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30" windowHeight="5610" activeTab="0"/>
  </bookViews>
  <sheets>
    <sheet name="Population 60 ans et plus" sheetId="1" r:id="rId1"/>
    <sheet name="Logement" sheetId="2" r:id="rId2"/>
    <sheet name="Equipement" sheetId="3" r:id="rId3"/>
  </sheets>
  <definedNames/>
  <calcPr fullCalcOnLoad="1"/>
</workbook>
</file>

<file path=xl/sharedStrings.xml><?xml version="1.0" encoding="utf-8"?>
<sst xmlns="http://schemas.openxmlformats.org/spreadsheetml/2006/main" count="292" uniqueCount="78">
  <si>
    <t>Total</t>
  </si>
  <si>
    <t>Province Iles Loyauté</t>
  </si>
  <si>
    <t xml:space="preserve">Province Nord </t>
  </si>
  <si>
    <t xml:space="preserve">Province Sud </t>
  </si>
  <si>
    <t xml:space="preserve">Nouvelle-Calédonie </t>
  </si>
  <si>
    <t>Province îles Loyauté</t>
  </si>
  <si>
    <t>Province Nord</t>
  </si>
  <si>
    <t>Province Sud</t>
  </si>
  <si>
    <t>Nouvelle-Calédonie</t>
  </si>
  <si>
    <t>Maison</t>
  </si>
  <si>
    <t>Appartement</t>
  </si>
  <si>
    <t>Case mélanésienne</t>
  </si>
  <si>
    <t>Cabane, construction provisoire</t>
  </si>
  <si>
    <t>Bateau</t>
  </si>
  <si>
    <t>Réseau général</t>
  </si>
  <si>
    <t>Groupe électrogène</t>
  </si>
  <si>
    <t>Panneaux solaires</t>
  </si>
  <si>
    <t>Eau courante</t>
  </si>
  <si>
    <t>Point d'eau individuel</t>
  </si>
  <si>
    <t>Douche ou baignoire à l'intérieur</t>
  </si>
  <si>
    <t>WC à l'intérieur</t>
  </si>
  <si>
    <t>Chauffe-eau solaire</t>
  </si>
  <si>
    <t>Machine à laver le linge</t>
  </si>
  <si>
    <t>Téléphone fixe</t>
  </si>
  <si>
    <t>Téléphone mobile</t>
  </si>
  <si>
    <t>Accès internet</t>
  </si>
  <si>
    <t>Point d'eau collectif</t>
  </si>
  <si>
    <t xml:space="preserve">Une ou plusieurs voitures </t>
  </si>
  <si>
    <t>%</t>
  </si>
  <si>
    <t>Ordinateur</t>
  </si>
  <si>
    <t>Divorcé ou séparé</t>
  </si>
  <si>
    <t>Marié</t>
  </si>
  <si>
    <t>Veuf, veuve</t>
  </si>
  <si>
    <t>Population de 60 ans et plus, par province</t>
  </si>
  <si>
    <t>En 2014</t>
  </si>
  <si>
    <t>Réfrigérateur ou congélateur</t>
  </si>
  <si>
    <t>Unités : Nombre, %</t>
  </si>
  <si>
    <t>Ensemble</t>
  </si>
  <si>
    <t>60 à 69 ans</t>
  </si>
  <si>
    <t>70 à 79 ans</t>
  </si>
  <si>
    <t>80 à 89 ans</t>
  </si>
  <si>
    <t>90 ans et plus</t>
  </si>
  <si>
    <t>Unité : nombre</t>
  </si>
  <si>
    <t>Total 60 ans et +</t>
  </si>
  <si>
    <t>Conditions de vie des personnes de 60 ans et plus</t>
  </si>
  <si>
    <t>Autre (a)</t>
  </si>
  <si>
    <t>Population totale de 60 ans et +</t>
  </si>
  <si>
    <t>Population de 60 ans et + des résidences principales</t>
  </si>
  <si>
    <t>Autre source électrique</t>
  </si>
  <si>
    <t>Populations de 60 ans et plus selon les caractéristiques du logement dans lequel elles vivent et la province de résidence</t>
  </si>
  <si>
    <t>Au moins une pièce climatisée</t>
  </si>
  <si>
    <t>Selon le type de construction</t>
  </si>
  <si>
    <t>(a) : il s'agit des personnes qui résident en "communauté" (au sens du recensement - voir "Comprendre les données issues du recensement"), par opposition aux populations des résidences principales</t>
  </si>
  <si>
    <t>Populations de 60 ans et plus selon l'équipement du logement dans lequel elles vivent 
et la province de résidence</t>
  </si>
  <si>
    <t>vie en couple</t>
  </si>
  <si>
    <t>ne vie pas en couple</t>
  </si>
  <si>
    <t xml:space="preserve">ne vie pas en couple </t>
  </si>
  <si>
    <t>Selon la situation de couple et le statut matrimonial et la tranche d'age détaillée</t>
  </si>
  <si>
    <t xml:space="preserve">Selon la province de résidence et la situation de couple et le statut matrimonial </t>
  </si>
  <si>
    <t>En 2019</t>
  </si>
  <si>
    <t>Source : INSEE - ISEE - Recensement de la population 2014 et 2019</t>
  </si>
  <si>
    <t>nd</t>
  </si>
  <si>
    <t>60 à 64 ans</t>
  </si>
  <si>
    <t>65 à 69 ans</t>
  </si>
  <si>
    <t>70 à 74 ans</t>
  </si>
  <si>
    <t>75 à 79 ans</t>
  </si>
  <si>
    <t>80 ans et +</t>
  </si>
  <si>
    <t>Célibataire*</t>
  </si>
  <si>
    <t>Célibataire * : y compris concubinage, union libre et pacsé</t>
  </si>
  <si>
    <t>Recensement de 2014</t>
  </si>
  <si>
    <t>Recensement de 2019</t>
  </si>
  <si>
    <t>///</t>
  </si>
  <si>
    <t xml:space="preserve">nd : non disponible pour le moment </t>
  </si>
  <si>
    <t>Données mises à jour le : 29/10/2020</t>
  </si>
  <si>
    <t>Selon le mode d'éclairage*</t>
  </si>
  <si>
    <t>Selon le type d'alimentation en eau*</t>
  </si>
  <si>
    <t>Disposant des éléments de confort suivants*</t>
  </si>
  <si>
    <t xml:space="preserve">* : à partir du recensement de 2019, plusieurs réponses sont possibles 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</si>
</sst>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  <numFmt numFmtId="167" formatCode="###\ ###\ ###\ ###\ \ 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  <numFmt numFmtId="174" formatCode="_-* #,##0&quot; F&quot;_-;\-* #,##0&quot; F&quot;_-;_-* &quot;-&quot;&quot; F&quot;_-;_-@_-"/>
    <numFmt numFmtId="175" formatCode="_-* #,##0_ _F_-;\-* #,##0_ _F_-;_-* &quot;-&quot;_ _F_-;_-@_-"/>
    <numFmt numFmtId="176" formatCode="_-* #,##0.00&quot; F&quot;_-;\-* #,##0.00&quot; F&quot;_-;_-* &quot;-&quot;??&quot; F&quot;_-;_-@_-"/>
    <numFmt numFmtId="177" formatCode="_-* #,##0.00_ _F_-;\-* #,##0.00_ _F_-;_-* &quot;-&quot;??_ _F_-;_-@_-"/>
    <numFmt numFmtId="178" formatCode="#,##0\ [$€];[Red]\-#,##0\ [$€]"/>
    <numFmt numFmtId="179" formatCode="#,##0.0"/>
    <numFmt numFmtId="180" formatCode="0.000000000"/>
    <numFmt numFmtId="181" formatCode="0.0000000000"/>
    <numFmt numFmtId="182" formatCode="0.00000000"/>
    <numFmt numFmtId="183" formatCode="_-* #,##0.00\ [$€]_-;\-* #,##0.00\ [$€]_-;_-* &quot;-&quot;??\ [$€]_-;_-@_-"/>
    <numFmt numFmtId="184" formatCode="#,##0&quot;  &quot;;#,##0&quot;  &quot;.&quot;  &quot;"/>
    <numFmt numFmtId="185" formatCode="#,##0.0&quot;  &quot;;#,##0.0&quot;  &quot;.&quot;  &quot;"/>
    <numFmt numFmtId="186" formatCode="mmmm"/>
    <numFmt numFmtId="187" formatCode="#,##0\ _€"/>
  </numFmts>
  <fonts count="62"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5"/>
      <color indexed="8"/>
      <name val="Calibri"/>
      <family val="2"/>
    </font>
    <font>
      <i/>
      <sz val="10"/>
      <color indexed="23"/>
      <name val="Calibri"/>
      <family val="2"/>
    </font>
    <font>
      <b/>
      <sz val="13"/>
      <color indexed="10"/>
      <name val="Calibri"/>
      <family val="2"/>
    </font>
    <font>
      <sz val="9"/>
      <name val="Geneva"/>
      <family val="0"/>
    </font>
    <font>
      <u val="single"/>
      <sz val="9"/>
      <color indexed="12"/>
      <name val="Geneva"/>
      <family val="0"/>
    </font>
    <font>
      <sz val="10"/>
      <name val="MS Sans Serif"/>
      <family val="2"/>
    </font>
    <font>
      <b/>
      <sz val="11"/>
      <color indexed="10"/>
      <name val="Calibri"/>
      <family val="2"/>
    </font>
    <font>
      <sz val="10"/>
      <name val="Calibri"/>
      <family val="2"/>
    </font>
    <font>
      <b/>
      <i/>
      <sz val="14"/>
      <name val="Calibri"/>
      <family val="2"/>
    </font>
    <font>
      <sz val="10"/>
      <name val="Verdana"/>
      <family val="2"/>
    </font>
    <font>
      <sz val="10"/>
      <name val="Arial"/>
      <family val="2"/>
    </font>
    <font>
      <sz val="12"/>
      <color indexed="10"/>
      <name val="Calibri"/>
      <family val="2"/>
    </font>
    <font>
      <b/>
      <sz val="12"/>
      <color indexed="10"/>
      <name val="Calibri"/>
      <family val="2"/>
    </font>
    <font>
      <i/>
      <sz val="10"/>
      <color indexed="8"/>
      <name val="Calibri"/>
      <family val="2"/>
    </font>
    <font>
      <b/>
      <i/>
      <sz val="10"/>
      <name val="Calibri"/>
      <family val="2"/>
    </font>
    <font>
      <b/>
      <sz val="13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i/>
      <sz val="11"/>
      <color indexed="10"/>
      <name val="Calibri"/>
      <family val="2"/>
    </font>
    <font>
      <sz val="11"/>
      <name val="Calibri"/>
      <family val="2"/>
    </font>
    <font>
      <b/>
      <i/>
      <sz val="14"/>
      <color indexed="8"/>
      <name val="Calibri"/>
      <family val="2"/>
    </font>
    <font>
      <sz val="10"/>
      <color theme="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rgb="FFFF0000"/>
      <name val="Calibri"/>
      <family val="2"/>
    </font>
    <font>
      <b/>
      <i/>
      <sz val="11"/>
      <color rgb="FFFF0000"/>
      <name val="Calibri"/>
      <family val="2"/>
    </font>
    <font>
      <i/>
      <sz val="11"/>
      <color theme="1"/>
      <name val="Calibri"/>
      <family val="2"/>
    </font>
    <font>
      <b/>
      <i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88">
    <xf numFmtId="0" fontId="39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1" fillId="27" borderId="3" applyNumberFormat="0" applyFont="0" applyAlignment="0" applyProtection="0"/>
    <xf numFmtId="0" fontId="1" fillId="27" borderId="3" applyNumberFormat="0" applyFont="0" applyAlignment="0" applyProtection="0"/>
    <xf numFmtId="0" fontId="1" fillId="27" borderId="3" applyNumberFormat="0" applyFont="0" applyAlignment="0" applyProtection="0"/>
    <xf numFmtId="0" fontId="1" fillId="27" borderId="3" applyNumberFormat="0" applyFont="0" applyAlignment="0" applyProtection="0"/>
    <xf numFmtId="0" fontId="45" fillId="28" borderId="1" applyNumberFormat="0" applyAlignment="0" applyProtection="0"/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83" fontId="14" fillId="0" borderId="0" applyFont="0" applyFill="0" applyBorder="0" applyAlignment="0" applyProtection="0"/>
    <xf numFmtId="0" fontId="46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30" borderId="0" applyNumberFormat="0" applyBorder="0" applyAlignment="0" applyProtection="0"/>
    <xf numFmtId="0" fontId="7" fillId="0" borderId="0">
      <alignment/>
      <protection/>
    </xf>
    <xf numFmtId="0" fontId="4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9" fontId="1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26" borderId="4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2" borderId="9" applyNumberFormat="0" applyAlignment="0" applyProtection="0"/>
  </cellStyleXfs>
  <cellXfs count="106"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3" fontId="1" fillId="0" borderId="0" xfId="0" applyNumberFormat="1" applyFont="1" applyAlignment="1">
      <alignment vertical="center"/>
    </xf>
    <xf numFmtId="3" fontId="1" fillId="0" borderId="11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3" fontId="1" fillId="0" borderId="12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3" fontId="10" fillId="2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1" fillId="0" borderId="0" xfId="0" applyFont="1" applyBorder="1" applyAlignment="1">
      <alignment horizontal="left" vertical="center" indent="1"/>
    </xf>
    <xf numFmtId="3" fontId="1" fillId="0" borderId="0" xfId="0" applyNumberFormat="1" applyFont="1" applyBorder="1" applyAlignment="1">
      <alignment vertical="center"/>
    </xf>
    <xf numFmtId="0" fontId="1" fillId="0" borderId="0" xfId="0" applyFont="1" applyFill="1" applyBorder="1" applyAlignment="1">
      <alignment horizontal="left" vertical="center" wrapText="1" inden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87" fontId="1" fillId="0" borderId="0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vertical="center"/>
    </xf>
    <xf numFmtId="187" fontId="1" fillId="0" borderId="14" xfId="0" applyNumberFormat="1" applyFont="1" applyBorder="1" applyAlignment="1">
      <alignment horizontal="right" vertical="center"/>
    </xf>
    <xf numFmtId="187" fontId="1" fillId="0" borderId="0" xfId="0" applyNumberFormat="1" applyFont="1" applyBorder="1" applyAlignment="1">
      <alignment vertical="center"/>
    </xf>
    <xf numFmtId="0" fontId="40" fillId="0" borderId="0" xfId="72" applyNumberFormat="1">
      <alignment/>
      <protection/>
    </xf>
    <xf numFmtId="3" fontId="15" fillId="2" borderId="0" xfId="0" applyNumberFormat="1" applyFont="1" applyFill="1" applyBorder="1" applyAlignment="1">
      <alignment horizontal="center" vertical="center" wrapText="1"/>
    </xf>
    <xf numFmtId="3" fontId="16" fillId="2" borderId="0" xfId="0" applyNumberFormat="1" applyFont="1" applyFill="1" applyBorder="1" applyAlignment="1">
      <alignment horizontal="center" vertical="center" wrapText="1"/>
    </xf>
    <xf numFmtId="3" fontId="40" fillId="0" borderId="0" xfId="72" applyNumberFormat="1">
      <alignment/>
      <protection/>
    </xf>
    <xf numFmtId="3" fontId="56" fillId="0" borderId="0" xfId="72" applyNumberFormat="1" applyFont="1">
      <alignment/>
      <protection/>
    </xf>
    <xf numFmtId="3" fontId="3" fillId="0" borderId="0" xfId="0" applyNumberFormat="1" applyFont="1" applyAlignment="1">
      <alignment vertical="center"/>
    </xf>
    <xf numFmtId="0" fontId="40" fillId="0" borderId="0" xfId="72" applyNumberFormat="1">
      <alignment/>
      <protection/>
    </xf>
    <xf numFmtId="0" fontId="58" fillId="2" borderId="14" xfId="0" applyFont="1" applyFill="1" applyBorder="1" applyAlignment="1">
      <alignment horizontal="left" vertical="center" indent="1"/>
    </xf>
    <xf numFmtId="3" fontId="58" fillId="2" borderId="14" xfId="72" applyNumberFormat="1" applyFont="1" applyFill="1" applyBorder="1">
      <alignment/>
      <protection/>
    </xf>
    <xf numFmtId="3" fontId="58" fillId="2" borderId="14" xfId="0" applyNumberFormat="1" applyFont="1" applyFill="1" applyBorder="1" applyAlignment="1">
      <alignment vertical="center"/>
    </xf>
    <xf numFmtId="0" fontId="58" fillId="0" borderId="0" xfId="0" applyFont="1" applyFill="1" applyBorder="1" applyAlignment="1">
      <alignment horizontal="left" vertical="center" indent="1"/>
    </xf>
    <xf numFmtId="3" fontId="42" fillId="0" borderId="0" xfId="72" applyNumberFormat="1" applyFont="1" applyFill="1" applyBorder="1">
      <alignment/>
      <protection/>
    </xf>
    <xf numFmtId="3" fontId="58" fillId="0" borderId="0" xfId="72" applyNumberFormat="1" applyFont="1" applyFill="1" applyBorder="1">
      <alignment/>
      <protection/>
    </xf>
    <xf numFmtId="3" fontId="42" fillId="0" borderId="0" xfId="0" applyNumberFormat="1" applyFont="1" applyFill="1" applyBorder="1" applyAlignment="1">
      <alignment vertical="center"/>
    </xf>
    <xf numFmtId="3" fontId="58" fillId="0" borderId="0" xfId="0" applyNumberFormat="1" applyFont="1" applyFill="1" applyBorder="1" applyAlignment="1">
      <alignment vertical="center"/>
    </xf>
    <xf numFmtId="0" fontId="40" fillId="0" borderId="0" xfId="72" applyNumberFormat="1" applyFill="1">
      <alignment/>
      <protection/>
    </xf>
    <xf numFmtId="0" fontId="1" fillId="0" borderId="0" xfId="0" applyFont="1" applyFill="1" applyAlignment="1">
      <alignment vertical="center"/>
    </xf>
    <xf numFmtId="0" fontId="4" fillId="0" borderId="12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12" fillId="0" borderId="0" xfId="0" applyFont="1" applyFill="1" applyAlignment="1">
      <alignment vertical="center"/>
    </xf>
    <xf numFmtId="0" fontId="40" fillId="0" borderId="0" xfId="72" applyFill="1" applyAlignment="1">
      <alignment horizontal="left" indent="1"/>
      <protection/>
    </xf>
    <xf numFmtId="3" fontId="1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horizontal="left" vertical="center" indent="1"/>
    </xf>
    <xf numFmtId="187" fontId="1" fillId="0" borderId="0" xfId="0" applyNumberFormat="1" applyFont="1" applyFill="1" applyBorder="1" applyAlignment="1">
      <alignment horizontal="right" vertical="top"/>
    </xf>
    <xf numFmtId="187" fontId="1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 indent="1"/>
    </xf>
    <xf numFmtId="187" fontId="3" fillId="0" borderId="0" xfId="0" applyNumberFormat="1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left" vertical="center" indent="1"/>
    </xf>
    <xf numFmtId="187" fontId="3" fillId="0" borderId="14" xfId="0" applyNumberFormat="1" applyFont="1" applyFill="1" applyBorder="1" applyAlignment="1">
      <alignment horizontal="right" vertical="center"/>
    </xf>
    <xf numFmtId="0" fontId="18" fillId="0" borderId="0" xfId="0" applyFont="1" applyAlignment="1">
      <alignment vertical="center"/>
    </xf>
    <xf numFmtId="3" fontId="59" fillId="2" borderId="14" xfId="0" applyNumberFormat="1" applyFont="1" applyFill="1" applyBorder="1" applyAlignment="1">
      <alignment horizontal="right" vertical="center"/>
    </xf>
    <xf numFmtId="0" fontId="42" fillId="0" borderId="0" xfId="72" applyNumberFormat="1" applyFont="1">
      <alignment/>
      <protection/>
    </xf>
    <xf numFmtId="0" fontId="42" fillId="0" borderId="0" xfId="0" applyFont="1" applyAlignment="1">
      <alignment vertical="center"/>
    </xf>
    <xf numFmtId="3" fontId="60" fillId="0" borderId="0" xfId="72" applyNumberFormat="1" applyFont="1" applyBorder="1" applyAlignment="1">
      <alignment horizontal="right"/>
      <protection/>
    </xf>
    <xf numFmtId="3" fontId="3" fillId="0" borderId="0" xfId="0" applyNumberFormat="1" applyFont="1" applyBorder="1" applyAlignment="1">
      <alignment vertical="center"/>
    </xf>
    <xf numFmtId="0" fontId="40" fillId="0" borderId="0" xfId="72" applyNumberFormat="1" applyBorder="1">
      <alignment/>
      <protection/>
    </xf>
    <xf numFmtId="3" fontId="37" fillId="0" borderId="0" xfId="0" applyNumberFormat="1" applyFont="1" applyBorder="1" applyAlignment="1">
      <alignment vertical="center"/>
    </xf>
    <xf numFmtId="0" fontId="40" fillId="0" borderId="0" xfId="72" applyNumberFormat="1" applyFont="1" applyBorder="1">
      <alignment/>
      <protection/>
    </xf>
    <xf numFmtId="0" fontId="40" fillId="0" borderId="0" xfId="72" applyFill="1" applyBorder="1" applyAlignment="1">
      <alignment horizontal="left" indent="1"/>
      <protection/>
    </xf>
    <xf numFmtId="3" fontId="58" fillId="2" borderId="14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 indent="1"/>
    </xf>
    <xf numFmtId="3" fontId="11" fillId="0" borderId="0" xfId="72" applyNumberFormat="1" applyFont="1" applyFill="1" applyBorder="1">
      <alignment/>
      <protection/>
    </xf>
    <xf numFmtId="3" fontId="11" fillId="0" borderId="0" xfId="0" applyNumberFormat="1" applyFont="1" applyFill="1" applyBorder="1" applyAlignment="1">
      <alignment vertical="center"/>
    </xf>
    <xf numFmtId="0" fontId="11" fillId="0" borderId="0" xfId="72" applyNumberFormat="1" applyFont="1" applyFill="1">
      <alignment/>
      <protection/>
    </xf>
    <xf numFmtId="0" fontId="11" fillId="0" borderId="0" xfId="0" applyFont="1" applyFill="1" applyAlignment="1">
      <alignment vertical="center"/>
    </xf>
    <xf numFmtId="0" fontId="20" fillId="0" borderId="0" xfId="0" applyFont="1" applyBorder="1" applyAlignment="1">
      <alignment horizontal="right" vertical="center"/>
    </xf>
    <xf numFmtId="0" fontId="20" fillId="0" borderId="14" xfId="0" applyFont="1" applyBorder="1" applyAlignment="1">
      <alignment horizontal="right" vertical="center"/>
    </xf>
    <xf numFmtId="3" fontId="6" fillId="2" borderId="0" xfId="0" applyNumberFormat="1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center" wrapText="1"/>
    </xf>
    <xf numFmtId="0" fontId="61" fillId="0" borderId="0" xfId="0" applyFont="1" applyFill="1" applyBorder="1" applyAlignment="1">
      <alignment horizontal="left" vertical="center" wrapText="1"/>
    </xf>
    <xf numFmtId="3" fontId="19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3" fontId="19" fillId="2" borderId="15" xfId="0" applyNumberFormat="1" applyFont="1" applyFill="1" applyBorder="1" applyAlignment="1">
      <alignment horizontal="center" vertical="center"/>
    </xf>
    <xf numFmtId="3" fontId="10" fillId="2" borderId="15" xfId="0" applyNumberFormat="1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vertical="center"/>
    </xf>
    <xf numFmtId="173" fontId="1" fillId="0" borderId="15" xfId="0" applyNumberFormat="1" applyFont="1" applyFill="1" applyBorder="1" applyAlignment="1">
      <alignment vertical="center"/>
    </xf>
    <xf numFmtId="187" fontId="3" fillId="0" borderId="15" xfId="0" applyNumberFormat="1" applyFont="1" applyFill="1" applyBorder="1" applyAlignment="1">
      <alignment horizontal="right" vertical="center"/>
    </xf>
    <xf numFmtId="0" fontId="1" fillId="0" borderId="15" xfId="0" applyFont="1" applyBorder="1" applyAlignment="1">
      <alignment vertical="center"/>
    </xf>
    <xf numFmtId="173" fontId="1" fillId="0" borderId="15" xfId="0" applyNumberFormat="1" applyFont="1" applyBorder="1" applyAlignment="1">
      <alignment vertical="center"/>
    </xf>
    <xf numFmtId="173" fontId="1" fillId="0" borderId="16" xfId="0" applyNumberFormat="1" applyFont="1" applyFill="1" applyBorder="1" applyAlignment="1">
      <alignment vertical="center"/>
    </xf>
    <xf numFmtId="0" fontId="1" fillId="0" borderId="14" xfId="0" applyFont="1" applyFill="1" applyBorder="1" applyAlignment="1">
      <alignment horizontal="left" vertical="center" indent="1"/>
    </xf>
    <xf numFmtId="0" fontId="1" fillId="0" borderId="15" xfId="0" applyFont="1" applyFill="1" applyBorder="1" applyAlignment="1">
      <alignment vertical="center"/>
    </xf>
    <xf numFmtId="187" fontId="3" fillId="0" borderId="16" xfId="0" applyNumberFormat="1" applyFont="1" applyFill="1" applyBorder="1" applyAlignment="1">
      <alignment horizontal="right" vertical="center"/>
    </xf>
    <xf numFmtId="3" fontId="19" fillId="2" borderId="17" xfId="0" applyNumberFormat="1" applyFont="1" applyFill="1" applyBorder="1" applyAlignment="1">
      <alignment horizontal="center" vertical="center"/>
    </xf>
    <xf numFmtId="3" fontId="10" fillId="2" borderId="17" xfId="0" applyNumberFormat="1" applyFont="1" applyFill="1" applyBorder="1" applyAlignment="1">
      <alignment horizontal="center" vertical="center" wrapText="1"/>
    </xf>
    <xf numFmtId="0" fontId="1" fillId="0" borderId="17" xfId="0" applyFont="1" applyBorder="1" applyAlignment="1">
      <alignment vertical="center"/>
    </xf>
    <xf numFmtId="0" fontId="20" fillId="0" borderId="17" xfId="0" applyFont="1" applyBorder="1" applyAlignment="1">
      <alignment horizontal="right" vertical="center"/>
    </xf>
    <xf numFmtId="0" fontId="20" fillId="0" borderId="15" xfId="0" applyFont="1" applyBorder="1" applyAlignment="1">
      <alignment horizontal="right" vertical="center"/>
    </xf>
    <xf numFmtId="187" fontId="3" fillId="0" borderId="18" xfId="0" applyNumberFormat="1" applyFont="1" applyFill="1" applyBorder="1" applyAlignment="1">
      <alignment horizontal="right" vertical="center"/>
    </xf>
    <xf numFmtId="0" fontId="20" fillId="0" borderId="18" xfId="0" applyFont="1" applyBorder="1" applyAlignment="1">
      <alignment horizontal="right" vertical="center"/>
    </xf>
    <xf numFmtId="0" fontId="3" fillId="33" borderId="17" xfId="0" applyFont="1" applyFill="1" applyBorder="1" applyAlignment="1">
      <alignment vertical="center"/>
    </xf>
    <xf numFmtId="187" fontId="1" fillId="0" borderId="17" xfId="0" applyNumberFormat="1" applyFont="1" applyFill="1" applyBorder="1" applyAlignment="1">
      <alignment horizontal="right" vertical="top"/>
    </xf>
    <xf numFmtId="187" fontId="1" fillId="0" borderId="17" xfId="0" applyNumberFormat="1" applyFont="1" applyFill="1" applyBorder="1" applyAlignment="1">
      <alignment horizontal="right" vertical="center"/>
    </xf>
    <xf numFmtId="187" fontId="3" fillId="0" borderId="17" xfId="0" applyNumberFormat="1" applyFont="1" applyFill="1" applyBorder="1" applyAlignment="1">
      <alignment horizontal="right" vertical="center"/>
    </xf>
    <xf numFmtId="173" fontId="1" fillId="0" borderId="15" xfId="0" applyNumberFormat="1" applyFont="1" applyFill="1" applyBorder="1" applyAlignment="1">
      <alignment horizontal="right" vertical="center"/>
    </xf>
  </cellXfs>
  <cellStyles count="74">
    <cellStyle name="Normal" xfId="0"/>
    <cellStyle name="20 % - Accent1" xfId="15"/>
    <cellStyle name="20 % - Accent1 2" xfId="16"/>
    <cellStyle name="20 % - Accent2" xfId="17"/>
    <cellStyle name="20 % - Accent2 2" xfId="18"/>
    <cellStyle name="20 % - Accent3" xfId="19"/>
    <cellStyle name="20 % - Accent3 2" xfId="20"/>
    <cellStyle name="20 % - Accent4" xfId="21"/>
    <cellStyle name="20 % - Accent4 2" xfId="22"/>
    <cellStyle name="20 % - Accent5" xfId="23"/>
    <cellStyle name="20 % - Accent5 2" xfId="24"/>
    <cellStyle name="20 % - Accent6" xfId="25"/>
    <cellStyle name="20 % - Accent6 2" xfId="26"/>
    <cellStyle name="40 % - Accent1" xfId="27"/>
    <cellStyle name="40 % - Accent1 2" xfId="28"/>
    <cellStyle name="40 % - Accent2" xfId="29"/>
    <cellStyle name="40 % - Accent2 2" xfId="30"/>
    <cellStyle name="40 % - Accent3" xfId="31"/>
    <cellStyle name="40 % - Accent3 2" xfId="32"/>
    <cellStyle name="40 % - Accent4" xfId="33"/>
    <cellStyle name="40 % - Accent4 2" xfId="34"/>
    <cellStyle name="40 % - Accent5" xfId="35"/>
    <cellStyle name="40 % - Accent5 2" xfId="36"/>
    <cellStyle name="40 % - Accent6" xfId="37"/>
    <cellStyle name="40 % - Accent6 2" xfId="38"/>
    <cellStyle name="60 % - Accent1" xfId="39"/>
    <cellStyle name="60 % - Accent2" xfId="40"/>
    <cellStyle name="60 % - Accent3" xfId="41"/>
    <cellStyle name="60 % - Accent4" xfId="42"/>
    <cellStyle name="60 % - Accent5" xfId="43"/>
    <cellStyle name="60 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Avertissement" xfId="51"/>
    <cellStyle name="Calcul" xfId="52"/>
    <cellStyle name="Cellule liée" xfId="53"/>
    <cellStyle name="Commentaire" xfId="54"/>
    <cellStyle name="Commentaire 2" xfId="55"/>
    <cellStyle name="Commentaire 2 2" xfId="56"/>
    <cellStyle name="Commentaire 3" xfId="57"/>
    <cellStyle name="Entrée" xfId="58"/>
    <cellStyle name="Euro" xfId="59"/>
    <cellStyle name="Euro 2" xfId="60"/>
    <cellStyle name="Euro 2 2" xfId="61"/>
    <cellStyle name="Euro 3" xfId="62"/>
    <cellStyle name="Insatisfaisant" xfId="63"/>
    <cellStyle name="Hyperlink" xfId="64"/>
    <cellStyle name="Followed Hyperlink" xfId="65"/>
    <cellStyle name="Comma" xfId="66"/>
    <cellStyle name="Comma [0]" xfId="67"/>
    <cellStyle name="Currency" xfId="68"/>
    <cellStyle name="Currency [0]" xfId="69"/>
    <cellStyle name="Neutre" xfId="70"/>
    <cellStyle name="Normal 2" xfId="71"/>
    <cellStyle name="Normal 2 2" xfId="72"/>
    <cellStyle name="Normal 2 2 2" xfId="73"/>
    <cellStyle name="Normal 2 3" xfId="74"/>
    <cellStyle name="Normal 3" xfId="75"/>
    <cellStyle name="Normal 4" xfId="76"/>
    <cellStyle name="Percent" xfId="77"/>
    <cellStyle name="Satisfaisant" xfId="78"/>
    <cellStyle name="Sortie" xfId="79"/>
    <cellStyle name="Texte explicatif" xfId="80"/>
    <cellStyle name="Titre" xfId="81"/>
    <cellStyle name="Titre 1" xfId="82"/>
    <cellStyle name="Titre 2" xfId="83"/>
    <cellStyle name="Titre 3" xfId="84"/>
    <cellStyle name="Titre 4" xfId="85"/>
    <cellStyle name="Total" xfId="86"/>
    <cellStyle name="Vérification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46"/>
  <sheetViews>
    <sheetView tabSelected="1" workbookViewId="0" topLeftCell="A1">
      <selection activeCell="A3" sqref="A3"/>
    </sheetView>
  </sheetViews>
  <sheetFormatPr defaultColWidth="11.421875" defaultRowHeight="12.75"/>
  <cols>
    <col min="1" max="1" width="31.00390625" style="1" customWidth="1"/>
    <col min="2" max="11" width="11.7109375" style="5" customWidth="1"/>
    <col min="12" max="16" width="11.7109375" style="1" customWidth="1"/>
    <col min="17" max="16384" width="11.421875" style="1" customWidth="1"/>
  </cols>
  <sheetData>
    <row r="2" spans="1:9" ht="19.5">
      <c r="A2" s="2" t="s">
        <v>33</v>
      </c>
      <c r="B2" s="8"/>
      <c r="C2" s="6"/>
      <c r="D2" s="7"/>
      <c r="E2" s="7"/>
      <c r="F2" s="7"/>
      <c r="G2" s="7"/>
      <c r="H2" s="7"/>
      <c r="I2" s="7"/>
    </row>
    <row r="4" ht="15">
      <c r="A4" s="3" t="s">
        <v>60</v>
      </c>
    </row>
    <row r="5" ht="15">
      <c r="A5" s="56" t="s">
        <v>73</v>
      </c>
    </row>
    <row r="6" spans="1:6" ht="18.75">
      <c r="A6" s="46" t="s">
        <v>58</v>
      </c>
      <c r="B6" s="48"/>
      <c r="C6" s="48"/>
      <c r="D6" s="48"/>
      <c r="E6" s="48"/>
      <c r="F6" s="48"/>
    </row>
    <row r="8" spans="1:16" ht="17.25">
      <c r="A8" s="74" t="s">
        <v>59</v>
      </c>
      <c r="B8" s="74" t="s">
        <v>54</v>
      </c>
      <c r="C8" s="74"/>
      <c r="D8" s="74"/>
      <c r="E8" s="74"/>
      <c r="F8" s="74"/>
      <c r="G8" s="74" t="s">
        <v>55</v>
      </c>
      <c r="H8" s="74"/>
      <c r="I8" s="74"/>
      <c r="J8" s="74"/>
      <c r="K8" s="74"/>
      <c r="L8" s="74" t="s">
        <v>37</v>
      </c>
      <c r="M8" s="74"/>
      <c r="N8" s="74"/>
      <c r="O8" s="74"/>
      <c r="P8" s="74"/>
    </row>
    <row r="9" spans="1:16" ht="31.5">
      <c r="A9" s="74"/>
      <c r="B9" s="28" t="s">
        <v>67</v>
      </c>
      <c r="C9" s="28" t="s">
        <v>30</v>
      </c>
      <c r="D9" s="28" t="s">
        <v>31</v>
      </c>
      <c r="E9" s="28" t="s">
        <v>32</v>
      </c>
      <c r="F9" s="29" t="s">
        <v>0</v>
      </c>
      <c r="G9" s="28" t="s">
        <v>67</v>
      </c>
      <c r="H9" s="28" t="s">
        <v>30</v>
      </c>
      <c r="I9" s="28" t="s">
        <v>31</v>
      </c>
      <c r="J9" s="28" t="s">
        <v>32</v>
      </c>
      <c r="K9" s="29" t="s">
        <v>0</v>
      </c>
      <c r="L9" s="28" t="s">
        <v>67</v>
      </c>
      <c r="M9" s="28" t="s">
        <v>30</v>
      </c>
      <c r="N9" s="28" t="s">
        <v>31</v>
      </c>
      <c r="O9" s="28" t="s">
        <v>32</v>
      </c>
      <c r="P9" s="29" t="s">
        <v>0</v>
      </c>
    </row>
    <row r="10" spans="1:17" s="19" customFormat="1" ht="15">
      <c r="A10" s="16" t="s">
        <v>1</v>
      </c>
      <c r="B10" s="60" t="s">
        <v>61</v>
      </c>
      <c r="C10" s="60" t="s">
        <v>61</v>
      </c>
      <c r="D10" s="60" t="s">
        <v>61</v>
      </c>
      <c r="E10" s="60" t="s">
        <v>61</v>
      </c>
      <c r="F10" s="60" t="s">
        <v>61</v>
      </c>
      <c r="G10" s="60" t="s">
        <v>61</v>
      </c>
      <c r="H10" s="60" t="s">
        <v>61</v>
      </c>
      <c r="I10" s="60" t="s">
        <v>61</v>
      </c>
      <c r="J10" s="60" t="s">
        <v>61</v>
      </c>
      <c r="K10" s="60" t="s">
        <v>61</v>
      </c>
      <c r="L10" s="63">
        <v>258</v>
      </c>
      <c r="M10" s="63">
        <v>44</v>
      </c>
      <c r="N10" s="63">
        <v>1659</v>
      </c>
      <c r="O10" s="63">
        <v>707</v>
      </c>
      <c r="P10" s="61">
        <f>SUM(L10:O10)</f>
        <v>2668</v>
      </c>
      <c r="Q10" s="64"/>
    </row>
    <row r="11" spans="1:17" s="19" customFormat="1" ht="15">
      <c r="A11" s="16" t="s">
        <v>2</v>
      </c>
      <c r="B11" s="60" t="s">
        <v>61</v>
      </c>
      <c r="C11" s="60" t="s">
        <v>61</v>
      </c>
      <c r="D11" s="60" t="s">
        <v>61</v>
      </c>
      <c r="E11" s="60" t="s">
        <v>61</v>
      </c>
      <c r="F11" s="60" t="s">
        <v>61</v>
      </c>
      <c r="G11" s="60" t="s">
        <v>61</v>
      </c>
      <c r="H11" s="60" t="s">
        <v>61</v>
      </c>
      <c r="I11" s="60" t="s">
        <v>61</v>
      </c>
      <c r="J11" s="60" t="s">
        <v>61</v>
      </c>
      <c r="K11" s="60" t="s">
        <v>61</v>
      </c>
      <c r="L11" s="15">
        <v>1803</v>
      </c>
      <c r="M11" s="15">
        <v>164</v>
      </c>
      <c r="N11" s="15">
        <v>2386</v>
      </c>
      <c r="O11" s="15">
        <v>1416</v>
      </c>
      <c r="P11" s="61">
        <f>SUM(L11:O11)</f>
        <v>5769</v>
      </c>
      <c r="Q11" s="64"/>
    </row>
    <row r="12" spans="1:17" s="19" customFormat="1" ht="15">
      <c r="A12" s="16" t="s">
        <v>3</v>
      </c>
      <c r="B12" s="60" t="s">
        <v>61</v>
      </c>
      <c r="C12" s="60" t="s">
        <v>61</v>
      </c>
      <c r="D12" s="60" t="s">
        <v>61</v>
      </c>
      <c r="E12" s="60" t="s">
        <v>61</v>
      </c>
      <c r="F12" s="60" t="s">
        <v>61</v>
      </c>
      <c r="G12" s="60" t="s">
        <v>61</v>
      </c>
      <c r="H12" s="60" t="s">
        <v>61</v>
      </c>
      <c r="I12" s="60" t="s">
        <v>61</v>
      </c>
      <c r="J12" s="60" t="s">
        <v>61</v>
      </c>
      <c r="K12" s="60" t="s">
        <v>61</v>
      </c>
      <c r="L12" s="15">
        <v>6219</v>
      </c>
      <c r="M12" s="15">
        <v>2237</v>
      </c>
      <c r="N12" s="15">
        <v>16607</v>
      </c>
      <c r="O12" s="15">
        <v>5850</v>
      </c>
      <c r="P12" s="61">
        <f>SUM(L12:O12)</f>
        <v>30913</v>
      </c>
      <c r="Q12" s="64"/>
    </row>
    <row r="13" spans="1:17" s="59" customFormat="1" ht="15">
      <c r="A13" s="34" t="s">
        <v>4</v>
      </c>
      <c r="B13" s="57" t="s">
        <v>61</v>
      </c>
      <c r="C13" s="57" t="s">
        <v>61</v>
      </c>
      <c r="D13" s="57" t="s">
        <v>61</v>
      </c>
      <c r="E13" s="57" t="s">
        <v>61</v>
      </c>
      <c r="F13" s="57" t="s">
        <v>61</v>
      </c>
      <c r="G13" s="57" t="s">
        <v>61</v>
      </c>
      <c r="H13" s="57" t="s">
        <v>61</v>
      </c>
      <c r="I13" s="57" t="s">
        <v>61</v>
      </c>
      <c r="J13" s="57" t="s">
        <v>61</v>
      </c>
      <c r="K13" s="57" t="s">
        <v>61</v>
      </c>
      <c r="L13" s="36">
        <f>SUM(L10:L12)</f>
        <v>8280</v>
      </c>
      <c r="M13" s="36">
        <f>SUM(M10:M12)</f>
        <v>2445</v>
      </c>
      <c r="N13" s="36">
        <f>SUM(N10:N12)</f>
        <v>20652</v>
      </c>
      <c r="O13" s="36">
        <f>SUM(O10:O12)</f>
        <v>7973</v>
      </c>
      <c r="P13" s="36">
        <f>SUM(P10:P12)</f>
        <v>39350</v>
      </c>
      <c r="Q13" s="58"/>
    </row>
    <row r="15" spans="1:16" ht="17.25">
      <c r="A15" s="74" t="s">
        <v>34</v>
      </c>
      <c r="B15" s="74" t="s">
        <v>54</v>
      </c>
      <c r="C15" s="74"/>
      <c r="D15" s="74"/>
      <c r="E15" s="74"/>
      <c r="F15" s="74"/>
      <c r="G15" s="74" t="s">
        <v>55</v>
      </c>
      <c r="H15" s="74"/>
      <c r="I15" s="74"/>
      <c r="J15" s="74"/>
      <c r="K15" s="74"/>
      <c r="L15" s="74" t="s">
        <v>37</v>
      </c>
      <c r="M15" s="74"/>
      <c r="N15" s="74"/>
      <c r="O15" s="74"/>
      <c r="P15" s="74"/>
    </row>
    <row r="16" spans="1:16" ht="31.5">
      <c r="A16" s="74"/>
      <c r="B16" s="28" t="s">
        <v>67</v>
      </c>
      <c r="C16" s="28" t="s">
        <v>30</v>
      </c>
      <c r="D16" s="28" t="s">
        <v>31</v>
      </c>
      <c r="E16" s="28" t="s">
        <v>32</v>
      </c>
      <c r="F16" s="29" t="s">
        <v>0</v>
      </c>
      <c r="G16" s="28" t="s">
        <v>67</v>
      </c>
      <c r="H16" s="28" t="s">
        <v>30</v>
      </c>
      <c r="I16" s="28" t="s">
        <v>31</v>
      </c>
      <c r="J16" s="28" t="s">
        <v>32</v>
      </c>
      <c r="K16" s="29" t="s">
        <v>0</v>
      </c>
      <c r="L16" s="28" t="s">
        <v>67</v>
      </c>
      <c r="M16" s="28" t="s">
        <v>30</v>
      </c>
      <c r="N16" s="28" t="s">
        <v>31</v>
      </c>
      <c r="O16" s="28" t="s">
        <v>32</v>
      </c>
      <c r="P16" s="29" t="s">
        <v>0</v>
      </c>
    </row>
    <row r="17" spans="1:17" ht="15">
      <c r="A17" s="16" t="s">
        <v>1</v>
      </c>
      <c r="B17" s="30">
        <v>44</v>
      </c>
      <c r="C17" s="30">
        <v>14</v>
      </c>
      <c r="D17" s="30">
        <v>1325</v>
      </c>
      <c r="E17" s="30">
        <v>55</v>
      </c>
      <c r="F17" s="31">
        <v>1438</v>
      </c>
      <c r="G17" s="30">
        <v>181</v>
      </c>
      <c r="H17" s="30">
        <v>60</v>
      </c>
      <c r="I17" s="30">
        <v>11</v>
      </c>
      <c r="J17" s="30">
        <v>618</v>
      </c>
      <c r="K17" s="31">
        <v>870</v>
      </c>
      <c r="L17" s="5">
        <v>225</v>
      </c>
      <c r="M17" s="5">
        <v>74</v>
      </c>
      <c r="N17" s="5">
        <v>1336</v>
      </c>
      <c r="O17" s="5">
        <v>673</v>
      </c>
      <c r="P17" s="32">
        <v>2308</v>
      </c>
      <c r="Q17" s="27"/>
    </row>
    <row r="18" spans="1:17" ht="15">
      <c r="A18" s="16" t="s">
        <v>2</v>
      </c>
      <c r="B18" s="30">
        <v>527</v>
      </c>
      <c r="C18" s="30">
        <v>37</v>
      </c>
      <c r="D18" s="30">
        <v>2199</v>
      </c>
      <c r="E18" s="30">
        <v>73</v>
      </c>
      <c r="F18" s="31">
        <v>2836</v>
      </c>
      <c r="G18" s="30">
        <v>891</v>
      </c>
      <c r="H18" s="30">
        <v>140</v>
      </c>
      <c r="I18" s="30">
        <v>52</v>
      </c>
      <c r="J18" s="30">
        <v>1234</v>
      </c>
      <c r="K18" s="31">
        <v>2317</v>
      </c>
      <c r="L18" s="5">
        <v>1418</v>
      </c>
      <c r="M18" s="5">
        <v>177</v>
      </c>
      <c r="N18" s="5">
        <v>2251</v>
      </c>
      <c r="O18" s="5">
        <v>1307</v>
      </c>
      <c r="P18" s="32">
        <v>5153</v>
      </c>
      <c r="Q18" s="27"/>
    </row>
    <row r="19" spans="1:17" ht="15">
      <c r="A19" s="16" t="s">
        <v>3</v>
      </c>
      <c r="B19" s="30">
        <v>1688</v>
      </c>
      <c r="C19" s="30">
        <v>354</v>
      </c>
      <c r="D19" s="30">
        <v>14327</v>
      </c>
      <c r="E19" s="30">
        <v>253</v>
      </c>
      <c r="F19" s="31">
        <v>16622</v>
      </c>
      <c r="G19" s="30">
        <v>2705</v>
      </c>
      <c r="H19" s="30">
        <v>1981</v>
      </c>
      <c r="I19" s="30">
        <v>173</v>
      </c>
      <c r="J19" s="30">
        <v>4587</v>
      </c>
      <c r="K19" s="31">
        <v>9446</v>
      </c>
      <c r="L19" s="5">
        <v>4393</v>
      </c>
      <c r="M19" s="5">
        <v>2335</v>
      </c>
      <c r="N19" s="5">
        <v>14500</v>
      </c>
      <c r="O19" s="5">
        <v>4840</v>
      </c>
      <c r="P19" s="32">
        <v>26068</v>
      </c>
      <c r="Q19" s="27"/>
    </row>
    <row r="20" spans="1:17" ht="15">
      <c r="A20" s="34" t="s">
        <v>4</v>
      </c>
      <c r="B20" s="35">
        <v>2259</v>
      </c>
      <c r="C20" s="35">
        <v>405</v>
      </c>
      <c r="D20" s="35">
        <v>17851</v>
      </c>
      <c r="E20" s="35">
        <v>381</v>
      </c>
      <c r="F20" s="35">
        <v>20896</v>
      </c>
      <c r="G20" s="35">
        <v>3777</v>
      </c>
      <c r="H20" s="35">
        <v>2181</v>
      </c>
      <c r="I20" s="35">
        <v>236</v>
      </c>
      <c r="J20" s="35">
        <v>6439</v>
      </c>
      <c r="K20" s="35">
        <v>12633</v>
      </c>
      <c r="L20" s="36">
        <v>6036</v>
      </c>
      <c r="M20" s="36">
        <v>2586</v>
      </c>
      <c r="N20" s="36">
        <v>18087</v>
      </c>
      <c r="O20" s="36">
        <v>6820</v>
      </c>
      <c r="P20" s="36">
        <v>33529</v>
      </c>
      <c r="Q20" s="27"/>
    </row>
    <row r="21" spans="1:17" s="43" customFormat="1" ht="15">
      <c r="A21" s="37"/>
      <c r="B21" s="38"/>
      <c r="C21" s="38"/>
      <c r="D21" s="38"/>
      <c r="E21" s="38"/>
      <c r="F21" s="39"/>
      <c r="G21" s="38"/>
      <c r="H21" s="38"/>
      <c r="I21" s="38"/>
      <c r="J21" s="38"/>
      <c r="K21" s="39"/>
      <c r="L21" s="40"/>
      <c r="M21" s="40"/>
      <c r="N21" s="40"/>
      <c r="O21" s="40"/>
      <c r="P21" s="41"/>
      <c r="Q21" s="42"/>
    </row>
    <row r="22" spans="1:17" s="71" customFormat="1" ht="12.75">
      <c r="A22" s="67" t="s">
        <v>68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9"/>
      <c r="M22" s="69"/>
      <c r="N22" s="69"/>
      <c r="O22" s="69"/>
      <c r="P22" s="69"/>
      <c r="Q22" s="70"/>
    </row>
    <row r="23" spans="1:9" ht="15">
      <c r="A23" s="13" t="s">
        <v>42</v>
      </c>
      <c r="F23" s="7"/>
      <c r="G23" s="1"/>
      <c r="H23" s="1"/>
      <c r="I23" s="1"/>
    </row>
    <row r="24" spans="1:9" ht="15">
      <c r="A24" t="s">
        <v>72</v>
      </c>
      <c r="G24" s="1"/>
      <c r="H24" s="1"/>
      <c r="I24" s="1"/>
    </row>
    <row r="25" spans="1:9" ht="15">
      <c r="A25"/>
      <c r="G25" s="1"/>
      <c r="H25" s="1"/>
      <c r="I25" s="1"/>
    </row>
    <row r="26" ht="18.75">
      <c r="A26" s="46" t="s">
        <v>57</v>
      </c>
    </row>
    <row r="27" ht="15">
      <c r="A27" s="43"/>
    </row>
    <row r="28" spans="1:16" ht="17.25">
      <c r="A28" s="74" t="s">
        <v>59</v>
      </c>
      <c r="B28" s="74" t="s">
        <v>54</v>
      </c>
      <c r="C28" s="74"/>
      <c r="D28" s="74"/>
      <c r="E28" s="74"/>
      <c r="F28" s="74"/>
      <c r="G28" s="74" t="s">
        <v>56</v>
      </c>
      <c r="H28" s="74"/>
      <c r="I28" s="74"/>
      <c r="J28" s="74"/>
      <c r="K28" s="74"/>
      <c r="L28" s="74" t="s">
        <v>37</v>
      </c>
      <c r="M28" s="74"/>
      <c r="N28" s="74"/>
      <c r="O28" s="74"/>
      <c r="P28" s="74"/>
    </row>
    <row r="29" spans="1:16" ht="31.5">
      <c r="A29" s="74"/>
      <c r="B29" s="28" t="s">
        <v>67</v>
      </c>
      <c r="C29" s="28" t="s">
        <v>30</v>
      </c>
      <c r="D29" s="28" t="s">
        <v>31</v>
      </c>
      <c r="E29" s="28" t="s">
        <v>32</v>
      </c>
      <c r="F29" s="29" t="s">
        <v>0</v>
      </c>
      <c r="G29" s="28" t="s">
        <v>67</v>
      </c>
      <c r="H29" s="28" t="s">
        <v>30</v>
      </c>
      <c r="I29" s="28" t="s">
        <v>31</v>
      </c>
      <c r="J29" s="28" t="s">
        <v>32</v>
      </c>
      <c r="K29" s="29" t="s">
        <v>0</v>
      </c>
      <c r="L29" s="28" t="s">
        <v>67</v>
      </c>
      <c r="M29" s="28" t="s">
        <v>30</v>
      </c>
      <c r="N29" s="28" t="s">
        <v>31</v>
      </c>
      <c r="O29" s="28" t="s">
        <v>32</v>
      </c>
      <c r="P29" s="29" t="s">
        <v>0</v>
      </c>
    </row>
    <row r="30" spans="1:17" s="19" customFormat="1" ht="15">
      <c r="A30" s="65" t="s">
        <v>62</v>
      </c>
      <c r="B30" s="60" t="s">
        <v>61</v>
      </c>
      <c r="C30" s="60" t="s">
        <v>61</v>
      </c>
      <c r="D30" s="60" t="s">
        <v>61</v>
      </c>
      <c r="E30" s="60" t="s">
        <v>61</v>
      </c>
      <c r="F30" s="60" t="s">
        <v>61</v>
      </c>
      <c r="G30" s="60" t="s">
        <v>61</v>
      </c>
      <c r="H30" s="60" t="s">
        <v>61</v>
      </c>
      <c r="I30" s="60" t="s">
        <v>61</v>
      </c>
      <c r="J30" s="60" t="s">
        <v>61</v>
      </c>
      <c r="K30" s="60" t="s">
        <v>61</v>
      </c>
      <c r="L30" s="63">
        <v>3409</v>
      </c>
      <c r="M30" s="63">
        <v>718</v>
      </c>
      <c r="N30" s="63">
        <v>6805</v>
      </c>
      <c r="O30" s="63">
        <v>996</v>
      </c>
      <c r="P30" s="61">
        <f aca="true" t="shared" si="0" ref="P30:P35">SUM(L30:O30)</f>
        <v>11928</v>
      </c>
      <c r="Q30" s="62"/>
    </row>
    <row r="31" spans="1:17" s="19" customFormat="1" ht="15">
      <c r="A31" s="65" t="s">
        <v>63</v>
      </c>
      <c r="B31" s="60" t="s">
        <v>61</v>
      </c>
      <c r="C31" s="60" t="s">
        <v>61</v>
      </c>
      <c r="D31" s="60" t="s">
        <v>61</v>
      </c>
      <c r="E31" s="60" t="s">
        <v>61</v>
      </c>
      <c r="F31" s="60" t="s">
        <v>61</v>
      </c>
      <c r="G31" s="60" t="s">
        <v>61</v>
      </c>
      <c r="H31" s="60" t="s">
        <v>61</v>
      </c>
      <c r="I31" s="60" t="s">
        <v>61</v>
      </c>
      <c r="J31" s="60" t="s">
        <v>61</v>
      </c>
      <c r="K31" s="60" t="s">
        <v>61</v>
      </c>
      <c r="L31" s="63">
        <v>2194</v>
      </c>
      <c r="M31" s="63">
        <v>609</v>
      </c>
      <c r="N31" s="63">
        <v>5137</v>
      </c>
      <c r="O31" s="63">
        <v>1152</v>
      </c>
      <c r="P31" s="61">
        <f t="shared" si="0"/>
        <v>9092</v>
      </c>
      <c r="Q31" s="62"/>
    </row>
    <row r="32" spans="1:17" s="19" customFormat="1" ht="15">
      <c r="A32" s="65" t="s">
        <v>64</v>
      </c>
      <c r="B32" s="60" t="s">
        <v>61</v>
      </c>
      <c r="C32" s="60" t="s">
        <v>61</v>
      </c>
      <c r="D32" s="60" t="s">
        <v>61</v>
      </c>
      <c r="E32" s="60" t="s">
        <v>61</v>
      </c>
      <c r="F32" s="60" t="s">
        <v>61</v>
      </c>
      <c r="G32" s="60" t="s">
        <v>61</v>
      </c>
      <c r="H32" s="60" t="s">
        <v>61</v>
      </c>
      <c r="I32" s="60" t="s">
        <v>61</v>
      </c>
      <c r="J32" s="60" t="s">
        <v>61</v>
      </c>
      <c r="K32" s="60" t="s">
        <v>61</v>
      </c>
      <c r="L32" s="63">
        <v>1335</v>
      </c>
      <c r="M32" s="63">
        <v>516</v>
      </c>
      <c r="N32" s="63">
        <v>4218</v>
      </c>
      <c r="O32" s="63">
        <v>1478</v>
      </c>
      <c r="P32" s="61">
        <f t="shared" si="0"/>
        <v>7547</v>
      </c>
      <c r="Q32" s="62"/>
    </row>
    <row r="33" spans="1:17" s="19" customFormat="1" ht="15">
      <c r="A33" s="65" t="s">
        <v>65</v>
      </c>
      <c r="B33" s="60" t="s">
        <v>61</v>
      </c>
      <c r="C33" s="60" t="s">
        <v>61</v>
      </c>
      <c r="D33" s="60" t="s">
        <v>61</v>
      </c>
      <c r="E33" s="60" t="s">
        <v>61</v>
      </c>
      <c r="F33" s="60" t="s">
        <v>61</v>
      </c>
      <c r="G33" s="60" t="s">
        <v>61</v>
      </c>
      <c r="H33" s="60" t="s">
        <v>61</v>
      </c>
      <c r="I33" s="60" t="s">
        <v>61</v>
      </c>
      <c r="J33" s="60" t="s">
        <v>61</v>
      </c>
      <c r="K33" s="60" t="s">
        <v>61</v>
      </c>
      <c r="L33" s="63">
        <v>726</v>
      </c>
      <c r="M33" s="63">
        <v>357</v>
      </c>
      <c r="N33" s="63">
        <v>2495</v>
      </c>
      <c r="O33" s="63">
        <v>1553</v>
      </c>
      <c r="P33" s="61">
        <f t="shared" si="0"/>
        <v>5131</v>
      </c>
      <c r="Q33" s="62"/>
    </row>
    <row r="34" spans="1:17" s="19" customFormat="1" ht="15">
      <c r="A34" s="65" t="s">
        <v>66</v>
      </c>
      <c r="B34" s="60" t="s">
        <v>61</v>
      </c>
      <c r="C34" s="60" t="s">
        <v>61</v>
      </c>
      <c r="D34" s="60" t="s">
        <v>61</v>
      </c>
      <c r="E34" s="60" t="s">
        <v>61</v>
      </c>
      <c r="F34" s="60" t="s">
        <v>61</v>
      </c>
      <c r="G34" s="60" t="s">
        <v>61</v>
      </c>
      <c r="H34" s="60" t="s">
        <v>61</v>
      </c>
      <c r="I34" s="60" t="s">
        <v>61</v>
      </c>
      <c r="J34" s="60" t="s">
        <v>61</v>
      </c>
      <c r="K34" s="60" t="s">
        <v>61</v>
      </c>
      <c r="L34" s="63">
        <v>616</v>
      </c>
      <c r="M34" s="63">
        <v>245</v>
      </c>
      <c r="N34" s="63">
        <v>1997</v>
      </c>
      <c r="O34" s="63">
        <v>2794</v>
      </c>
      <c r="P34" s="61">
        <f t="shared" si="0"/>
        <v>5652</v>
      </c>
      <c r="Q34" s="62"/>
    </row>
    <row r="35" spans="1:17" s="19" customFormat="1" ht="15">
      <c r="A35" s="34" t="s">
        <v>43</v>
      </c>
      <c r="B35" s="57" t="s">
        <v>61</v>
      </c>
      <c r="C35" s="57" t="s">
        <v>61</v>
      </c>
      <c r="D35" s="57" t="s">
        <v>61</v>
      </c>
      <c r="E35" s="57" t="s">
        <v>61</v>
      </c>
      <c r="F35" s="57" t="s">
        <v>61</v>
      </c>
      <c r="G35" s="57" t="s">
        <v>61</v>
      </c>
      <c r="H35" s="57" t="s">
        <v>61</v>
      </c>
      <c r="I35" s="57" t="s">
        <v>61</v>
      </c>
      <c r="J35" s="57" t="s">
        <v>61</v>
      </c>
      <c r="K35" s="57" t="s">
        <v>61</v>
      </c>
      <c r="L35" s="66">
        <f>SUM(L30:L34)</f>
        <v>8280</v>
      </c>
      <c r="M35" s="66">
        <f>SUM(M30:M34)</f>
        <v>2445</v>
      </c>
      <c r="N35" s="66">
        <f>SUM(N30:N34)</f>
        <v>20652</v>
      </c>
      <c r="O35" s="66">
        <f>SUM(O30:O34)</f>
        <v>7973</v>
      </c>
      <c r="P35" s="66">
        <f t="shared" si="0"/>
        <v>39350</v>
      </c>
      <c r="Q35" s="62"/>
    </row>
    <row r="36" ht="15">
      <c r="A36" s="43"/>
    </row>
    <row r="37" spans="1:16" ht="17.25">
      <c r="A37" s="74" t="s">
        <v>34</v>
      </c>
      <c r="B37" s="74" t="s">
        <v>54</v>
      </c>
      <c r="C37" s="74"/>
      <c r="D37" s="74"/>
      <c r="E37" s="74"/>
      <c r="F37" s="74"/>
      <c r="G37" s="74" t="s">
        <v>56</v>
      </c>
      <c r="H37" s="74"/>
      <c r="I37" s="74"/>
      <c r="J37" s="74"/>
      <c r="K37" s="74"/>
      <c r="L37" s="74" t="s">
        <v>37</v>
      </c>
      <c r="M37" s="74"/>
      <c r="N37" s="74"/>
      <c r="O37" s="74"/>
      <c r="P37" s="74"/>
    </row>
    <row r="38" spans="1:16" ht="31.5">
      <c r="A38" s="74"/>
      <c r="B38" s="28" t="s">
        <v>67</v>
      </c>
      <c r="C38" s="28" t="s">
        <v>30</v>
      </c>
      <c r="D38" s="28" t="s">
        <v>31</v>
      </c>
      <c r="E38" s="28" t="s">
        <v>32</v>
      </c>
      <c r="F38" s="29" t="s">
        <v>0</v>
      </c>
      <c r="G38" s="28" t="s">
        <v>67</v>
      </c>
      <c r="H38" s="28" t="s">
        <v>30</v>
      </c>
      <c r="I38" s="28" t="s">
        <v>31</v>
      </c>
      <c r="J38" s="28" t="s">
        <v>32</v>
      </c>
      <c r="K38" s="29" t="s">
        <v>0</v>
      </c>
      <c r="L38" s="28" t="s">
        <v>67</v>
      </c>
      <c r="M38" s="28" t="s">
        <v>30</v>
      </c>
      <c r="N38" s="28" t="s">
        <v>31</v>
      </c>
      <c r="O38" s="28" t="s">
        <v>32</v>
      </c>
      <c r="P38" s="29" t="s">
        <v>0</v>
      </c>
    </row>
    <row r="39" spans="1:17" ht="15">
      <c r="A39" s="47" t="s">
        <v>38</v>
      </c>
      <c r="B39" s="30">
        <v>1677</v>
      </c>
      <c r="C39" s="30">
        <v>314</v>
      </c>
      <c r="D39" s="30">
        <v>11059</v>
      </c>
      <c r="E39" s="30">
        <v>145</v>
      </c>
      <c r="F39" s="31">
        <v>13195</v>
      </c>
      <c r="G39" s="30">
        <v>2345</v>
      </c>
      <c r="H39" s="30">
        <v>1359</v>
      </c>
      <c r="I39" s="30">
        <v>125</v>
      </c>
      <c r="J39" s="30">
        <v>1945</v>
      </c>
      <c r="K39" s="31">
        <v>5774</v>
      </c>
      <c r="L39" s="5">
        <v>4022</v>
      </c>
      <c r="M39" s="5">
        <v>1673</v>
      </c>
      <c r="N39" s="5">
        <v>11184</v>
      </c>
      <c r="O39" s="5">
        <v>2090</v>
      </c>
      <c r="P39" s="32">
        <v>18969</v>
      </c>
      <c r="Q39" s="33"/>
    </row>
    <row r="40" spans="1:17" ht="15">
      <c r="A40" s="47" t="s">
        <v>39</v>
      </c>
      <c r="B40" s="30">
        <v>449</v>
      </c>
      <c r="C40" s="30">
        <v>75</v>
      </c>
      <c r="D40" s="30">
        <v>5168</v>
      </c>
      <c r="E40" s="30">
        <v>136</v>
      </c>
      <c r="F40" s="31">
        <v>5828</v>
      </c>
      <c r="G40" s="30">
        <v>1070</v>
      </c>
      <c r="H40" s="30">
        <v>654</v>
      </c>
      <c r="I40" s="30">
        <v>71</v>
      </c>
      <c r="J40" s="30">
        <v>2542</v>
      </c>
      <c r="K40" s="31">
        <v>4337</v>
      </c>
      <c r="L40" s="5">
        <v>1519</v>
      </c>
      <c r="M40" s="5">
        <v>729</v>
      </c>
      <c r="N40" s="5">
        <v>5239</v>
      </c>
      <c r="O40" s="5">
        <v>2678</v>
      </c>
      <c r="P40" s="32">
        <v>10165</v>
      </c>
      <c r="Q40" s="33"/>
    </row>
    <row r="41" spans="1:17" ht="15">
      <c r="A41" s="47" t="s">
        <v>40</v>
      </c>
      <c r="B41" s="30">
        <v>118</v>
      </c>
      <c r="C41" s="30">
        <v>16</v>
      </c>
      <c r="D41" s="30">
        <v>1501</v>
      </c>
      <c r="E41" s="30">
        <v>91</v>
      </c>
      <c r="F41" s="31">
        <v>1726</v>
      </c>
      <c r="G41" s="30">
        <v>310</v>
      </c>
      <c r="H41" s="30">
        <v>159</v>
      </c>
      <c r="I41" s="30">
        <v>33</v>
      </c>
      <c r="J41" s="30">
        <v>1610</v>
      </c>
      <c r="K41" s="31">
        <v>2112</v>
      </c>
      <c r="L41" s="5">
        <v>428</v>
      </c>
      <c r="M41" s="5">
        <v>175</v>
      </c>
      <c r="N41" s="5">
        <v>1534</v>
      </c>
      <c r="O41" s="5">
        <v>1701</v>
      </c>
      <c r="P41" s="32">
        <v>3838</v>
      </c>
      <c r="Q41" s="33"/>
    </row>
    <row r="42" spans="1:17" ht="15">
      <c r="A42" s="47" t="s">
        <v>41</v>
      </c>
      <c r="B42" s="30">
        <v>15</v>
      </c>
      <c r="C42" s="30"/>
      <c r="D42" s="30">
        <v>123</v>
      </c>
      <c r="E42" s="30">
        <v>9</v>
      </c>
      <c r="F42" s="31">
        <v>147</v>
      </c>
      <c r="G42" s="30">
        <v>52</v>
      </c>
      <c r="H42" s="30">
        <v>9</v>
      </c>
      <c r="I42" s="30">
        <v>7</v>
      </c>
      <c r="J42" s="30">
        <v>342</v>
      </c>
      <c r="K42" s="31">
        <v>410</v>
      </c>
      <c r="L42" s="5">
        <v>67</v>
      </c>
      <c r="M42" s="5">
        <v>9</v>
      </c>
      <c r="N42" s="5">
        <v>130</v>
      </c>
      <c r="O42" s="5">
        <v>351</v>
      </c>
      <c r="P42" s="32">
        <v>557</v>
      </c>
      <c r="Q42" s="33"/>
    </row>
    <row r="43" spans="1:17" ht="15">
      <c r="A43" s="34" t="s">
        <v>43</v>
      </c>
      <c r="B43" s="35">
        <v>2259</v>
      </c>
      <c r="C43" s="35">
        <v>405</v>
      </c>
      <c r="D43" s="35">
        <v>17851</v>
      </c>
      <c r="E43" s="35">
        <v>381</v>
      </c>
      <c r="F43" s="35">
        <v>20896</v>
      </c>
      <c r="G43" s="35">
        <v>3777</v>
      </c>
      <c r="H43" s="35">
        <v>2181</v>
      </c>
      <c r="I43" s="35">
        <v>236</v>
      </c>
      <c r="J43" s="35">
        <v>6439</v>
      </c>
      <c r="K43" s="35">
        <v>12633</v>
      </c>
      <c r="L43" s="36">
        <v>6036</v>
      </c>
      <c r="M43" s="36">
        <v>2586</v>
      </c>
      <c r="N43" s="36">
        <v>18087</v>
      </c>
      <c r="O43" s="36">
        <v>6820</v>
      </c>
      <c r="P43" s="36">
        <v>33529</v>
      </c>
      <c r="Q43" s="33"/>
    </row>
    <row r="44" spans="1:9" ht="15">
      <c r="A44" s="3"/>
      <c r="G44" s="1"/>
      <c r="H44" s="1"/>
      <c r="I44" s="1"/>
    </row>
    <row r="45" spans="1:9" ht="15">
      <c r="A45" s="13" t="s">
        <v>42</v>
      </c>
      <c r="G45" s="1"/>
      <c r="H45" s="1"/>
      <c r="I45" s="1"/>
    </row>
    <row r="46" spans="1:9" ht="15">
      <c r="A46" s="3"/>
      <c r="G46" s="1"/>
      <c r="H46" s="1"/>
      <c r="I46" s="1"/>
    </row>
  </sheetData>
  <sheetProtection/>
  <mergeCells count="16">
    <mergeCell ref="A8:A9"/>
    <mergeCell ref="B8:F8"/>
    <mergeCell ref="G8:K8"/>
    <mergeCell ref="L8:P8"/>
    <mergeCell ref="A28:A29"/>
    <mergeCell ref="B28:F28"/>
    <mergeCell ref="G28:K28"/>
    <mergeCell ref="L28:P28"/>
    <mergeCell ref="A15:A16"/>
    <mergeCell ref="A37:A38"/>
    <mergeCell ref="B15:F15"/>
    <mergeCell ref="G15:K15"/>
    <mergeCell ref="L15:P15"/>
    <mergeCell ref="B37:F37"/>
    <mergeCell ref="G37:K37"/>
    <mergeCell ref="L37:P3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7" r:id="rId1"/>
  <headerFooter>
    <oddFooter>&amp;LISEE - Document édité le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workbookViewId="0" topLeftCell="A7">
      <selection activeCell="A3" sqref="A3"/>
    </sheetView>
  </sheetViews>
  <sheetFormatPr defaultColWidth="11.421875" defaultRowHeight="12.75"/>
  <cols>
    <col min="1" max="1" width="49.8515625" style="22" customWidth="1"/>
    <col min="2" max="2" width="14.28125" style="22" customWidth="1"/>
    <col min="3" max="6" width="11.421875" style="22" customWidth="1"/>
    <col min="7" max="8" width="12.421875" style="22" customWidth="1"/>
    <col min="9" max="9" width="10.8515625" style="22" customWidth="1"/>
    <col min="10" max="10" width="12.140625" style="22" customWidth="1"/>
    <col min="11" max="11" width="12.57421875" style="22" bestFit="1" customWidth="1"/>
    <col min="12" max="16384" width="11.421875" style="22" customWidth="1"/>
  </cols>
  <sheetData>
    <row r="1" spans="2:10" s="19" customFormat="1" ht="15">
      <c r="B1" s="7"/>
      <c r="C1" s="7"/>
      <c r="D1" s="7"/>
      <c r="E1" s="7"/>
      <c r="F1" s="7"/>
      <c r="G1" s="7"/>
      <c r="H1" s="7"/>
      <c r="I1" s="7"/>
      <c r="J1" s="7"/>
    </row>
    <row r="2" spans="1:10" s="19" customFormat="1" ht="27" customHeight="1">
      <c r="A2" s="24" t="s">
        <v>44</v>
      </c>
      <c r="B2" s="44"/>
      <c r="C2" s="45"/>
      <c r="D2" s="18"/>
      <c r="E2" s="18"/>
      <c r="F2" s="18"/>
      <c r="G2" s="7"/>
      <c r="H2" s="7"/>
      <c r="I2" s="7"/>
      <c r="J2" s="7"/>
    </row>
    <row r="3" spans="2:10" s="19" customFormat="1" ht="15">
      <c r="B3" s="7"/>
      <c r="C3" s="7"/>
      <c r="D3" s="7"/>
      <c r="E3" s="7"/>
      <c r="F3" s="7"/>
      <c r="G3" s="7"/>
      <c r="H3" s="7"/>
      <c r="I3" s="7"/>
      <c r="J3" s="7"/>
    </row>
    <row r="4" spans="1:10" s="19" customFormat="1" ht="15">
      <c r="A4" s="20" t="s">
        <v>60</v>
      </c>
      <c r="B4" s="7"/>
      <c r="C4" s="7"/>
      <c r="D4" s="7"/>
      <c r="E4" s="7"/>
      <c r="F4" s="7"/>
      <c r="G4" s="7"/>
      <c r="H4" s="7"/>
      <c r="I4" s="7"/>
      <c r="J4" s="7"/>
    </row>
    <row r="5" spans="1:10" s="19" customFormat="1" ht="15">
      <c r="A5" s="56" t="s">
        <v>73</v>
      </c>
      <c r="B5" s="7"/>
      <c r="C5" s="7"/>
      <c r="D5" s="7"/>
      <c r="E5" s="7"/>
      <c r="F5" s="7"/>
      <c r="G5" s="7"/>
      <c r="H5" s="7"/>
      <c r="I5" s="7"/>
      <c r="J5" s="7"/>
    </row>
    <row r="6" spans="1:10" s="19" customFormat="1" ht="39" customHeight="1">
      <c r="A6" s="76" t="s">
        <v>49</v>
      </c>
      <c r="B6" s="76"/>
      <c r="C6" s="76"/>
      <c r="D6" s="76"/>
      <c r="E6" s="76"/>
      <c r="F6" s="76"/>
      <c r="G6" s="7"/>
      <c r="H6" s="7"/>
      <c r="I6" s="7"/>
      <c r="J6" s="7"/>
    </row>
    <row r="7" spans="1:11" s="19" customFormat="1" ht="17.25">
      <c r="A7" s="78"/>
      <c r="B7" s="77" t="s">
        <v>69</v>
      </c>
      <c r="C7" s="77"/>
      <c r="D7" s="77"/>
      <c r="E7" s="77"/>
      <c r="F7" s="83"/>
      <c r="G7" s="94" t="s">
        <v>70</v>
      </c>
      <c r="H7" s="77"/>
      <c r="I7" s="77"/>
      <c r="J7" s="77"/>
      <c r="K7" s="83"/>
    </row>
    <row r="8" spans="1:11" s="9" customFormat="1" ht="37.5" customHeight="1">
      <c r="A8" s="78"/>
      <c r="B8" s="10" t="s">
        <v>5</v>
      </c>
      <c r="C8" s="10" t="s">
        <v>6</v>
      </c>
      <c r="D8" s="10" t="s">
        <v>7</v>
      </c>
      <c r="E8" s="10" t="s">
        <v>8</v>
      </c>
      <c r="F8" s="84" t="s">
        <v>28</v>
      </c>
      <c r="G8" s="95" t="s">
        <v>5</v>
      </c>
      <c r="H8" s="10" t="s">
        <v>6</v>
      </c>
      <c r="I8" s="10" t="s">
        <v>7</v>
      </c>
      <c r="J8" s="10" t="s">
        <v>8</v>
      </c>
      <c r="K8" s="84" t="s">
        <v>28</v>
      </c>
    </row>
    <row r="9" spans="1:11" s="11" customFormat="1" ht="15">
      <c r="A9" s="12" t="s">
        <v>51</v>
      </c>
      <c r="B9" s="12"/>
      <c r="C9" s="12"/>
      <c r="D9" s="12"/>
      <c r="E9" s="12"/>
      <c r="F9" s="85"/>
      <c r="G9" s="101"/>
      <c r="H9" s="12"/>
      <c r="I9" s="12"/>
      <c r="J9" s="12"/>
      <c r="K9" s="85"/>
    </row>
    <row r="10" spans="1:11" s="11" customFormat="1" ht="15">
      <c r="A10" s="49" t="s">
        <v>9</v>
      </c>
      <c r="B10" s="50">
        <v>2118</v>
      </c>
      <c r="C10" s="51">
        <v>4924</v>
      </c>
      <c r="D10" s="51">
        <v>17721</v>
      </c>
      <c r="E10" s="51">
        <v>24763</v>
      </c>
      <c r="F10" s="86">
        <f aca="true" t="shared" si="0" ref="F10:F15">E10/E$16*100</f>
        <v>73.85546840048913</v>
      </c>
      <c r="G10" s="102">
        <v>2407</v>
      </c>
      <c r="H10" s="51">
        <v>5475</v>
      </c>
      <c r="I10" s="51">
        <v>20022</v>
      </c>
      <c r="J10" s="51">
        <f>SUM(G10:I10)</f>
        <v>27904</v>
      </c>
      <c r="K10" s="86">
        <f>J10/$J$16*100</f>
        <v>70.9123252858958</v>
      </c>
    </row>
    <row r="11" spans="1:11" s="11" customFormat="1" ht="15">
      <c r="A11" s="49" t="s">
        <v>10</v>
      </c>
      <c r="B11" s="51">
        <v>0</v>
      </c>
      <c r="C11" s="51">
        <v>92</v>
      </c>
      <c r="D11" s="51">
        <v>7256</v>
      </c>
      <c r="E11" s="51">
        <v>7348</v>
      </c>
      <c r="F11" s="86">
        <f t="shared" si="0"/>
        <v>21.915356855259628</v>
      </c>
      <c r="G11" s="103">
        <v>12</v>
      </c>
      <c r="H11" s="51">
        <v>137</v>
      </c>
      <c r="I11" s="51">
        <v>9792</v>
      </c>
      <c r="J11" s="51">
        <f>SUM(G11:I11)</f>
        <v>9941</v>
      </c>
      <c r="K11" s="86">
        <f aca="true" t="shared" si="1" ref="K11:K16">J11/$J$16*100</f>
        <v>25.263024142312577</v>
      </c>
    </row>
    <row r="12" spans="1:11" s="11" customFormat="1" ht="15">
      <c r="A12" s="49" t="s">
        <v>11</v>
      </c>
      <c r="B12" s="51">
        <v>180</v>
      </c>
      <c r="C12" s="51">
        <v>53</v>
      </c>
      <c r="D12" s="51">
        <v>8</v>
      </c>
      <c r="E12" s="51">
        <v>241</v>
      </c>
      <c r="F12" s="86">
        <f t="shared" si="0"/>
        <v>0.7187807569566644</v>
      </c>
      <c r="G12" s="103">
        <v>241</v>
      </c>
      <c r="H12" s="51">
        <v>62</v>
      </c>
      <c r="I12" s="51">
        <v>13</v>
      </c>
      <c r="J12" s="51">
        <f>SUM(G12:I12)</f>
        <v>316</v>
      </c>
      <c r="K12" s="86">
        <f t="shared" si="1"/>
        <v>0.8030495552731893</v>
      </c>
    </row>
    <row r="13" spans="1:11" s="11" customFormat="1" ht="15">
      <c r="A13" s="49" t="s">
        <v>12</v>
      </c>
      <c r="B13" s="51">
        <v>10</v>
      </c>
      <c r="C13" s="51">
        <v>47</v>
      </c>
      <c r="D13" s="51">
        <v>380</v>
      </c>
      <c r="E13" s="51">
        <v>437</v>
      </c>
      <c r="F13" s="86">
        <f t="shared" si="0"/>
        <v>1.3033493393778521</v>
      </c>
      <c r="G13" s="103">
        <v>7</v>
      </c>
      <c r="H13" s="51">
        <v>54</v>
      </c>
      <c r="I13" s="51">
        <v>339</v>
      </c>
      <c r="J13" s="51">
        <f>SUM(G13:I13)</f>
        <v>400</v>
      </c>
      <c r="K13" s="86">
        <f t="shared" si="1"/>
        <v>1.0165184243964422</v>
      </c>
    </row>
    <row r="14" spans="1:11" s="11" customFormat="1" ht="15">
      <c r="A14" s="49" t="s">
        <v>13</v>
      </c>
      <c r="B14" s="51">
        <v>0</v>
      </c>
      <c r="C14" s="51">
        <v>8</v>
      </c>
      <c r="D14" s="51">
        <v>102</v>
      </c>
      <c r="E14" s="51">
        <v>110</v>
      </c>
      <c r="F14" s="86">
        <f t="shared" si="0"/>
        <v>0.32807420442005425</v>
      </c>
      <c r="G14" s="103">
        <v>1</v>
      </c>
      <c r="H14" s="51">
        <v>0</v>
      </c>
      <c r="I14" s="51">
        <v>83</v>
      </c>
      <c r="J14" s="51">
        <f>SUM(G14:I14)</f>
        <v>84</v>
      </c>
      <c r="K14" s="86">
        <f t="shared" si="1"/>
        <v>0.21346886912325286</v>
      </c>
    </row>
    <row r="15" spans="1:11" s="11" customFormat="1" ht="15">
      <c r="A15" s="49" t="s">
        <v>45</v>
      </c>
      <c r="B15" s="51">
        <v>0</v>
      </c>
      <c r="C15" s="51">
        <v>29</v>
      </c>
      <c r="D15" s="51">
        <v>601</v>
      </c>
      <c r="E15" s="51">
        <v>630</v>
      </c>
      <c r="F15" s="86">
        <f t="shared" si="0"/>
        <v>1.8789704434966743</v>
      </c>
      <c r="G15" s="103">
        <v>0</v>
      </c>
      <c r="H15" s="51">
        <v>41</v>
      </c>
      <c r="I15" s="51">
        <v>664</v>
      </c>
      <c r="J15" s="51">
        <f>SUM(G15:I15)</f>
        <v>705</v>
      </c>
      <c r="K15" s="86">
        <f t="shared" si="1"/>
        <v>1.7916137229987295</v>
      </c>
    </row>
    <row r="16" spans="1:11" s="11" customFormat="1" ht="15">
      <c r="A16" s="52" t="s">
        <v>46</v>
      </c>
      <c r="B16" s="53">
        <f>SUM(B10:B15)</f>
        <v>2308</v>
      </c>
      <c r="C16" s="53">
        <f>SUM(C10:C15)</f>
        <v>5153</v>
      </c>
      <c r="D16" s="53">
        <f>SUM(D10:D15)</f>
        <v>26068</v>
      </c>
      <c r="E16" s="53">
        <f>SUM(E10:E15)</f>
        <v>33529</v>
      </c>
      <c r="F16" s="87">
        <f>SUM(F10:F15)</f>
        <v>99.99999999999999</v>
      </c>
      <c r="G16" s="104">
        <v>2668</v>
      </c>
      <c r="H16" s="53">
        <v>5769</v>
      </c>
      <c r="I16" s="53">
        <v>30913</v>
      </c>
      <c r="J16" s="53">
        <v>39350</v>
      </c>
      <c r="K16" s="87">
        <f t="shared" si="1"/>
        <v>100</v>
      </c>
    </row>
    <row r="17" spans="2:11" s="11" customFormat="1" ht="15">
      <c r="B17" s="26"/>
      <c r="C17" s="26"/>
      <c r="D17" s="26"/>
      <c r="E17" s="26"/>
      <c r="F17" s="88"/>
      <c r="G17" s="96"/>
      <c r="K17" s="88"/>
    </row>
    <row r="18" spans="1:11" s="11" customFormat="1" ht="15">
      <c r="A18" s="12" t="s">
        <v>74</v>
      </c>
      <c r="B18" s="12"/>
      <c r="C18" s="12"/>
      <c r="D18" s="12"/>
      <c r="E18" s="12"/>
      <c r="F18" s="85"/>
      <c r="G18" s="101"/>
      <c r="H18" s="12"/>
      <c r="I18" s="12"/>
      <c r="J18" s="12"/>
      <c r="K18" s="85"/>
    </row>
    <row r="19" spans="1:11" s="11" customFormat="1" ht="15">
      <c r="A19" s="49" t="s">
        <v>14</v>
      </c>
      <c r="B19" s="51">
        <v>2245</v>
      </c>
      <c r="C19" s="51">
        <v>4730</v>
      </c>
      <c r="D19" s="51">
        <v>24965</v>
      </c>
      <c r="E19" s="51">
        <v>31940</v>
      </c>
      <c r="F19" s="86">
        <f>E19/E$23*100</f>
        <v>97.0850177816955</v>
      </c>
      <c r="G19" s="97">
        <v>2579</v>
      </c>
      <c r="H19" s="72">
        <v>5333</v>
      </c>
      <c r="I19" s="72">
        <v>29657</v>
      </c>
      <c r="J19" s="72">
        <f>SUM(G19:I19)</f>
        <v>37569</v>
      </c>
      <c r="K19" s="86">
        <f>J19/$J$23*100</f>
        <v>97.21568120067279</v>
      </c>
    </row>
    <row r="20" spans="1:11" s="11" customFormat="1" ht="15">
      <c r="A20" s="49" t="s">
        <v>15</v>
      </c>
      <c r="B20" s="51">
        <v>14</v>
      </c>
      <c r="C20" s="51">
        <v>113</v>
      </c>
      <c r="D20" s="51">
        <v>287</v>
      </c>
      <c r="E20" s="51">
        <v>414</v>
      </c>
      <c r="F20" s="86">
        <f>E20/E$23*100</f>
        <v>1.2583969117602358</v>
      </c>
      <c r="G20" s="97">
        <v>56</v>
      </c>
      <c r="H20" s="72">
        <v>560</v>
      </c>
      <c r="I20" s="72">
        <v>1270</v>
      </c>
      <c r="J20" s="72">
        <f>SUM(G20:I20)</f>
        <v>1886</v>
      </c>
      <c r="K20" s="86">
        <f>J20/$J$23*100</f>
        <v>4.88032086945271</v>
      </c>
    </row>
    <row r="21" spans="1:14" s="11" customFormat="1" ht="15">
      <c r="A21" s="49" t="s">
        <v>16</v>
      </c>
      <c r="B21" s="51">
        <v>24</v>
      </c>
      <c r="C21" s="51">
        <v>160</v>
      </c>
      <c r="D21" s="51">
        <v>108</v>
      </c>
      <c r="E21" s="51">
        <v>292</v>
      </c>
      <c r="F21" s="86">
        <f>E21/E$23*100</f>
        <v>0.8875649715796833</v>
      </c>
      <c r="G21" s="97">
        <v>52</v>
      </c>
      <c r="H21" s="72">
        <v>434</v>
      </c>
      <c r="I21" s="72">
        <v>4067</v>
      </c>
      <c r="J21" s="72">
        <f>SUM(G21:I21)</f>
        <v>4553</v>
      </c>
      <c r="K21" s="86">
        <f>J21/$J$23*100</f>
        <v>11.781601759606676</v>
      </c>
      <c r="N21" s="72"/>
    </row>
    <row r="22" spans="1:11" s="11" customFormat="1" ht="15">
      <c r="A22" s="49" t="s">
        <v>48</v>
      </c>
      <c r="B22" s="51">
        <v>25</v>
      </c>
      <c r="C22" s="51">
        <v>121</v>
      </c>
      <c r="D22" s="51">
        <v>107</v>
      </c>
      <c r="E22" s="51">
        <v>253</v>
      </c>
      <c r="F22" s="86">
        <f>E22/E$23*100</f>
        <v>0.7690203349645885</v>
      </c>
      <c r="G22" s="97" t="s">
        <v>61</v>
      </c>
      <c r="H22" s="72" t="s">
        <v>61</v>
      </c>
      <c r="I22" s="72" t="s">
        <v>61</v>
      </c>
      <c r="J22" s="72" t="s">
        <v>61</v>
      </c>
      <c r="K22" s="105" t="s">
        <v>61</v>
      </c>
    </row>
    <row r="23" spans="1:11" s="11" customFormat="1" ht="15">
      <c r="A23" s="52" t="s">
        <v>47</v>
      </c>
      <c r="B23" s="53">
        <f>SUM(B19:B22)</f>
        <v>2308</v>
      </c>
      <c r="C23" s="53">
        <f>SUM(C19:C22)</f>
        <v>5124</v>
      </c>
      <c r="D23" s="53">
        <f>SUM(D19:D22)</f>
        <v>25467</v>
      </c>
      <c r="E23" s="53">
        <f>SUM(E19:E22)</f>
        <v>32899</v>
      </c>
      <c r="F23" s="87">
        <f>SUM(F19:F22)</f>
        <v>100</v>
      </c>
      <c r="G23" s="104">
        <v>2668</v>
      </c>
      <c r="H23" s="53">
        <v>5728</v>
      </c>
      <c r="I23" s="53">
        <v>30249</v>
      </c>
      <c r="J23" s="53">
        <v>38645</v>
      </c>
      <c r="K23" s="87" t="s">
        <v>71</v>
      </c>
    </row>
    <row r="24" spans="2:11" s="11" customFormat="1" ht="15">
      <c r="B24" s="23"/>
      <c r="C24" s="23"/>
      <c r="D24" s="23"/>
      <c r="E24" s="23"/>
      <c r="F24" s="88"/>
      <c r="G24" s="96"/>
      <c r="K24" s="88"/>
    </row>
    <row r="25" spans="1:11" s="11" customFormat="1" ht="15">
      <c r="A25" s="12" t="s">
        <v>75</v>
      </c>
      <c r="B25" s="12"/>
      <c r="C25" s="12"/>
      <c r="D25" s="12"/>
      <c r="E25" s="12"/>
      <c r="F25" s="85"/>
      <c r="G25" s="101"/>
      <c r="H25" s="12"/>
      <c r="I25" s="12"/>
      <c r="J25" s="12"/>
      <c r="K25" s="85"/>
    </row>
    <row r="26" spans="1:11" s="11" customFormat="1" ht="15">
      <c r="A26" s="49" t="s">
        <v>17</v>
      </c>
      <c r="B26" s="23">
        <v>1840</v>
      </c>
      <c r="C26" s="23">
        <v>4654</v>
      </c>
      <c r="D26" s="23">
        <v>24837</v>
      </c>
      <c r="E26" s="23">
        <v>31331</v>
      </c>
      <c r="F26" s="89">
        <f>E26/E$29*100</f>
        <v>95.23389768685978</v>
      </c>
      <c r="G26" s="97">
        <v>2516</v>
      </c>
      <c r="H26" s="72">
        <v>5484</v>
      </c>
      <c r="I26" s="72">
        <v>29675</v>
      </c>
      <c r="J26" s="72">
        <f>SUM(G26:I26)</f>
        <v>37675</v>
      </c>
      <c r="K26" s="89">
        <f>J26/$J$29*100</f>
        <v>97.4899728296028</v>
      </c>
    </row>
    <row r="27" spans="1:11" s="11" customFormat="1" ht="15">
      <c r="A27" s="49" t="s">
        <v>18</v>
      </c>
      <c r="B27" s="23">
        <v>445</v>
      </c>
      <c r="C27" s="23">
        <v>268</v>
      </c>
      <c r="D27" s="23">
        <v>364</v>
      </c>
      <c r="E27" s="23">
        <v>1077</v>
      </c>
      <c r="F27" s="89">
        <f>E27/E$29*100</f>
        <v>3.2736557342168453</v>
      </c>
      <c r="G27" s="97">
        <v>2353</v>
      </c>
      <c r="H27" s="72">
        <v>4299</v>
      </c>
      <c r="I27" s="72">
        <v>27046</v>
      </c>
      <c r="J27" s="72">
        <f>SUM(G27:I27)</f>
        <v>33698</v>
      </c>
      <c r="K27" s="89">
        <f>J27/$J$29*100</f>
        <v>87.19886143097425</v>
      </c>
    </row>
    <row r="28" spans="1:11" s="11" customFormat="1" ht="15">
      <c r="A28" s="49" t="s">
        <v>26</v>
      </c>
      <c r="B28" s="23">
        <v>23</v>
      </c>
      <c r="C28" s="23">
        <v>202</v>
      </c>
      <c r="D28" s="23">
        <v>266</v>
      </c>
      <c r="E28" s="23">
        <v>491</v>
      </c>
      <c r="F28" s="89">
        <f>E28/E$29*100</f>
        <v>1.4924465789233714</v>
      </c>
      <c r="G28" s="97">
        <v>163</v>
      </c>
      <c r="H28" s="72">
        <v>1185</v>
      </c>
      <c r="I28" s="72">
        <v>2629</v>
      </c>
      <c r="J28" s="72">
        <f>SUM(G28:I28)</f>
        <v>3977</v>
      </c>
      <c r="K28" s="89">
        <f>J28/$J$29*100</f>
        <v>10.29111139862854</v>
      </c>
    </row>
    <row r="29" spans="1:11" s="11" customFormat="1" ht="15">
      <c r="A29" s="52" t="s">
        <v>47</v>
      </c>
      <c r="B29" s="53">
        <f>SUM(B26:B28)</f>
        <v>2308</v>
      </c>
      <c r="C29" s="53">
        <f>SUM(C26:C28)</f>
        <v>5124</v>
      </c>
      <c r="D29" s="53">
        <f>SUM(D26:D28)</f>
        <v>25467</v>
      </c>
      <c r="E29" s="53">
        <f>SUM(E26:E28)</f>
        <v>32899</v>
      </c>
      <c r="F29" s="87">
        <f>SUM(F26:F28)</f>
        <v>100</v>
      </c>
      <c r="G29" s="104">
        <v>2668</v>
      </c>
      <c r="H29" s="53">
        <v>5728</v>
      </c>
      <c r="I29" s="53">
        <v>30249</v>
      </c>
      <c r="J29" s="53">
        <v>38645</v>
      </c>
      <c r="K29" s="87" t="s">
        <v>71</v>
      </c>
    </row>
    <row r="30" spans="2:11" s="11" customFormat="1" ht="15">
      <c r="B30" s="23"/>
      <c r="C30" s="23"/>
      <c r="D30" s="23"/>
      <c r="E30" s="23"/>
      <c r="F30" s="88"/>
      <c r="G30" s="96"/>
      <c r="K30" s="88"/>
    </row>
    <row r="31" spans="1:11" s="11" customFormat="1" ht="15">
      <c r="A31" s="12" t="s">
        <v>76</v>
      </c>
      <c r="B31" s="12"/>
      <c r="C31" s="12"/>
      <c r="D31" s="12"/>
      <c r="E31" s="12"/>
      <c r="F31" s="85"/>
      <c r="G31" s="101"/>
      <c r="H31" s="12"/>
      <c r="I31" s="12"/>
      <c r="J31" s="12"/>
      <c r="K31" s="85"/>
    </row>
    <row r="32" spans="1:11" s="11" customFormat="1" ht="15">
      <c r="A32" s="49" t="s">
        <v>19</v>
      </c>
      <c r="B32" s="23">
        <v>2008</v>
      </c>
      <c r="C32" s="23">
        <v>4811</v>
      </c>
      <c r="D32" s="23">
        <v>25308</v>
      </c>
      <c r="E32" s="23">
        <v>32127</v>
      </c>
      <c r="F32" s="86">
        <f>E32/E$29*100</f>
        <v>97.65342411623453</v>
      </c>
      <c r="G32" s="97">
        <v>2410</v>
      </c>
      <c r="H32" s="72">
        <v>5539</v>
      </c>
      <c r="I32" s="72">
        <v>30009</v>
      </c>
      <c r="J32" s="72">
        <f>SUM(G32:I32)</f>
        <v>37958</v>
      </c>
      <c r="K32" s="86">
        <f>J32/$J$29*100</f>
        <v>98.22227972570838</v>
      </c>
    </row>
    <row r="33" spans="1:11" s="11" customFormat="1" ht="15">
      <c r="A33" s="49" t="s">
        <v>20</v>
      </c>
      <c r="B33" s="23">
        <v>1763</v>
      </c>
      <c r="C33" s="23">
        <v>4688</v>
      </c>
      <c r="D33" s="23">
        <v>25310</v>
      </c>
      <c r="E33" s="23">
        <v>31761</v>
      </c>
      <c r="F33" s="86">
        <f>E33/E$29*100</f>
        <v>96.54092829569288</v>
      </c>
      <c r="G33" s="97">
        <v>2240</v>
      </c>
      <c r="H33" s="72">
        <v>5415</v>
      </c>
      <c r="I33" s="72">
        <v>29990</v>
      </c>
      <c r="J33" s="72">
        <f>SUM(G33:I33)</f>
        <v>37645</v>
      </c>
      <c r="K33" s="86">
        <f>J33/$J$29*100</f>
        <v>97.41234312330185</v>
      </c>
    </row>
    <row r="34" spans="1:11" s="11" customFormat="1" ht="15">
      <c r="A34" s="49" t="s">
        <v>50</v>
      </c>
      <c r="B34" s="23">
        <v>47</v>
      </c>
      <c r="C34" s="23">
        <v>685</v>
      </c>
      <c r="D34" s="23">
        <v>12773</v>
      </c>
      <c r="E34" s="23">
        <v>13505</v>
      </c>
      <c r="F34" s="86">
        <f>E34/E$29*100</f>
        <v>41.049879935560355</v>
      </c>
      <c r="G34" s="97">
        <v>114</v>
      </c>
      <c r="H34" s="72">
        <v>1002</v>
      </c>
      <c r="I34" s="72">
        <v>17036</v>
      </c>
      <c r="J34" s="72">
        <f>SUM(G34:I34)</f>
        <v>18152</v>
      </c>
      <c r="K34" s="86">
        <f>J34/$J$29*100</f>
        <v>46.97114762582481</v>
      </c>
    </row>
    <row r="35" spans="1:11" s="11" customFormat="1" ht="15">
      <c r="A35" s="91" t="s">
        <v>21</v>
      </c>
      <c r="B35" s="25">
        <v>93</v>
      </c>
      <c r="C35" s="25">
        <v>506</v>
      </c>
      <c r="D35" s="25">
        <v>8346</v>
      </c>
      <c r="E35" s="25">
        <v>8945</v>
      </c>
      <c r="F35" s="90">
        <f>E35/E$29*100</f>
        <v>27.189276269795435</v>
      </c>
      <c r="G35" s="100">
        <v>72</v>
      </c>
      <c r="H35" s="73">
        <v>848</v>
      </c>
      <c r="I35" s="73">
        <v>11230</v>
      </c>
      <c r="J35" s="73">
        <f>SUM(G35:I35)</f>
        <v>12150</v>
      </c>
      <c r="K35" s="90">
        <f>J35/$J$29*100</f>
        <v>31.44003105188252</v>
      </c>
    </row>
    <row r="36" s="11" customFormat="1" ht="15"/>
    <row r="37" s="11" customFormat="1" ht="15">
      <c r="A37" s="21" t="s">
        <v>36</v>
      </c>
    </row>
    <row r="38" spans="1:6" s="11" customFormat="1" ht="30.75" customHeight="1">
      <c r="A38" s="75" t="s">
        <v>52</v>
      </c>
      <c r="B38" s="75"/>
      <c r="C38" s="75"/>
      <c r="D38" s="75"/>
      <c r="E38" s="75"/>
      <c r="F38" s="75"/>
    </row>
    <row r="39" s="11" customFormat="1" ht="15">
      <c r="A39" t="s">
        <v>72</v>
      </c>
    </row>
    <row r="40" spans="1:6" s="11" customFormat="1" ht="15">
      <c r="A40" s="75" t="s">
        <v>77</v>
      </c>
      <c r="B40" s="75"/>
      <c r="C40" s="75"/>
      <c r="D40" s="75"/>
      <c r="E40" s="75"/>
      <c r="F40" s="75"/>
    </row>
    <row r="41" s="11" customFormat="1" ht="15"/>
    <row r="42" s="11" customFormat="1" ht="15"/>
    <row r="43" s="11" customFormat="1" ht="15"/>
    <row r="44" s="11" customFormat="1" ht="15"/>
    <row r="45" s="11" customFormat="1" ht="15"/>
    <row r="46" s="11" customFormat="1" ht="15"/>
    <row r="47" s="11" customFormat="1" ht="15"/>
    <row r="48" s="11" customFormat="1" ht="15"/>
    <row r="49" s="11" customFormat="1" ht="15"/>
    <row r="50" s="11" customFormat="1" ht="15"/>
    <row r="51" s="11" customFormat="1" ht="15"/>
    <row r="52" s="11" customFormat="1" ht="15"/>
    <row r="53" s="11" customFormat="1" ht="15"/>
    <row r="54" s="11" customFormat="1" ht="15"/>
    <row r="55" s="11" customFormat="1" ht="15"/>
    <row r="56" s="11" customFormat="1" ht="15"/>
    <row r="57" s="11" customFormat="1" ht="15"/>
    <row r="58" s="11" customFormat="1" ht="15"/>
    <row r="59" s="11" customFormat="1" ht="15"/>
    <row r="60" s="11" customFormat="1" ht="15"/>
    <row r="61" s="11" customFormat="1" ht="15"/>
    <row r="62" s="11" customFormat="1" ht="15"/>
    <row r="63" s="11" customFormat="1" ht="15"/>
    <row r="64" s="11" customFormat="1" ht="15"/>
    <row r="65" s="11" customFormat="1" ht="15"/>
    <row r="66" s="11" customFormat="1" ht="15"/>
    <row r="67" s="11" customFormat="1" ht="15"/>
    <row r="68" s="11" customFormat="1" ht="15"/>
    <row r="69" s="11" customFormat="1" ht="15"/>
    <row r="70" s="11" customFormat="1" ht="15"/>
    <row r="71" s="11" customFormat="1" ht="15"/>
    <row r="72" s="11" customFormat="1" ht="15"/>
    <row r="73" s="11" customFormat="1" ht="15"/>
    <row r="74" s="11" customFormat="1" ht="15"/>
    <row r="75" s="11" customFormat="1" ht="15"/>
    <row r="76" s="11" customFormat="1" ht="15"/>
    <row r="77" s="11" customFormat="1" ht="15"/>
    <row r="78" s="11" customFormat="1" ht="15"/>
    <row r="79" s="11" customFormat="1" ht="15"/>
    <row r="80" s="11" customFormat="1" ht="15"/>
    <row r="81" s="11" customFormat="1" ht="15"/>
    <row r="82" s="11" customFormat="1" ht="15"/>
    <row r="83" s="11" customFormat="1" ht="15"/>
    <row r="84" s="11" customFormat="1" ht="15"/>
    <row r="85" s="11" customFormat="1" ht="15"/>
  </sheetData>
  <sheetProtection/>
  <mergeCells count="6">
    <mergeCell ref="A38:F38"/>
    <mergeCell ref="A6:F6"/>
    <mergeCell ref="B7:F7"/>
    <mergeCell ref="A7:A8"/>
    <mergeCell ref="G7:K7"/>
    <mergeCell ref="A40:F4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8" r:id="rId1"/>
  <headerFooter>
    <oddFooter>&amp;LISEE - Document édité le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48.421875" style="0" customWidth="1"/>
    <col min="2" max="5" width="14.7109375" style="0" customWidth="1"/>
  </cols>
  <sheetData>
    <row r="1" spans="2:10" s="1" customFormat="1" ht="15">
      <c r="B1" s="5"/>
      <c r="C1" s="5"/>
      <c r="D1" s="5"/>
      <c r="E1" s="5"/>
      <c r="F1" s="5"/>
      <c r="G1" s="5"/>
      <c r="H1" s="5"/>
      <c r="I1" s="5"/>
      <c r="J1" s="5"/>
    </row>
    <row r="2" spans="1:10" s="1" customFormat="1" ht="39" customHeight="1">
      <c r="A2" s="79" t="s">
        <v>53</v>
      </c>
      <c r="B2" s="80"/>
      <c r="C2" s="80"/>
      <c r="D2" s="80"/>
      <c r="E2" s="80"/>
      <c r="F2" s="81"/>
      <c r="G2" s="17"/>
      <c r="H2" s="7"/>
      <c r="I2" s="5"/>
      <c r="J2" s="5"/>
    </row>
    <row r="3" spans="2:10" s="1" customFormat="1" ht="15">
      <c r="B3" s="5"/>
      <c r="C3" s="5"/>
      <c r="D3" s="5"/>
      <c r="E3" s="5"/>
      <c r="F3" s="5"/>
      <c r="G3" s="5"/>
      <c r="H3" s="5"/>
      <c r="I3" s="5"/>
      <c r="J3" s="5"/>
    </row>
    <row r="4" spans="1:10" s="1" customFormat="1" ht="15">
      <c r="A4" s="3" t="s">
        <v>60</v>
      </c>
      <c r="B4" s="5"/>
      <c r="C4" s="5"/>
      <c r="D4" s="5"/>
      <c r="E4" s="5"/>
      <c r="F4" s="5"/>
      <c r="G4" s="5"/>
      <c r="H4" s="5"/>
      <c r="I4" s="5"/>
      <c r="J4" s="5"/>
    </row>
    <row r="5" spans="1:10" s="1" customFormat="1" ht="15">
      <c r="A5" s="56" t="s">
        <v>73</v>
      </c>
      <c r="B5" s="5"/>
      <c r="C5" s="5"/>
      <c r="D5" s="5"/>
      <c r="E5" s="5"/>
      <c r="F5" s="5"/>
      <c r="G5" s="5"/>
      <c r="H5" s="5"/>
      <c r="I5" s="5"/>
      <c r="J5" s="5"/>
    </row>
    <row r="6" spans="1:11" s="1" customFormat="1" ht="17.25">
      <c r="A6" s="82"/>
      <c r="B6" s="77" t="s">
        <v>69</v>
      </c>
      <c r="C6" s="77"/>
      <c r="D6" s="77"/>
      <c r="E6" s="77"/>
      <c r="F6" s="83"/>
      <c r="G6" s="94" t="s">
        <v>70</v>
      </c>
      <c r="H6" s="77"/>
      <c r="I6" s="77"/>
      <c r="J6" s="77"/>
      <c r="K6" s="83"/>
    </row>
    <row r="7" spans="1:11" s="9" customFormat="1" ht="37.5" customHeight="1">
      <c r="A7" s="82"/>
      <c r="B7" s="10" t="s">
        <v>5</v>
      </c>
      <c r="C7" s="10" t="s">
        <v>6</v>
      </c>
      <c r="D7" s="10" t="s">
        <v>7</v>
      </c>
      <c r="E7" s="10" t="s">
        <v>8</v>
      </c>
      <c r="F7" s="84" t="s">
        <v>28</v>
      </c>
      <c r="G7" s="95" t="s">
        <v>5</v>
      </c>
      <c r="H7" s="10" t="s">
        <v>6</v>
      </c>
      <c r="I7" s="10" t="s">
        <v>7</v>
      </c>
      <c r="J7" s="10" t="s">
        <v>8</v>
      </c>
      <c r="K7" s="84" t="s">
        <v>28</v>
      </c>
    </row>
    <row r="8" spans="1:11" s="4" customFormat="1" ht="15">
      <c r="A8" s="11"/>
      <c r="B8" s="11"/>
      <c r="C8" s="11"/>
      <c r="D8" s="11"/>
      <c r="E8" s="11"/>
      <c r="F8" s="92"/>
      <c r="G8" s="96"/>
      <c r="H8" s="11"/>
      <c r="I8" s="11"/>
      <c r="J8" s="11"/>
      <c r="K8" s="88"/>
    </row>
    <row r="9" spans="1:11" s="4" customFormat="1" ht="15">
      <c r="A9" s="14" t="s">
        <v>35</v>
      </c>
      <c r="B9" s="15">
        <v>2092</v>
      </c>
      <c r="C9" s="15">
        <v>4662</v>
      </c>
      <c r="D9" s="15">
        <v>25102</v>
      </c>
      <c r="E9" s="15">
        <v>31856</v>
      </c>
      <c r="F9" s="86">
        <f>E9/E$17*100</f>
        <v>96.82969087206298</v>
      </c>
      <c r="G9" s="97">
        <v>2448</v>
      </c>
      <c r="H9" s="72">
        <v>5312</v>
      </c>
      <c r="I9" s="72">
        <v>29748</v>
      </c>
      <c r="J9" s="72">
        <f>SUM(G9:I9)</f>
        <v>37508</v>
      </c>
      <c r="K9" s="86">
        <f>J9/$J$17*100</f>
        <v>97.0578341311942</v>
      </c>
    </row>
    <row r="10" spans="1:11" s="4" customFormat="1" ht="15">
      <c r="A10" s="14" t="s">
        <v>22</v>
      </c>
      <c r="B10" s="15">
        <v>1655</v>
      </c>
      <c r="C10" s="15">
        <v>3595</v>
      </c>
      <c r="D10" s="15">
        <v>23684</v>
      </c>
      <c r="E10" s="15">
        <v>28934</v>
      </c>
      <c r="F10" s="86">
        <f aca="true" t="shared" si="0" ref="F10:F15">E10/E$17*100</f>
        <v>87.94796194413203</v>
      </c>
      <c r="G10" s="97">
        <v>2016</v>
      </c>
      <c r="H10" s="72">
        <v>4279</v>
      </c>
      <c r="I10" s="72">
        <v>28527</v>
      </c>
      <c r="J10" s="72">
        <f aca="true" t="shared" si="1" ref="J10:J15">SUM(G10:I10)</f>
        <v>34822</v>
      </c>
      <c r="K10" s="86">
        <f aca="true" t="shared" si="2" ref="K10:K15">J10/$J$17*100</f>
        <v>90.10738776038298</v>
      </c>
    </row>
    <row r="11" spans="1:11" s="4" customFormat="1" ht="15">
      <c r="A11" s="14" t="s">
        <v>23</v>
      </c>
      <c r="B11" s="15">
        <v>546</v>
      </c>
      <c r="C11" s="15">
        <v>1902</v>
      </c>
      <c r="D11" s="15">
        <v>18519</v>
      </c>
      <c r="E11" s="15">
        <v>20967</v>
      </c>
      <c r="F11" s="86">
        <f t="shared" si="0"/>
        <v>63.73142040791513</v>
      </c>
      <c r="G11" s="97">
        <v>462</v>
      </c>
      <c r="H11" s="72">
        <v>1822</v>
      </c>
      <c r="I11" s="72">
        <v>21553</v>
      </c>
      <c r="J11" s="72">
        <f t="shared" si="1"/>
        <v>23837</v>
      </c>
      <c r="K11" s="86">
        <f t="shared" si="2"/>
        <v>61.6819769698538</v>
      </c>
    </row>
    <row r="12" spans="1:11" s="4" customFormat="1" ht="15">
      <c r="A12" s="14" t="s">
        <v>24</v>
      </c>
      <c r="B12" s="15">
        <v>2113</v>
      </c>
      <c r="C12" s="15">
        <v>4337</v>
      </c>
      <c r="D12" s="15">
        <v>22854</v>
      </c>
      <c r="E12" s="15">
        <v>29304</v>
      </c>
      <c r="F12" s="86">
        <f t="shared" si="0"/>
        <v>89.07261618894191</v>
      </c>
      <c r="G12" s="97" t="s">
        <v>61</v>
      </c>
      <c r="H12" s="72" t="s">
        <v>61</v>
      </c>
      <c r="I12" s="72" t="s">
        <v>61</v>
      </c>
      <c r="J12" s="72" t="s">
        <v>61</v>
      </c>
      <c r="K12" s="98" t="s">
        <v>61</v>
      </c>
    </row>
    <row r="13" spans="1:11" s="4" customFormat="1" ht="15">
      <c r="A13" s="14" t="s">
        <v>29</v>
      </c>
      <c r="B13" s="15">
        <v>668</v>
      </c>
      <c r="C13" s="15">
        <v>1833</v>
      </c>
      <c r="D13" s="15">
        <v>16053</v>
      </c>
      <c r="E13" s="15">
        <v>18554</v>
      </c>
      <c r="F13" s="86">
        <f t="shared" si="0"/>
        <v>56.396850968114535</v>
      </c>
      <c r="G13" s="97" t="s">
        <v>61</v>
      </c>
      <c r="H13" s="72" t="s">
        <v>61</v>
      </c>
      <c r="I13" s="72" t="s">
        <v>61</v>
      </c>
      <c r="J13" s="72" t="s">
        <v>61</v>
      </c>
      <c r="K13" s="98" t="s">
        <v>61</v>
      </c>
    </row>
    <row r="14" spans="1:11" s="4" customFormat="1" ht="15">
      <c r="A14" s="14" t="s">
        <v>25</v>
      </c>
      <c r="B14" s="15">
        <v>277</v>
      </c>
      <c r="C14" s="15">
        <v>1041</v>
      </c>
      <c r="D14" s="15">
        <v>14498</v>
      </c>
      <c r="E14" s="15">
        <v>15816</v>
      </c>
      <c r="F14" s="86">
        <f t="shared" si="0"/>
        <v>48.07440955652147</v>
      </c>
      <c r="G14" s="97">
        <v>372</v>
      </c>
      <c r="H14" s="72">
        <v>1953</v>
      </c>
      <c r="I14" s="72">
        <v>20260</v>
      </c>
      <c r="J14" s="72">
        <f t="shared" si="1"/>
        <v>22585</v>
      </c>
      <c r="K14" s="86">
        <f t="shared" si="2"/>
        <v>58.44223056022771</v>
      </c>
    </row>
    <row r="15" spans="1:11" s="4" customFormat="1" ht="15">
      <c r="A15" s="14" t="s">
        <v>27</v>
      </c>
      <c r="B15" s="15">
        <v>1117</v>
      </c>
      <c r="C15" s="15">
        <v>2947</v>
      </c>
      <c r="D15" s="15">
        <v>20881</v>
      </c>
      <c r="E15" s="15">
        <v>24945</v>
      </c>
      <c r="F15" s="86">
        <f t="shared" si="0"/>
        <v>75.82297334265479</v>
      </c>
      <c r="G15" s="97">
        <v>1313</v>
      </c>
      <c r="H15" s="72">
        <v>3409</v>
      </c>
      <c r="I15" s="72">
        <v>23103</v>
      </c>
      <c r="J15" s="72">
        <f t="shared" si="1"/>
        <v>27825</v>
      </c>
      <c r="K15" s="86">
        <f t="shared" si="2"/>
        <v>72.00155259412601</v>
      </c>
    </row>
    <row r="16" spans="1:11" s="4" customFormat="1" ht="15">
      <c r="A16" s="14"/>
      <c r="B16" s="15"/>
      <c r="C16" s="15"/>
      <c r="D16" s="15"/>
      <c r="E16" s="15"/>
      <c r="F16" s="86"/>
      <c r="G16" s="96"/>
      <c r="H16" s="11"/>
      <c r="I16" s="11"/>
      <c r="J16" s="11"/>
      <c r="K16" s="88"/>
    </row>
    <row r="17" spans="1:11" s="4" customFormat="1" ht="15">
      <c r="A17" s="54" t="s">
        <v>47</v>
      </c>
      <c r="B17" s="55">
        <v>2308</v>
      </c>
      <c r="C17" s="55">
        <v>5124</v>
      </c>
      <c r="D17" s="55">
        <v>25467</v>
      </c>
      <c r="E17" s="55">
        <v>32899</v>
      </c>
      <c r="F17" s="93" t="s">
        <v>71</v>
      </c>
      <c r="G17" s="99">
        <v>2668</v>
      </c>
      <c r="H17" s="55">
        <v>5728</v>
      </c>
      <c r="I17" s="55">
        <v>30249</v>
      </c>
      <c r="J17" s="55">
        <v>38645</v>
      </c>
      <c r="K17" s="93" t="s">
        <v>71</v>
      </c>
    </row>
    <row r="18" s="4" customFormat="1" ht="15"/>
    <row r="19" s="4" customFormat="1" ht="15">
      <c r="A19" s="13" t="s">
        <v>36</v>
      </c>
    </row>
    <row r="20" s="4" customFormat="1" ht="15">
      <c r="A20" t="s">
        <v>72</v>
      </c>
    </row>
  </sheetData>
  <sheetProtection/>
  <mergeCells count="4">
    <mergeCell ref="A2:F2"/>
    <mergeCell ref="B6:F6"/>
    <mergeCell ref="A6:A7"/>
    <mergeCell ref="G6:K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&amp;LISEE - Document édité le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XTAB</dc:title>
  <dc:subject/>
  <dc:creator>Véronique Ujicas</dc:creator>
  <cp:keywords/>
  <dc:description/>
  <cp:lastModifiedBy>Nicolas Prou</cp:lastModifiedBy>
  <cp:lastPrinted>2016-08-24T01:00:54Z</cp:lastPrinted>
  <dcterms:created xsi:type="dcterms:W3CDTF">2014-05-13T22:37:59Z</dcterms:created>
  <dcterms:modified xsi:type="dcterms:W3CDTF">2020-11-10T00:41:07Z</dcterms:modified>
  <cp:category/>
  <cp:version/>
  <cp:contentType/>
  <cp:contentStatus/>
</cp:coreProperties>
</file>