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085" tabRatio="901" activeTab="0"/>
  </bookViews>
  <sheets>
    <sheet name="Titres" sheetId="1" r:id="rId1"/>
    <sheet name="par province" sheetId="2" r:id="rId2"/>
    <sheet name="par commune" sheetId="3" r:id="rId3"/>
    <sheet name="par commune +10 000 hbts" sheetId="4" r:id="rId4"/>
    <sheet name="par quartier GN" sheetId="5" r:id="rId5"/>
  </sheets>
  <externalReferences>
    <externalReference r:id="rId8"/>
    <externalReference r:id="rId9"/>
  </externalReferences>
  <definedNames>
    <definedName name="bddpaita">'[1]Boulou'!$A$8:$O$18</definedName>
    <definedName name="bddpaita1">'[1]Boulou'!$A$8:$O$18</definedName>
    <definedName name="titi">'[2]Boulou'!$A$8:$O$18</definedName>
    <definedName name="toto">#REF!</definedName>
    <definedName name="truc">'[2]Boulou'!$A$8:$O$18</definedName>
    <definedName name="yaegr">'[1]Boulou'!$A$8:$O$18</definedName>
    <definedName name="zfze">'[2]Boulou'!$A$8:$O$18</definedName>
  </definedNames>
  <calcPr fullCalcOnLoad="1" iterate="1" iterateCount="5" iterateDelta="0.001"/>
</workbook>
</file>

<file path=xl/sharedStrings.xml><?xml version="1.0" encoding="utf-8"?>
<sst xmlns="http://schemas.openxmlformats.org/spreadsheetml/2006/main" count="666" uniqueCount="164">
  <si>
    <t>Construction</t>
  </si>
  <si>
    <t>Ile des Pins (L')</t>
  </si>
  <si>
    <t>Mont-Dore (Le)</t>
  </si>
  <si>
    <t>Bouloupari</t>
  </si>
  <si>
    <t>Ouégoa</t>
  </si>
  <si>
    <t>Ouvéa</t>
  </si>
  <si>
    <t>Païta</t>
  </si>
  <si>
    <t>Poindimié</t>
  </si>
  <si>
    <t>Ponérihouen</t>
  </si>
  <si>
    <t>Pouébo</t>
  </si>
  <si>
    <t>Pouembout</t>
  </si>
  <si>
    <t>Poum</t>
  </si>
  <si>
    <t>Poya</t>
  </si>
  <si>
    <t>Sarraméa</t>
  </si>
  <si>
    <t>Thio</t>
  </si>
  <si>
    <t>Touho</t>
  </si>
  <si>
    <t>Voh</t>
  </si>
  <si>
    <t>Yaté</t>
  </si>
  <si>
    <t>Kouaoua</t>
  </si>
  <si>
    <t>Province Iles Loyauté</t>
  </si>
  <si>
    <t>Nord-Ouest</t>
  </si>
  <si>
    <t>Nord-Est</t>
  </si>
  <si>
    <t>Province Nord</t>
  </si>
  <si>
    <t>Grand Nouméa</t>
  </si>
  <si>
    <t>Sud rural</t>
  </si>
  <si>
    <t>Province Sud</t>
  </si>
  <si>
    <t>TOTAL</t>
  </si>
  <si>
    <t>Nouvelle-Calédonie</t>
  </si>
  <si>
    <t>Total</t>
  </si>
  <si>
    <t>Bélep</t>
  </si>
  <si>
    <t>Bourail</t>
  </si>
  <si>
    <t>Canala</t>
  </si>
  <si>
    <t>Dumbéa</t>
  </si>
  <si>
    <t>Farino</t>
  </si>
  <si>
    <t>Hienghène</t>
  </si>
  <si>
    <t>Houaïlou</t>
  </si>
  <si>
    <t>Kaala-Gomen</t>
  </si>
  <si>
    <t>Koné</t>
  </si>
  <si>
    <t>Koumac</t>
  </si>
  <si>
    <t>La Foa</t>
  </si>
  <si>
    <t>Lifou</t>
  </si>
  <si>
    <t>Maré</t>
  </si>
  <si>
    <t>Moindou</t>
  </si>
  <si>
    <t>Nouméa</t>
  </si>
  <si>
    <t>Val Plaisance</t>
  </si>
  <si>
    <t>Anse-Vata</t>
  </si>
  <si>
    <t>Baie des Citrons</t>
  </si>
  <si>
    <t>N'Géa</t>
  </si>
  <si>
    <t>Orphelinat</t>
  </si>
  <si>
    <t>Trianon</t>
  </si>
  <si>
    <t>Faubourg Blanchot</t>
  </si>
  <si>
    <t>Artillerie</t>
  </si>
  <si>
    <t>Quartier latin</t>
  </si>
  <si>
    <t>Vallée des colons</t>
  </si>
  <si>
    <t>Magenta</t>
  </si>
  <si>
    <t>Ouémo</t>
  </si>
  <si>
    <t>Aérodrome</t>
  </si>
  <si>
    <t>Portes de fer</t>
  </si>
  <si>
    <t>Haut-Magenta</t>
  </si>
  <si>
    <t>Nouville</t>
  </si>
  <si>
    <t>Montravel</t>
  </si>
  <si>
    <t>P.K. 4</t>
  </si>
  <si>
    <t xml:space="preserve">P.K. 6 </t>
  </si>
  <si>
    <t>Tina</t>
  </si>
  <si>
    <t>Normandie</t>
  </si>
  <si>
    <t>P.K. 7</t>
  </si>
  <si>
    <t>Rivière-Salée</t>
  </si>
  <si>
    <t>Zone indus. Ducos</t>
  </si>
  <si>
    <t>Ducos</t>
  </si>
  <si>
    <t>Logicoop</t>
  </si>
  <si>
    <t>Kaméré</t>
  </si>
  <si>
    <t>NOUMEA</t>
  </si>
  <si>
    <t>Cœur de Ville</t>
  </si>
  <si>
    <t>Koutio</t>
  </si>
  <si>
    <t>Auteuil</t>
  </si>
  <si>
    <t>Dumbéa sur mer</t>
  </si>
  <si>
    <t>Nakutakoin</t>
  </si>
  <si>
    <t>Les Koghis</t>
  </si>
  <si>
    <t>Plaine de Koé</t>
  </si>
  <si>
    <t>Katiramona sud</t>
  </si>
  <si>
    <t>Nondoué-La Couvelée</t>
  </si>
  <si>
    <t>DUMBEA</t>
  </si>
  <si>
    <t>Yahoué</t>
  </si>
  <si>
    <t>Pont des Français</t>
  </si>
  <si>
    <t>Conception</t>
  </si>
  <si>
    <t>Robinson</t>
  </si>
  <si>
    <t>Boulari</t>
  </si>
  <si>
    <t>Saint Michel</t>
  </si>
  <si>
    <t>Saint Louis</t>
  </si>
  <si>
    <t>La Coulée</t>
  </si>
  <si>
    <t>Vallon Dore</t>
  </si>
  <si>
    <t>Mont-Dore sud</t>
  </si>
  <si>
    <t>Plum</t>
  </si>
  <si>
    <t>La Lembi-Grand sud-Ile Ouen</t>
  </si>
  <si>
    <t>MONT-DORE (LE)</t>
  </si>
  <si>
    <t>Païta Centre</t>
  </si>
  <si>
    <t>Scheffleras</t>
  </si>
  <si>
    <t>Mont Mou</t>
  </si>
  <si>
    <t>Katiramona-Gadji</t>
  </si>
  <si>
    <t>Ondémia-Port Laguerre</t>
  </si>
  <si>
    <t>N'dé-Naniouni</t>
  </si>
  <si>
    <t>Tamoa-Bangou-Saint Laurent</t>
  </si>
  <si>
    <t>Tontouta-Littoral</t>
  </si>
  <si>
    <t>PAITA</t>
  </si>
  <si>
    <t>GRAND NOUMEA</t>
  </si>
  <si>
    <t>par commune</t>
  </si>
  <si>
    <t>par quartier GN</t>
  </si>
  <si>
    <t>Unité : nombre</t>
  </si>
  <si>
    <t>En 2009</t>
  </si>
  <si>
    <t xml:space="preserve">Nouméa </t>
  </si>
  <si>
    <t xml:space="preserve">Mont-Dore </t>
  </si>
  <si>
    <t>En 2014</t>
  </si>
  <si>
    <t>Agriculture</t>
  </si>
  <si>
    <t>Industrie</t>
  </si>
  <si>
    <t>Commerce, transports, services divers</t>
  </si>
  <si>
    <t>Administration, enseignement, santé</t>
  </si>
  <si>
    <t>Plaine Adam</t>
  </si>
  <si>
    <t>Vallée du génie, Centre ville</t>
  </si>
  <si>
    <t>Vallée du tir, Doniambo, Montagne coupée</t>
  </si>
  <si>
    <t>Numbo-Koumourou, Tindu</t>
  </si>
  <si>
    <t>65 ans et +</t>
  </si>
  <si>
    <t xml:space="preserve">Secteurs d'activité </t>
  </si>
  <si>
    <t>par province</t>
  </si>
  <si>
    <t>par commune de + de 10 000 habitants</t>
  </si>
  <si>
    <t>Source : INSEE-ISEE, Recensements de la population Nouvelle-Calédonie</t>
  </si>
  <si>
    <t>Population de 15 ans et plus ayant un emploi, selon le secteur d'activité et la province de résidence, par groupe d'âge décennal</t>
  </si>
  <si>
    <t>Population de 15 ans et plus ayant un emploi, selon le secteur d'activité, par commune et province de résidence</t>
  </si>
  <si>
    <t>Population de 15 ans et plus ayant un emploi, selon le secteur d'activité et la commune de plus de 10 000 habitants, par groupe d'âge décennal</t>
  </si>
  <si>
    <t>15 à 24 ans</t>
  </si>
  <si>
    <t>25 à 34 ans</t>
  </si>
  <si>
    <t>35 à 44 ans</t>
  </si>
  <si>
    <t>45 à 54 ans</t>
  </si>
  <si>
    <t>55 à 64 ans</t>
  </si>
  <si>
    <t>Population de 15 ans et plus ayant un emploi, selon le secteur d'activité, et par commune et province de résidence</t>
  </si>
  <si>
    <t xml:space="preserve">Motor pool, Receiving </t>
  </si>
  <si>
    <t>Motor pool, Receiving</t>
  </si>
  <si>
    <t>Population de 15 ans et plus ayant un emploi, selon le secteur d'activité, et par quartier et commune de plus de 10 000 habitants</t>
  </si>
  <si>
    <t>En 2019</t>
  </si>
  <si>
    <t>Données mises à jour le : 04/05/2021</t>
  </si>
  <si>
    <t>Coeur de ville</t>
  </si>
  <si>
    <t>Dumbéa/mer</t>
  </si>
  <si>
    <t>Katiramona Sud</t>
  </si>
  <si>
    <t>Koghis</t>
  </si>
  <si>
    <t>Nondoué La Couvelée</t>
  </si>
  <si>
    <t>La Conception</t>
  </si>
  <si>
    <t>Lembi-Mouirange-Ile Ouen Grand Sud</t>
  </si>
  <si>
    <t>Mont Dore Sud</t>
  </si>
  <si>
    <t>St Louis</t>
  </si>
  <si>
    <t>St Michel</t>
  </si>
  <si>
    <t>Katiramona Savannah</t>
  </si>
  <si>
    <t>N'dé Naniouni</t>
  </si>
  <si>
    <t>Ondémia</t>
  </si>
  <si>
    <t>Païta centre</t>
  </si>
  <si>
    <t>Tamoa Bangou St Laurent</t>
  </si>
  <si>
    <t>Tontouta Littoral</t>
  </si>
  <si>
    <t>Anse Vata</t>
  </si>
  <si>
    <t>Baie des citrons</t>
  </si>
  <si>
    <t>Centre ville-Vallée du génie</t>
  </si>
  <si>
    <t>Haut Magenta</t>
  </si>
  <si>
    <t>Motor pool-Receiving</t>
  </si>
  <si>
    <t>P.K. 6</t>
  </si>
  <si>
    <t>Riviere Salée</t>
  </si>
  <si>
    <t>Tindu-Numbo-Koumourou</t>
  </si>
  <si>
    <t>Vallée du tir-Doniambo-Montagne coupée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</si>
</sst>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&quot; F&quot;_-;\-* #,##0&quot; F&quot;_-;_-* &quot;-&quot;&quot; F&quot;_-;_-@_-"/>
    <numFmt numFmtId="165" formatCode="_-* #,##0_ _F_-;\-* #,##0_ _F_-;_-* &quot;-&quot;_ _F_-;_-@_-"/>
    <numFmt numFmtId="166" formatCode="_-* #,##0.00&quot; F&quot;_-;\-* #,##0.00&quot; F&quot;_-;_-* &quot;-&quot;??&quot; F&quot;_-;_-@_-"/>
    <numFmt numFmtId="167" formatCode="_-* #,##0.00_ _F_-;\-* #,##0.00_ _F_-;_-* &quot;-&quot;??_ _F_-;_-@_-"/>
    <numFmt numFmtId="168" formatCode="0.0"/>
    <numFmt numFmtId="169" formatCode="#,##0\ [$€];[Red]\-#,##0\ [$€]"/>
    <numFmt numFmtId="170" formatCode="_-* #,##0.0_ _F_-;\-* #,##0.0_ _F_-;_-* &quot;-&quot;??_ _F_-;_-@_-"/>
    <numFmt numFmtId="171" formatCode="_-* #,##0_ _F_-;\-* #,##0_ _F_-;_-* &quot;-&quot;??_ _F_-;_-@_-"/>
  </numFmts>
  <fonts count="5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8"/>
      <name val="Genev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i/>
      <sz val="10"/>
      <color indexed="23"/>
      <name val="Calibri"/>
      <family val="2"/>
    </font>
    <font>
      <b/>
      <sz val="15"/>
      <name val="Calibri"/>
      <family val="2"/>
    </font>
    <font>
      <sz val="13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0" tint="-0.4999699890613556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i/>
      <sz val="11"/>
      <color theme="0" tint="-0.4999699890613556"/>
      <name val="Calibri"/>
      <family val="2"/>
    </font>
    <font>
      <b/>
      <sz val="13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7" fillId="27" borderId="3" applyNumberFormat="0" applyFont="0" applyAlignment="0" applyProtection="0"/>
    <xf numFmtId="0" fontId="42" fillId="28" borderId="1" applyNumberFormat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3">
    <xf numFmtId="0" fontId="0" fillId="0" borderId="0" xfId="0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Fill="1" applyBorder="1" applyAlignment="1">
      <alignment/>
    </xf>
    <xf numFmtId="0" fontId="25" fillId="0" borderId="0" xfId="55" applyFont="1" applyBorder="1">
      <alignment/>
      <protection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5" fillId="0" borderId="0" xfId="55" applyFont="1" applyBorder="1" applyAlignment="1">
      <alignment horizontal="left"/>
      <protection/>
    </xf>
    <xf numFmtId="0" fontId="25" fillId="0" borderId="0" xfId="55" applyNumberFormat="1" applyFont="1" applyBorder="1">
      <alignment/>
      <protection/>
    </xf>
    <xf numFmtId="3" fontId="25" fillId="0" borderId="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0" fontId="54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/>
    </xf>
    <xf numFmtId="0" fontId="55" fillId="0" borderId="0" xfId="55" applyFont="1" applyBorder="1" applyAlignment="1">
      <alignment horizontal="left"/>
      <protection/>
    </xf>
    <xf numFmtId="0" fontId="55" fillId="0" borderId="0" xfId="55" applyNumberFormat="1" applyFont="1" applyBorder="1">
      <alignment/>
      <protection/>
    </xf>
    <xf numFmtId="0" fontId="25" fillId="0" borderId="10" xfId="0" applyFont="1" applyBorder="1" applyAlignment="1">
      <alignment/>
    </xf>
    <xf numFmtId="3" fontId="25" fillId="0" borderId="10" xfId="0" applyNumberFormat="1" applyFont="1" applyBorder="1" applyAlignment="1">
      <alignment/>
    </xf>
    <xf numFmtId="3" fontId="26" fillId="2" borderId="10" xfId="0" applyNumberFormat="1" applyFont="1" applyFill="1" applyBorder="1" applyAlignment="1">
      <alignment/>
    </xf>
    <xf numFmtId="3" fontId="26" fillId="0" borderId="10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3" fontId="56" fillId="2" borderId="11" xfId="0" applyNumberFormat="1" applyFont="1" applyFill="1" applyBorder="1" applyAlignment="1">
      <alignment/>
    </xf>
    <xf numFmtId="0" fontId="26" fillId="0" borderId="12" xfId="0" applyFont="1" applyBorder="1" applyAlignment="1">
      <alignment/>
    </xf>
    <xf numFmtId="3" fontId="26" fillId="0" borderId="12" xfId="0" applyNumberFormat="1" applyFont="1" applyFill="1" applyBorder="1" applyAlignment="1">
      <alignment/>
    </xf>
    <xf numFmtId="0" fontId="29" fillId="0" borderId="13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55" applyFont="1" applyBorder="1" applyAlignment="1">
      <alignment vertical="center"/>
      <protection/>
    </xf>
    <xf numFmtId="1" fontId="25" fillId="0" borderId="0" xfId="55" applyNumberFormat="1" applyFont="1" applyBorder="1" applyAlignment="1">
      <alignment horizontal="left" vertical="center"/>
      <protection/>
    </xf>
    <xf numFmtId="0" fontId="25" fillId="0" borderId="0" xfId="55" applyNumberFormat="1" applyFont="1" applyBorder="1" applyAlignment="1">
      <alignment vertical="center"/>
      <protection/>
    </xf>
    <xf numFmtId="0" fontId="27" fillId="0" borderId="0" xfId="0" applyFont="1" applyBorder="1" applyAlignment="1">
      <alignment vertical="center"/>
    </xf>
    <xf numFmtId="0" fontId="34" fillId="33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1" fontId="31" fillId="0" borderId="0" xfId="55" applyNumberFormat="1" applyFont="1" applyBorder="1" applyAlignment="1">
      <alignment horizontal="left" vertical="center"/>
      <protection/>
    </xf>
    <xf numFmtId="0" fontId="31" fillId="0" borderId="0" xfId="55" applyNumberFormat="1" applyFont="1" applyBorder="1" applyAlignment="1">
      <alignment vertical="center"/>
      <protection/>
    </xf>
    <xf numFmtId="0" fontId="26" fillId="2" borderId="10" xfId="0" applyFont="1" applyFill="1" applyBorder="1" applyAlignment="1">
      <alignment/>
    </xf>
    <xf numFmtId="0" fontId="25" fillId="0" borderId="0" xfId="0" applyFont="1" applyBorder="1" applyAlignment="1">
      <alignment/>
    </xf>
    <xf numFmtId="3" fontId="26" fillId="2" borderId="0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3" fontId="56" fillId="2" borderId="16" xfId="0" applyNumberFormat="1" applyFont="1" applyFill="1" applyBorder="1" applyAlignment="1">
      <alignment/>
    </xf>
    <xf numFmtId="3" fontId="26" fillId="0" borderId="12" xfId="0" applyNumberFormat="1" applyFont="1" applyBorder="1" applyAlignment="1">
      <alignment/>
    </xf>
    <xf numFmtId="3" fontId="26" fillId="2" borderId="12" xfId="0" applyNumberFormat="1" applyFont="1" applyFill="1" applyBorder="1" applyAlignment="1">
      <alignment/>
    </xf>
    <xf numFmtId="3" fontId="56" fillId="2" borderId="17" xfId="0" applyNumberFormat="1" applyFont="1" applyFill="1" applyBorder="1" applyAlignment="1">
      <alignment/>
    </xf>
    <xf numFmtId="0" fontId="25" fillId="0" borderId="12" xfId="0" applyFont="1" applyBorder="1" applyAlignment="1">
      <alignment/>
    </xf>
    <xf numFmtId="0" fontId="54" fillId="34" borderId="0" xfId="0" applyFont="1" applyFill="1" applyBorder="1" applyAlignment="1">
      <alignment vertical="center"/>
    </xf>
    <xf numFmtId="0" fontId="26" fillId="34" borderId="0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vertical="center"/>
    </xf>
    <xf numFmtId="0" fontId="25" fillId="34" borderId="0" xfId="0" applyFont="1" applyFill="1" applyBorder="1" applyAlignment="1">
      <alignment/>
    </xf>
    <xf numFmtId="0" fontId="26" fillId="34" borderId="0" xfId="0" applyFont="1" applyFill="1" applyBorder="1" applyAlignment="1">
      <alignment horizontal="center"/>
    </xf>
    <xf numFmtId="3" fontId="26" fillId="34" borderId="0" xfId="0" applyNumberFormat="1" applyFont="1" applyFill="1" applyBorder="1" applyAlignment="1">
      <alignment horizontal="center"/>
    </xf>
    <xf numFmtId="0" fontId="29" fillId="34" borderId="13" xfId="0" applyFont="1" applyFill="1" applyBorder="1" applyAlignment="1">
      <alignment vertical="center"/>
    </xf>
    <xf numFmtId="0" fontId="26" fillId="34" borderId="14" xfId="0" applyFont="1" applyFill="1" applyBorder="1" applyAlignment="1">
      <alignment vertical="center"/>
    </xf>
    <xf numFmtId="0" fontId="26" fillId="34" borderId="15" xfId="0" applyFont="1" applyFill="1" applyBorder="1" applyAlignment="1">
      <alignment vertical="center"/>
    </xf>
    <xf numFmtId="0" fontId="26" fillId="34" borderId="0" xfId="0" applyFont="1" applyFill="1" applyBorder="1" applyAlignment="1">
      <alignment vertical="center"/>
    </xf>
    <xf numFmtId="0" fontId="55" fillId="34" borderId="0" xfId="0" applyFont="1" applyFill="1" applyBorder="1" applyAlignment="1">
      <alignment horizontal="center" vertical="center" wrapText="1"/>
    </xf>
    <xf numFmtId="0" fontId="56" fillId="34" borderId="0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 wrapText="1"/>
    </xf>
    <xf numFmtId="0" fontId="31" fillId="34" borderId="0" xfId="55" applyFont="1" applyFill="1" applyBorder="1">
      <alignment/>
      <protection/>
    </xf>
    <xf numFmtId="0" fontId="31" fillId="34" borderId="0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/>
    </xf>
    <xf numFmtId="3" fontId="25" fillId="34" borderId="0" xfId="0" applyNumberFormat="1" applyFont="1" applyFill="1" applyBorder="1" applyAlignment="1">
      <alignment/>
    </xf>
    <xf numFmtId="3" fontId="26" fillId="34" borderId="0" xfId="0" applyNumberFormat="1" applyFont="1" applyFill="1" applyBorder="1" applyAlignment="1">
      <alignment/>
    </xf>
    <xf numFmtId="3" fontId="25" fillId="34" borderId="12" xfId="0" applyNumberFormat="1" applyFont="1" applyFill="1" applyBorder="1" applyAlignment="1">
      <alignment/>
    </xf>
    <xf numFmtId="3" fontId="26" fillId="34" borderId="12" xfId="0" applyNumberFormat="1" applyFont="1" applyFill="1" applyBorder="1" applyAlignment="1">
      <alignment/>
    </xf>
    <xf numFmtId="3" fontId="25" fillId="34" borderId="0" xfId="0" applyNumberFormat="1" applyFont="1" applyFill="1" applyBorder="1" applyAlignment="1">
      <alignment vertical="center" wrapText="1"/>
    </xf>
    <xf numFmtId="0" fontId="27" fillId="34" borderId="0" xfId="0" applyFont="1" applyFill="1" applyBorder="1" applyAlignment="1">
      <alignment/>
    </xf>
    <xf numFmtId="3" fontId="26" fillId="34" borderId="12" xfId="0" applyNumberFormat="1" applyFont="1" applyFill="1" applyBorder="1" applyAlignment="1">
      <alignment vertical="center" wrapText="1"/>
    </xf>
    <xf numFmtId="0" fontId="25" fillId="34" borderId="0" xfId="55" applyFont="1" applyFill="1" applyBorder="1">
      <alignment/>
      <protection/>
    </xf>
    <xf numFmtId="0" fontId="25" fillId="34" borderId="0" xfId="55" applyFont="1" applyFill="1" applyBorder="1" applyAlignment="1">
      <alignment horizontal="left"/>
      <protection/>
    </xf>
    <xf numFmtId="0" fontId="25" fillId="34" borderId="0" xfId="55" applyNumberFormat="1" applyFont="1" applyFill="1" applyBorder="1">
      <alignment/>
      <protection/>
    </xf>
    <xf numFmtId="0" fontId="25" fillId="34" borderId="0" xfId="0" applyFont="1" applyFill="1" applyBorder="1" applyAlignment="1">
      <alignment vertical="center" wrapText="1"/>
    </xf>
    <xf numFmtId="0" fontId="30" fillId="34" borderId="0" xfId="55" applyFont="1" applyFill="1" applyBorder="1">
      <alignment/>
      <protection/>
    </xf>
    <xf numFmtId="0" fontId="30" fillId="34" borderId="0" xfId="0" applyFont="1" applyFill="1" applyBorder="1" applyAlignment="1">
      <alignment/>
    </xf>
    <xf numFmtId="0" fontId="29" fillId="34" borderId="0" xfId="0" applyFont="1" applyFill="1" applyBorder="1" applyAlignment="1">
      <alignment vertical="center"/>
    </xf>
    <xf numFmtId="0" fontId="26" fillId="34" borderId="0" xfId="0" applyFont="1" applyFill="1" applyBorder="1" applyAlignment="1">
      <alignment horizontal="left" vertical="center"/>
    </xf>
    <xf numFmtId="0" fontId="25" fillId="34" borderId="0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/>
    </xf>
    <xf numFmtId="3" fontId="25" fillId="34" borderId="10" xfId="0" applyNumberFormat="1" applyFont="1" applyFill="1" applyBorder="1" applyAlignment="1">
      <alignment/>
    </xf>
    <xf numFmtId="3" fontId="26" fillId="34" borderId="12" xfId="0" applyNumberFormat="1" applyFont="1" applyFill="1" applyBorder="1" applyAlignment="1">
      <alignment horizontal="center"/>
    </xf>
    <xf numFmtId="0" fontId="26" fillId="34" borderId="12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vertical="top" wrapText="1"/>
    </xf>
    <xf numFmtId="0" fontId="35" fillId="34" borderId="0" xfId="48" applyFont="1" applyFill="1" applyAlignment="1" applyProtection="1">
      <alignment vertical="top"/>
      <protection/>
    </xf>
    <xf numFmtId="0" fontId="35" fillId="34" borderId="0" xfId="48" applyFont="1" applyFill="1" applyAlignment="1" applyProtection="1">
      <alignment vertical="top" wrapText="1"/>
      <protection/>
    </xf>
    <xf numFmtId="0" fontId="35" fillId="34" borderId="0" xfId="48" applyFont="1" applyFill="1" applyAlignment="1" applyProtection="1">
      <alignment/>
      <protection/>
    </xf>
    <xf numFmtId="0" fontId="25" fillId="34" borderId="0" xfId="0" applyFont="1" applyFill="1" applyAlignment="1">
      <alignment vertical="top"/>
    </xf>
    <xf numFmtId="0" fontId="29" fillId="34" borderId="18" xfId="0" applyFont="1" applyFill="1" applyBorder="1" applyAlignment="1">
      <alignment vertical="top"/>
    </xf>
    <xf numFmtId="0" fontId="25" fillId="34" borderId="0" xfId="0" applyFont="1" applyFill="1" applyBorder="1" applyAlignment="1">
      <alignment vertical="top" wrapText="1"/>
    </xf>
    <xf numFmtId="0" fontId="57" fillId="34" borderId="0" xfId="0" applyFont="1" applyFill="1" applyAlignment="1">
      <alignment vertical="top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6" fillId="2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56" fillId="2" borderId="19" xfId="0" applyFont="1" applyFill="1" applyBorder="1" applyAlignment="1">
      <alignment vertical="center"/>
    </xf>
    <xf numFmtId="0" fontId="56" fillId="2" borderId="11" xfId="0" applyFont="1" applyFill="1" applyBorder="1" applyAlignment="1">
      <alignment vertical="center"/>
    </xf>
    <xf numFmtId="0" fontId="56" fillId="2" borderId="11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9" fillId="34" borderId="15" xfId="0" applyFont="1" applyFill="1" applyBorder="1" applyAlignment="1">
      <alignment vertical="center"/>
    </xf>
    <xf numFmtId="0" fontId="26" fillId="33" borderId="10" xfId="0" applyFont="1" applyFill="1" applyBorder="1" applyAlignment="1">
      <alignment horizontal="left"/>
    </xf>
    <xf numFmtId="0" fontId="25" fillId="34" borderId="20" xfId="0" applyFont="1" applyFill="1" applyBorder="1" applyAlignment="1">
      <alignment/>
    </xf>
    <xf numFmtId="0" fontId="56" fillId="2" borderId="19" xfId="0" applyFont="1" applyFill="1" applyBorder="1" applyAlignment="1">
      <alignment/>
    </xf>
    <xf numFmtId="0" fontId="26" fillId="35" borderId="10" xfId="0" applyFont="1" applyFill="1" applyBorder="1" applyAlignment="1">
      <alignment/>
    </xf>
    <xf numFmtId="0" fontId="26" fillId="36" borderId="10" xfId="0" applyFont="1" applyFill="1" applyBorder="1" applyAlignment="1">
      <alignment horizontal="left"/>
    </xf>
    <xf numFmtId="0" fontId="25" fillId="36" borderId="10" xfId="0" applyFont="1" applyFill="1" applyBorder="1" applyAlignment="1">
      <alignment horizontal="center" vertical="center" wrapText="1"/>
    </xf>
    <xf numFmtId="3" fontId="26" fillId="36" borderId="10" xfId="0" applyNumberFormat="1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6" fillId="36" borderId="0" xfId="0" applyFont="1" applyFill="1" applyBorder="1" applyAlignment="1">
      <alignment horizontal="center"/>
    </xf>
    <xf numFmtId="3" fontId="26" fillId="36" borderId="0" xfId="0" applyNumberFormat="1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/>
    </xf>
    <xf numFmtId="0" fontId="26" fillId="34" borderId="10" xfId="56" applyFont="1" applyFill="1" applyBorder="1" applyAlignment="1">
      <alignment vertical="center"/>
      <protection/>
    </xf>
    <xf numFmtId="0" fontId="25" fillId="34" borderId="20" xfId="0" applyFont="1" applyFill="1" applyBorder="1" applyAlignment="1">
      <alignment vertical="center" wrapText="1"/>
    </xf>
    <xf numFmtId="0" fontId="34" fillId="33" borderId="20" xfId="0" applyFont="1" applyFill="1" applyBorder="1" applyAlignment="1">
      <alignment horizontal="center" vertical="center"/>
    </xf>
    <xf numFmtId="0" fontId="56" fillId="2" borderId="19" xfId="0" applyFont="1" applyFill="1" applyBorder="1" applyAlignment="1">
      <alignment vertical="center" wrapText="1"/>
    </xf>
    <xf numFmtId="0" fontId="26" fillId="34" borderId="12" xfId="0" applyFont="1" applyFill="1" applyBorder="1" applyAlignment="1">
      <alignment/>
    </xf>
    <xf numFmtId="0" fontId="56" fillId="34" borderId="12" xfId="0" applyFont="1" applyFill="1" applyBorder="1" applyAlignment="1">
      <alignment horizontal="center" vertical="center" wrapText="1"/>
    </xf>
    <xf numFmtId="0" fontId="56" fillId="2" borderId="0" xfId="0" applyFont="1" applyFill="1" applyBorder="1" applyAlignment="1">
      <alignment horizontal="center" vertical="center" wrapText="1"/>
    </xf>
    <xf numFmtId="0" fontId="58" fillId="2" borderId="0" xfId="0" applyFont="1" applyFill="1" applyBorder="1" applyAlignment="1">
      <alignment horizontal="center" vertical="center" wrapText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Euro" xfId="45"/>
    <cellStyle name="Euro 2" xfId="46"/>
    <cellStyle name="Insatisfaisant" xfId="47"/>
    <cellStyle name="Hyperlink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_rp96pop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B1DED0"/>
      <rgbColor rgb="00000090"/>
      <rgbColor rgb="0090713A"/>
      <rgbColor rgb="004600A5"/>
      <rgbColor rgb="0068817A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VERONI~1.UJI\LOCALS~1\Temp\pr\rp04\bilcol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udora\attach\bilcol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CA"/>
      <sheetName val="choix"/>
      <sheetName val="meth 1"/>
      <sheetName val="meth 2"/>
      <sheetName val="NC"/>
      <sheetName val="NC2"/>
      <sheetName val="NC3"/>
      <sheetName val="NC4"/>
      <sheetName val="NC5"/>
      <sheetName val="NC6"/>
      <sheetName val="NC7"/>
      <sheetName val="NC8"/>
      <sheetName val="NC9"/>
      <sheetName val="Nouméa"/>
      <sheetName val="Nouméa2"/>
      <sheetName val="Mdore"/>
      <sheetName val="MDore2"/>
      <sheetName val="Non Vus"/>
      <sheetName val="Bélep"/>
      <sheetName val="Boulou"/>
      <sheetName val="Bourail"/>
      <sheetName val="Canala"/>
      <sheetName val="Dumbéa"/>
      <sheetName val="Farino"/>
      <sheetName val="Hienghène"/>
      <sheetName val="Houailou"/>
      <sheetName val="IPins"/>
      <sheetName val="KGomen"/>
      <sheetName val="Koné"/>
      <sheetName val="Koumac"/>
      <sheetName val="La Foa"/>
      <sheetName val="Lifou"/>
      <sheetName val="Maré "/>
      <sheetName val="Moindou"/>
      <sheetName val="Ouégoa"/>
      <sheetName val="Ouvéa"/>
      <sheetName val="Paita"/>
      <sheetName val="Poindimié"/>
      <sheetName val="Ponérihouen"/>
      <sheetName val="Pouébo"/>
      <sheetName val="Pouembout"/>
      <sheetName val="Poum"/>
      <sheetName val="Poya"/>
      <sheetName val="Sarra"/>
      <sheetName val="Thio"/>
      <sheetName val="Touho"/>
      <sheetName val="Voh"/>
      <sheetName val="Yaté"/>
      <sheetName val="Kouaoua"/>
      <sheetName val="Ile Ouen-Sud"/>
      <sheetName val="Yahoué"/>
      <sheetName val="PDF"/>
      <sheetName val="Conception"/>
      <sheetName val="Robinson"/>
      <sheetName val="Boulari"/>
      <sheetName val="St Louis"/>
      <sheetName val="La Coulée"/>
      <sheetName val="V Dore"/>
      <sheetName val="Plum"/>
      <sheetName val="Val Pl"/>
      <sheetName val="A Vata"/>
      <sheetName val="Bdc"/>
      <sheetName val="Ngéa"/>
      <sheetName val="M Pool"/>
      <sheetName val="Receiving"/>
      <sheetName val="Orph"/>
      <sheetName val="Trianon"/>
      <sheetName val="FBlanchot"/>
      <sheetName val="Art"/>
      <sheetName val="QLatin"/>
      <sheetName val="Vdc"/>
      <sheetName val="Magenta"/>
      <sheetName val="Ouémo"/>
      <sheetName val="Aérodrome"/>
      <sheetName val="PdFer"/>
      <sheetName val="Ht Magenta"/>
      <sheetName val="Vdg"/>
      <sheetName val="Cville"/>
      <sheetName val="Vdt"/>
      <sheetName val="Doniambo"/>
      <sheetName val="Nouville"/>
      <sheetName val="MCoupée"/>
      <sheetName val="Montravel"/>
      <sheetName val="PK4"/>
      <sheetName val="PK6"/>
      <sheetName val="Tina"/>
      <sheetName val="Normandie"/>
      <sheetName val="PK7"/>
      <sheetName val="R Salée"/>
      <sheetName val="ZI Ducos"/>
      <sheetName val="Ducos"/>
      <sheetName val="Logicoop"/>
      <sheetName val="Tindu"/>
      <sheetName val="Numbo"/>
      <sheetName val="Koumourou"/>
    </sheetNames>
    <sheetDataSet>
      <sheetData sheetId="19">
        <row r="8">
          <cell r="A8" t="str">
            <v>02</v>
          </cell>
          <cell r="B8" t="str">
            <v>001</v>
          </cell>
          <cell r="C8" t="str">
            <v>1</v>
          </cell>
          <cell r="D8" t="str">
            <v>Tr Kouergoa</v>
          </cell>
          <cell r="E8">
            <v>123</v>
          </cell>
          <cell r="F8">
            <v>98</v>
          </cell>
          <cell r="G8">
            <v>0</v>
          </cell>
          <cell r="H8">
            <v>25</v>
          </cell>
          <cell r="I8">
            <v>20.32520325203252</v>
          </cell>
          <cell r="J8">
            <v>39</v>
          </cell>
          <cell r="K8">
            <v>33</v>
          </cell>
          <cell r="L8">
            <v>5</v>
          </cell>
          <cell r="M8">
            <v>0</v>
          </cell>
          <cell r="N8">
            <v>5</v>
          </cell>
          <cell r="O8">
            <v>12.82051282051282</v>
          </cell>
        </row>
        <row r="9">
          <cell r="A9" t="str">
            <v>02</v>
          </cell>
          <cell r="B9" t="str">
            <v>002</v>
          </cell>
          <cell r="C9" t="str">
            <v>1</v>
          </cell>
          <cell r="D9" t="str">
            <v>Nassirah sud et tribu</v>
          </cell>
          <cell r="E9">
            <v>164</v>
          </cell>
          <cell r="F9">
            <v>134</v>
          </cell>
          <cell r="G9">
            <v>0</v>
          </cell>
          <cell r="H9">
            <v>30</v>
          </cell>
          <cell r="I9">
            <v>18.29268292682927</v>
          </cell>
          <cell r="J9">
            <v>48</v>
          </cell>
          <cell r="K9">
            <v>40</v>
          </cell>
          <cell r="L9">
            <v>6</v>
          </cell>
          <cell r="M9">
            <v>0</v>
          </cell>
          <cell r="N9">
            <v>6</v>
          </cell>
          <cell r="O9">
            <v>12.5</v>
          </cell>
        </row>
        <row r="10">
          <cell r="A10" t="str">
            <v>02</v>
          </cell>
          <cell r="B10" t="str">
            <v>003</v>
          </cell>
          <cell r="C10" t="str">
            <v>1</v>
          </cell>
          <cell r="D10" t="str">
            <v>Tr Ouitchambo</v>
          </cell>
          <cell r="E10">
            <v>195</v>
          </cell>
          <cell r="F10">
            <v>168</v>
          </cell>
          <cell r="G10">
            <v>22</v>
          </cell>
          <cell r="H10">
            <v>5</v>
          </cell>
          <cell r="I10">
            <v>13.846153846153847</v>
          </cell>
          <cell r="J10">
            <v>44</v>
          </cell>
          <cell r="K10">
            <v>42</v>
          </cell>
          <cell r="L10">
            <v>8</v>
          </cell>
          <cell r="M10">
            <v>7</v>
          </cell>
          <cell r="N10">
            <v>1</v>
          </cell>
          <cell r="O10">
            <v>18.181818181818183</v>
          </cell>
        </row>
        <row r="11">
          <cell r="A11" t="str">
            <v>02</v>
          </cell>
          <cell r="B11" t="str">
            <v>004</v>
          </cell>
          <cell r="C11" t="str">
            <v>0</v>
          </cell>
          <cell r="D11" t="str">
            <v>Haut Ouaménie Nord RT1</v>
          </cell>
          <cell r="E11">
            <v>110</v>
          </cell>
          <cell r="F11">
            <v>90</v>
          </cell>
          <cell r="G11">
            <v>0</v>
          </cell>
          <cell r="H11">
            <v>20</v>
          </cell>
          <cell r="I11">
            <v>18.181818181818183</v>
          </cell>
          <cell r="J11">
            <v>41</v>
          </cell>
          <cell r="K11">
            <v>37</v>
          </cell>
          <cell r="L11">
            <v>4</v>
          </cell>
          <cell r="M11">
            <v>0</v>
          </cell>
          <cell r="N11">
            <v>4</v>
          </cell>
          <cell r="O11">
            <v>9.75609756097561</v>
          </cell>
        </row>
        <row r="12">
          <cell r="A12" t="str">
            <v>02</v>
          </cell>
          <cell r="B12" t="str">
            <v>005</v>
          </cell>
          <cell r="C12" t="str">
            <v>0</v>
          </cell>
          <cell r="D12" t="str">
            <v>Bouloupari village</v>
          </cell>
          <cell r="E12">
            <v>451</v>
          </cell>
          <cell r="F12">
            <v>418</v>
          </cell>
          <cell r="G12">
            <v>33</v>
          </cell>
          <cell r="H12">
            <v>0</v>
          </cell>
          <cell r="I12">
            <v>7.317073170731707</v>
          </cell>
          <cell r="J12">
            <v>126</v>
          </cell>
          <cell r="K12">
            <v>118</v>
          </cell>
          <cell r="L12">
            <v>9</v>
          </cell>
          <cell r="M12">
            <v>9</v>
          </cell>
          <cell r="N12">
            <v>0</v>
          </cell>
          <cell r="O12">
            <v>7.142857142857142</v>
          </cell>
        </row>
        <row r="13">
          <cell r="A13" t="str">
            <v>02</v>
          </cell>
          <cell r="B13" t="str">
            <v>006</v>
          </cell>
          <cell r="C13" t="str">
            <v>0</v>
          </cell>
          <cell r="D13" t="str">
            <v>Bouloupari Nord Riv. Ouenghi</v>
          </cell>
          <cell r="E13">
            <v>85</v>
          </cell>
          <cell r="F13">
            <v>80</v>
          </cell>
          <cell r="G13">
            <v>0</v>
          </cell>
          <cell r="H13">
            <v>5</v>
          </cell>
          <cell r="I13">
            <v>5.88235294117647</v>
          </cell>
          <cell r="J13">
            <v>33</v>
          </cell>
          <cell r="K13">
            <v>30</v>
          </cell>
          <cell r="L13">
            <v>1</v>
          </cell>
          <cell r="M13">
            <v>0</v>
          </cell>
          <cell r="N13">
            <v>1</v>
          </cell>
          <cell r="O13">
            <v>3.0303030303030303</v>
          </cell>
        </row>
        <row r="14">
          <cell r="A14" t="str">
            <v>02</v>
          </cell>
          <cell r="B14" t="str">
            <v>007</v>
          </cell>
          <cell r="C14" t="str">
            <v>0</v>
          </cell>
          <cell r="D14" t="str">
            <v>Gilles, Ouaméni, Bouraké</v>
          </cell>
          <cell r="E14">
            <v>124</v>
          </cell>
          <cell r="F14">
            <v>113</v>
          </cell>
          <cell r="G14">
            <v>1</v>
          </cell>
          <cell r="H14">
            <v>10</v>
          </cell>
          <cell r="I14">
            <v>8.870967741935484</v>
          </cell>
          <cell r="J14">
            <v>56</v>
          </cell>
          <cell r="K14">
            <v>48</v>
          </cell>
          <cell r="L14">
            <v>3</v>
          </cell>
          <cell r="M14">
            <v>1</v>
          </cell>
          <cell r="N14">
            <v>2</v>
          </cell>
          <cell r="O14">
            <v>5.357142857142857</v>
          </cell>
        </row>
        <row r="15">
          <cell r="A15" t="str">
            <v>02</v>
          </cell>
          <cell r="B15" t="str">
            <v>009</v>
          </cell>
          <cell r="C15" t="str">
            <v>1</v>
          </cell>
          <cell r="D15" t="str">
            <v>Tr Netéa</v>
          </cell>
          <cell r="E15">
            <v>195</v>
          </cell>
          <cell r="F15">
            <v>86</v>
          </cell>
          <cell r="G15">
            <v>74</v>
          </cell>
          <cell r="H15">
            <v>35</v>
          </cell>
          <cell r="I15">
            <v>55.8974358974359</v>
          </cell>
          <cell r="J15">
            <v>38</v>
          </cell>
          <cell r="K15">
            <v>38</v>
          </cell>
          <cell r="L15">
            <v>21</v>
          </cell>
          <cell r="M15">
            <v>14</v>
          </cell>
          <cell r="N15">
            <v>7</v>
          </cell>
          <cell r="O15">
            <v>55.26315789473685</v>
          </cell>
        </row>
        <row r="16">
          <cell r="A16" t="str">
            <v>02</v>
          </cell>
          <cell r="B16" t="str">
            <v>010</v>
          </cell>
          <cell r="C16" t="str">
            <v>0</v>
          </cell>
          <cell r="D16" t="str">
            <v>Ouenghi</v>
          </cell>
          <cell r="E16">
            <v>15</v>
          </cell>
          <cell r="F16">
            <v>10</v>
          </cell>
          <cell r="G16">
            <v>0</v>
          </cell>
          <cell r="H16">
            <v>5</v>
          </cell>
          <cell r="I16">
            <v>33.33333333333333</v>
          </cell>
          <cell r="J16">
            <v>5</v>
          </cell>
          <cell r="K16">
            <v>5</v>
          </cell>
          <cell r="L16">
            <v>1</v>
          </cell>
          <cell r="M16">
            <v>0</v>
          </cell>
          <cell r="N16">
            <v>1</v>
          </cell>
          <cell r="O16">
            <v>20</v>
          </cell>
        </row>
        <row r="17">
          <cell r="A17" t="str">
            <v>02</v>
          </cell>
          <cell r="B17" t="str">
            <v>011</v>
          </cell>
          <cell r="C17" t="str">
            <v>0</v>
          </cell>
          <cell r="D17" t="str">
            <v>Dent de St vincent</v>
          </cell>
          <cell r="E17">
            <v>5</v>
          </cell>
          <cell r="F17">
            <v>0</v>
          </cell>
          <cell r="G17">
            <v>0</v>
          </cell>
          <cell r="H17">
            <v>5</v>
          </cell>
          <cell r="I17">
            <v>100</v>
          </cell>
          <cell r="J17">
            <v>6</v>
          </cell>
          <cell r="K17">
            <v>1</v>
          </cell>
          <cell r="L17">
            <v>1</v>
          </cell>
          <cell r="M17">
            <v>0</v>
          </cell>
          <cell r="N17">
            <v>1</v>
          </cell>
          <cell r="O17">
            <v>16.666666666666664</v>
          </cell>
        </row>
        <row r="18">
          <cell r="A18" t="str">
            <v>02</v>
          </cell>
          <cell r="B18" t="str">
            <v>012</v>
          </cell>
          <cell r="C18" t="str">
            <v>0</v>
          </cell>
          <cell r="D18" t="str">
            <v>Tomo</v>
          </cell>
          <cell r="E18">
            <v>660</v>
          </cell>
          <cell r="F18">
            <v>598</v>
          </cell>
          <cell r="G18">
            <v>52</v>
          </cell>
          <cell r="H18">
            <v>10</v>
          </cell>
          <cell r="I18">
            <v>9.393939393939393</v>
          </cell>
          <cell r="J18">
            <v>332</v>
          </cell>
          <cell r="K18">
            <v>226</v>
          </cell>
          <cell r="L18">
            <v>24</v>
          </cell>
          <cell r="M18">
            <v>22</v>
          </cell>
          <cell r="N18">
            <v>2</v>
          </cell>
          <cell r="O18">
            <v>7.228915662650602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CA"/>
      <sheetName val="choix"/>
      <sheetName val="meth 1"/>
      <sheetName val="meth 2"/>
      <sheetName val="NC"/>
      <sheetName val="NC2"/>
      <sheetName val="NC3"/>
      <sheetName val="NC4"/>
      <sheetName val="NC5"/>
      <sheetName val="NC6"/>
      <sheetName val="NC7"/>
      <sheetName val="NC8"/>
      <sheetName val="NC9"/>
      <sheetName val="Nouméa"/>
      <sheetName val="Nouméa2"/>
      <sheetName val="Mdore"/>
      <sheetName val="MDore2"/>
      <sheetName val="Non Vus"/>
      <sheetName val="Bélep"/>
      <sheetName val="Boulou"/>
      <sheetName val="Bourail"/>
      <sheetName val="Canala"/>
      <sheetName val="Dumbéa"/>
      <sheetName val="Farino"/>
      <sheetName val="Hienghène"/>
      <sheetName val="Houailou"/>
      <sheetName val="IPins"/>
      <sheetName val="KGomen"/>
      <sheetName val="Koné"/>
      <sheetName val="Koumac"/>
      <sheetName val="La Foa"/>
      <sheetName val="Lifou"/>
      <sheetName val="Maré "/>
      <sheetName val="Moindou"/>
      <sheetName val="Ouégoa"/>
      <sheetName val="Ouvéa"/>
      <sheetName val="Paita"/>
      <sheetName val="Poindimié"/>
      <sheetName val="Ponérihouen"/>
      <sheetName val="Pouébo"/>
      <sheetName val="Pouembout"/>
      <sheetName val="Poum"/>
      <sheetName val="Poya"/>
      <sheetName val="Sarra"/>
      <sheetName val="Thio"/>
      <sheetName val="Touho"/>
      <sheetName val="Voh"/>
      <sheetName val="Yaté"/>
      <sheetName val="Kouaoua"/>
      <sheetName val="Ile Ouen-Sud"/>
      <sheetName val="Yahoué"/>
      <sheetName val="PDF"/>
      <sheetName val="Conception"/>
      <sheetName val="Robinson"/>
      <sheetName val="Boulari"/>
      <sheetName val="St Louis"/>
      <sheetName val="La Coulée"/>
      <sheetName val="V Dore"/>
      <sheetName val="Plum"/>
      <sheetName val="Val Pl"/>
      <sheetName val="A Vata"/>
      <sheetName val="Bdc"/>
      <sheetName val="Ngéa"/>
      <sheetName val="M Pool"/>
      <sheetName val="Receiving"/>
      <sheetName val="Orph"/>
      <sheetName val="Trianon"/>
      <sheetName val="FBlanchot"/>
      <sheetName val="Art"/>
      <sheetName val="QLatin"/>
      <sheetName val="Vdc"/>
      <sheetName val="Magenta"/>
      <sheetName val="Ouémo"/>
      <sheetName val="Aérodrome"/>
      <sheetName val="PdFer"/>
      <sheetName val="Ht Magenta"/>
      <sheetName val="Vdg"/>
      <sheetName val="Cville"/>
      <sheetName val="Vdt"/>
      <sheetName val="Doniambo"/>
      <sheetName val="Nouville"/>
      <sheetName val="MCoupée"/>
      <sheetName val="Montravel"/>
      <sheetName val="PK4"/>
      <sheetName val="PK6"/>
      <sheetName val="Tina"/>
      <sheetName val="Normandie"/>
      <sheetName val="PK7"/>
      <sheetName val="R Salée"/>
      <sheetName val="ZI Ducos"/>
      <sheetName val="Ducos"/>
      <sheetName val="Logicoop"/>
      <sheetName val="Tindu"/>
      <sheetName val="Numbo"/>
      <sheetName val="Koumourou"/>
    </sheetNames>
    <sheetDataSet>
      <sheetData sheetId="19">
        <row r="8">
          <cell r="A8" t="str">
            <v>02</v>
          </cell>
          <cell r="B8" t="str">
            <v>001</v>
          </cell>
          <cell r="C8" t="str">
            <v>1</v>
          </cell>
          <cell r="D8" t="str">
            <v>Tr Kouergoa</v>
          </cell>
          <cell r="E8">
            <v>123</v>
          </cell>
          <cell r="F8">
            <v>98</v>
          </cell>
          <cell r="G8">
            <v>0</v>
          </cell>
          <cell r="H8">
            <v>25</v>
          </cell>
          <cell r="I8">
            <v>20.32520325203252</v>
          </cell>
          <cell r="J8">
            <v>39</v>
          </cell>
          <cell r="K8">
            <v>33</v>
          </cell>
          <cell r="L8">
            <v>5</v>
          </cell>
          <cell r="M8">
            <v>0</v>
          </cell>
          <cell r="N8">
            <v>5</v>
          </cell>
          <cell r="O8">
            <v>12.82051282051282</v>
          </cell>
        </row>
        <row r="9">
          <cell r="A9" t="str">
            <v>02</v>
          </cell>
          <cell r="B9" t="str">
            <v>002</v>
          </cell>
          <cell r="C9" t="str">
            <v>1</v>
          </cell>
          <cell r="D9" t="str">
            <v>Nassirah sud et tribu</v>
          </cell>
          <cell r="E9">
            <v>164</v>
          </cell>
          <cell r="F9">
            <v>134</v>
          </cell>
          <cell r="G9">
            <v>0</v>
          </cell>
          <cell r="H9">
            <v>30</v>
          </cell>
          <cell r="I9">
            <v>18.29268292682927</v>
          </cell>
          <cell r="J9">
            <v>48</v>
          </cell>
          <cell r="K9">
            <v>40</v>
          </cell>
          <cell r="L9">
            <v>6</v>
          </cell>
          <cell r="M9">
            <v>0</v>
          </cell>
          <cell r="N9">
            <v>6</v>
          </cell>
          <cell r="O9">
            <v>12.5</v>
          </cell>
        </row>
        <row r="10">
          <cell r="A10" t="str">
            <v>02</v>
          </cell>
          <cell r="B10" t="str">
            <v>003</v>
          </cell>
          <cell r="C10" t="str">
            <v>1</v>
          </cell>
          <cell r="D10" t="str">
            <v>Tr Ouitchambo</v>
          </cell>
          <cell r="E10">
            <v>195</v>
          </cell>
          <cell r="F10">
            <v>168</v>
          </cell>
          <cell r="G10">
            <v>22</v>
          </cell>
          <cell r="H10">
            <v>5</v>
          </cell>
          <cell r="I10">
            <v>13.846153846153847</v>
          </cell>
          <cell r="J10">
            <v>44</v>
          </cell>
          <cell r="K10">
            <v>42</v>
          </cell>
          <cell r="L10">
            <v>8</v>
          </cell>
          <cell r="M10">
            <v>7</v>
          </cell>
          <cell r="N10">
            <v>1</v>
          </cell>
          <cell r="O10">
            <v>18.181818181818183</v>
          </cell>
        </row>
        <row r="11">
          <cell r="A11" t="str">
            <v>02</v>
          </cell>
          <cell r="B11" t="str">
            <v>004</v>
          </cell>
          <cell r="C11" t="str">
            <v>0</v>
          </cell>
          <cell r="D11" t="str">
            <v>Haut Ouaménie Nord RT1</v>
          </cell>
          <cell r="E11">
            <v>110</v>
          </cell>
          <cell r="F11">
            <v>90</v>
          </cell>
          <cell r="G11">
            <v>0</v>
          </cell>
          <cell r="H11">
            <v>20</v>
          </cell>
          <cell r="I11">
            <v>18.181818181818183</v>
          </cell>
          <cell r="J11">
            <v>41</v>
          </cell>
          <cell r="K11">
            <v>37</v>
          </cell>
          <cell r="L11">
            <v>4</v>
          </cell>
          <cell r="M11">
            <v>0</v>
          </cell>
          <cell r="N11">
            <v>4</v>
          </cell>
          <cell r="O11">
            <v>9.75609756097561</v>
          </cell>
        </row>
        <row r="12">
          <cell r="A12" t="str">
            <v>02</v>
          </cell>
          <cell r="B12" t="str">
            <v>005</v>
          </cell>
          <cell r="C12" t="str">
            <v>0</v>
          </cell>
          <cell r="D12" t="str">
            <v>Bouloupari village</v>
          </cell>
          <cell r="E12">
            <v>451</v>
          </cell>
          <cell r="F12">
            <v>418</v>
          </cell>
          <cell r="G12">
            <v>33</v>
          </cell>
          <cell r="H12">
            <v>0</v>
          </cell>
          <cell r="I12">
            <v>7.317073170731707</v>
          </cell>
          <cell r="J12">
            <v>126</v>
          </cell>
          <cell r="K12">
            <v>118</v>
          </cell>
          <cell r="L12">
            <v>9</v>
          </cell>
          <cell r="M12">
            <v>9</v>
          </cell>
          <cell r="N12">
            <v>0</v>
          </cell>
          <cell r="O12">
            <v>7.142857142857142</v>
          </cell>
        </row>
        <row r="13">
          <cell r="A13" t="str">
            <v>02</v>
          </cell>
          <cell r="B13" t="str">
            <v>006</v>
          </cell>
          <cell r="C13" t="str">
            <v>0</v>
          </cell>
          <cell r="D13" t="str">
            <v>Bouloupari Nord Riv. Ouenghi</v>
          </cell>
          <cell r="E13">
            <v>85</v>
          </cell>
          <cell r="F13">
            <v>80</v>
          </cell>
          <cell r="G13">
            <v>0</v>
          </cell>
          <cell r="H13">
            <v>5</v>
          </cell>
          <cell r="I13">
            <v>5.88235294117647</v>
          </cell>
          <cell r="J13">
            <v>33</v>
          </cell>
          <cell r="K13">
            <v>30</v>
          </cell>
          <cell r="L13">
            <v>1</v>
          </cell>
          <cell r="M13">
            <v>0</v>
          </cell>
          <cell r="N13">
            <v>1</v>
          </cell>
          <cell r="O13">
            <v>3.0303030303030303</v>
          </cell>
        </row>
        <row r="14">
          <cell r="A14" t="str">
            <v>02</v>
          </cell>
          <cell r="B14" t="str">
            <v>007</v>
          </cell>
          <cell r="C14" t="str">
            <v>0</v>
          </cell>
          <cell r="D14" t="str">
            <v>Gilles, Ouaméni, Bouraké</v>
          </cell>
          <cell r="E14">
            <v>124</v>
          </cell>
          <cell r="F14">
            <v>113</v>
          </cell>
          <cell r="G14">
            <v>1</v>
          </cell>
          <cell r="H14">
            <v>10</v>
          </cell>
          <cell r="I14">
            <v>8.870967741935484</v>
          </cell>
          <cell r="J14">
            <v>56</v>
          </cell>
          <cell r="K14">
            <v>48</v>
          </cell>
          <cell r="L14">
            <v>3</v>
          </cell>
          <cell r="M14">
            <v>1</v>
          </cell>
          <cell r="N14">
            <v>2</v>
          </cell>
          <cell r="O14">
            <v>5.357142857142857</v>
          </cell>
        </row>
        <row r="15">
          <cell r="A15" t="str">
            <v>02</v>
          </cell>
          <cell r="B15" t="str">
            <v>009</v>
          </cell>
          <cell r="C15" t="str">
            <v>1</v>
          </cell>
          <cell r="D15" t="str">
            <v>Tr Netéa</v>
          </cell>
          <cell r="E15">
            <v>195</v>
          </cell>
          <cell r="F15">
            <v>86</v>
          </cell>
          <cell r="G15">
            <v>74</v>
          </cell>
          <cell r="H15">
            <v>35</v>
          </cell>
          <cell r="I15">
            <v>55.8974358974359</v>
          </cell>
          <cell r="J15">
            <v>38</v>
          </cell>
          <cell r="K15">
            <v>38</v>
          </cell>
          <cell r="L15">
            <v>21</v>
          </cell>
          <cell r="M15">
            <v>14</v>
          </cell>
          <cell r="N15">
            <v>7</v>
          </cell>
          <cell r="O15">
            <v>55.26315789473685</v>
          </cell>
        </row>
        <row r="16">
          <cell r="A16" t="str">
            <v>02</v>
          </cell>
          <cell r="B16" t="str">
            <v>010</v>
          </cell>
          <cell r="C16" t="str">
            <v>0</v>
          </cell>
          <cell r="D16" t="str">
            <v>Ouenghi</v>
          </cell>
          <cell r="E16">
            <v>15</v>
          </cell>
          <cell r="F16">
            <v>10</v>
          </cell>
          <cell r="G16">
            <v>0</v>
          </cell>
          <cell r="H16">
            <v>5</v>
          </cell>
          <cell r="I16">
            <v>33.33333333333333</v>
          </cell>
          <cell r="J16">
            <v>5</v>
          </cell>
          <cell r="K16">
            <v>5</v>
          </cell>
          <cell r="L16">
            <v>1</v>
          </cell>
          <cell r="M16">
            <v>0</v>
          </cell>
          <cell r="N16">
            <v>1</v>
          </cell>
          <cell r="O16">
            <v>20</v>
          </cell>
        </row>
        <row r="17">
          <cell r="A17" t="str">
            <v>02</v>
          </cell>
          <cell r="B17" t="str">
            <v>011</v>
          </cell>
          <cell r="C17" t="str">
            <v>0</v>
          </cell>
          <cell r="D17" t="str">
            <v>Dent de St vincent</v>
          </cell>
          <cell r="E17">
            <v>5</v>
          </cell>
          <cell r="F17">
            <v>0</v>
          </cell>
          <cell r="G17">
            <v>0</v>
          </cell>
          <cell r="H17">
            <v>5</v>
          </cell>
          <cell r="I17">
            <v>100</v>
          </cell>
          <cell r="J17">
            <v>6</v>
          </cell>
          <cell r="K17">
            <v>1</v>
          </cell>
          <cell r="L17">
            <v>1</v>
          </cell>
          <cell r="M17">
            <v>0</v>
          </cell>
          <cell r="N17">
            <v>1</v>
          </cell>
          <cell r="O17">
            <v>16.666666666666664</v>
          </cell>
        </row>
        <row r="18">
          <cell r="A18" t="str">
            <v>02</v>
          </cell>
          <cell r="B18" t="str">
            <v>012</v>
          </cell>
          <cell r="C18" t="str">
            <v>0</v>
          </cell>
          <cell r="D18" t="str">
            <v>Tomo</v>
          </cell>
          <cell r="E18">
            <v>660</v>
          </cell>
          <cell r="F18">
            <v>598</v>
          </cell>
          <cell r="G18">
            <v>52</v>
          </cell>
          <cell r="H18">
            <v>10</v>
          </cell>
          <cell r="I18">
            <v>9.393939393939393</v>
          </cell>
          <cell r="J18">
            <v>332</v>
          </cell>
          <cell r="K18">
            <v>226</v>
          </cell>
          <cell r="L18">
            <v>24</v>
          </cell>
          <cell r="M18">
            <v>22</v>
          </cell>
          <cell r="N18">
            <v>2</v>
          </cell>
          <cell r="O18">
            <v>7.228915662650602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"/>
  <sheetViews>
    <sheetView tabSelected="1" zoomScalePageLayoutView="0" workbookViewId="0" topLeftCell="A1">
      <selection activeCell="A2" sqref="A2"/>
    </sheetView>
  </sheetViews>
  <sheetFormatPr defaultColWidth="11.00390625" defaultRowHeight="12"/>
  <cols>
    <col min="1" max="1" width="37.75390625" style="97" customWidth="1"/>
    <col min="2" max="2" width="133.625" style="93" customWidth="1"/>
    <col min="3" max="16384" width="11.375" style="92" customWidth="1"/>
  </cols>
  <sheetData>
    <row r="2" spans="1:3" ht="19.5">
      <c r="A2" s="98" t="s">
        <v>121</v>
      </c>
      <c r="B2" s="99"/>
      <c r="C2" s="55"/>
    </row>
    <row r="4" ht="15">
      <c r="A4" s="15" t="s">
        <v>124</v>
      </c>
    </row>
    <row r="5" ht="15">
      <c r="A5" s="100"/>
    </row>
    <row r="6" spans="1:2" ht="17.25" customHeight="1">
      <c r="A6" s="94" t="s">
        <v>122</v>
      </c>
      <c r="B6" s="95" t="s">
        <v>125</v>
      </c>
    </row>
    <row r="7" spans="1:10" ht="15">
      <c r="A7" s="94" t="s">
        <v>105</v>
      </c>
      <c r="B7" s="95" t="s">
        <v>126</v>
      </c>
      <c r="C7" s="96"/>
      <c r="D7" s="96"/>
      <c r="E7" s="96"/>
      <c r="F7" s="96"/>
      <c r="G7" s="96"/>
      <c r="H7" s="96"/>
      <c r="I7" s="96"/>
      <c r="J7" s="96"/>
    </row>
    <row r="8" spans="1:11" ht="18" customHeight="1">
      <c r="A8" s="96" t="s">
        <v>123</v>
      </c>
      <c r="B8" s="95" t="s">
        <v>127</v>
      </c>
      <c r="C8" s="96"/>
      <c r="D8" s="96"/>
      <c r="E8" s="96"/>
      <c r="F8" s="96"/>
      <c r="G8" s="96"/>
      <c r="H8" s="96"/>
      <c r="I8" s="96"/>
      <c r="J8" s="96"/>
      <c r="K8" s="96"/>
    </row>
    <row r="9" spans="1:11" ht="18.75" customHeight="1">
      <c r="A9" s="94" t="s">
        <v>106</v>
      </c>
      <c r="B9" s="95" t="s">
        <v>136</v>
      </c>
      <c r="C9" s="96"/>
      <c r="D9" s="96"/>
      <c r="E9" s="96"/>
      <c r="F9" s="96"/>
      <c r="G9" s="96"/>
      <c r="H9" s="96"/>
      <c r="I9" s="96"/>
      <c r="J9" s="96"/>
      <c r="K9" s="96"/>
    </row>
    <row r="10" spans="1:12" ht="15">
      <c r="A10" s="92"/>
      <c r="B10" s="92"/>
      <c r="C10" s="96"/>
      <c r="D10" s="96"/>
      <c r="E10" s="96"/>
      <c r="F10" s="96"/>
      <c r="G10" s="96"/>
      <c r="H10" s="96"/>
      <c r="I10" s="96"/>
      <c r="J10" s="96"/>
      <c r="K10" s="96"/>
      <c r="L10" s="96"/>
    </row>
  </sheetData>
  <sheetProtection/>
  <conditionalFormatting sqref="A4">
    <cfRule type="cellIs" priority="1" dxfId="1" operator="between" stopIfTrue="1">
      <formula>1</formula>
      <formula>3</formula>
    </cfRule>
  </conditionalFormatting>
  <hyperlinks>
    <hyperlink ref="A7:J7" location="'P27'!A1" display="P27"/>
    <hyperlink ref="A9:K9" location="P27GN!A1" display="P27"/>
    <hyperlink ref="A10:L10" location="P28GN!A1" display="P28"/>
    <hyperlink ref="A7:B7" location="'par commune'!A1" display="par commune"/>
    <hyperlink ref="A6:B6" location="'par province'!A1" display="par province"/>
    <hyperlink ref="A9:B9" location="'par quartier GN'!A1" display="par quartier GN"/>
    <hyperlink ref="A8" location="'P24'!A1" display="P24"/>
    <hyperlink ref="A8:B8" location="'par commune +10 000 hbts'!A1" display="par commune de + de 10 000 habitants"/>
  </hyperlinks>
  <printOptions/>
  <pageMargins left="0.5511811023622047" right="0.6299212598425197" top="0.9448818897637796" bottom="0.984251968503937" header="0.2362204724409449" footer="0.5118110236220472"/>
  <pageSetup horizontalDpi="600" verticalDpi="600" orientation="landscape" paperSize="9" r:id="rId1"/>
  <headerFooter>
    <oddFooter>&amp;LISEE - Document édité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CC126"/>
  <sheetViews>
    <sheetView showGridLines="0" zoomScalePageLayoutView="0" workbookViewId="0" topLeftCell="A1">
      <selection activeCell="J47" sqref="J47"/>
    </sheetView>
  </sheetViews>
  <sheetFormatPr defaultColWidth="11.00390625" defaultRowHeight="12"/>
  <cols>
    <col min="1" max="1" width="14.125" style="4" customWidth="1"/>
    <col min="2" max="2" width="13.375" style="1" customWidth="1"/>
    <col min="3" max="3" width="9.75390625" style="1" bestFit="1" customWidth="1"/>
    <col min="4" max="4" width="13.875" style="1" customWidth="1"/>
    <col min="5" max="5" width="14.75390625" style="1" customWidth="1"/>
    <col min="6" max="6" width="16.375" style="1" customWidth="1"/>
    <col min="7" max="7" width="13.375" style="1" customWidth="1"/>
    <col min="8" max="8" width="14.125" style="1" customWidth="1"/>
    <col min="9" max="9" width="9.375" style="1" customWidth="1"/>
    <col min="10" max="10" width="13.125" style="1" bestFit="1" customWidth="1"/>
    <col min="11" max="11" width="14.625" style="1" bestFit="1" customWidth="1"/>
    <col min="12" max="12" width="15.875" style="1" customWidth="1"/>
    <col min="13" max="13" width="11.125" style="1" customWidth="1"/>
    <col min="14" max="14" width="11.625" style="1" customWidth="1"/>
    <col min="15" max="15" width="13.125" style="1" customWidth="1"/>
    <col min="16" max="16" width="11.125" style="1" customWidth="1"/>
    <col min="17" max="17" width="11.875" style="1" customWidth="1"/>
    <col min="18" max="18" width="12.75390625" style="1" customWidth="1"/>
    <col min="19" max="19" width="14.375" style="1" customWidth="1"/>
    <col min="20" max="20" width="10.75390625" style="1" customWidth="1"/>
    <col min="21" max="21" width="8.125" style="1" customWidth="1"/>
    <col min="22" max="22" width="13.375" style="1" customWidth="1"/>
    <col min="23" max="23" width="10.00390625" style="1" customWidth="1"/>
    <col min="24" max="24" width="12.875" style="1" customWidth="1"/>
    <col min="25" max="25" width="14.75390625" style="1" customWidth="1"/>
    <col min="26" max="26" width="11.125" style="1" customWidth="1"/>
    <col min="27" max="27" width="13.375" style="1" customWidth="1"/>
    <col min="28" max="28" width="14.125" style="1" customWidth="1"/>
    <col min="29" max="29" width="9.375" style="1" customWidth="1"/>
    <col min="30" max="30" width="12.625" style="1" customWidth="1"/>
    <col min="31" max="31" width="11.375" style="1" customWidth="1"/>
    <col min="32" max="32" width="12.125" style="1" customWidth="1"/>
    <col min="33" max="33" width="11.125" style="1" customWidth="1"/>
    <col min="34" max="34" width="11.625" style="1" customWidth="1"/>
    <col min="35" max="35" width="13.125" style="1" customWidth="1"/>
    <col min="36" max="36" width="11.125" style="1" customWidth="1"/>
    <col min="37" max="37" width="11.875" style="1" customWidth="1"/>
    <col min="38" max="38" width="12.75390625" style="1" customWidth="1"/>
    <col min="39" max="39" width="14.375" style="1" customWidth="1"/>
    <col min="40" max="40" width="10.75390625" style="1" customWidth="1"/>
    <col min="41" max="41" width="8.125" style="1" customWidth="1"/>
    <col min="42" max="42" width="13.375" style="1" customWidth="1"/>
    <col min="43" max="43" width="10.00390625" style="1" customWidth="1"/>
    <col min="44" max="44" width="12.875" style="1" customWidth="1"/>
    <col min="45" max="45" width="14.75390625" style="1" customWidth="1"/>
    <col min="46" max="46" width="11.125" style="1" customWidth="1"/>
    <col min="47" max="47" width="13.375" style="1" customWidth="1"/>
    <col min="48" max="48" width="14.125" style="1" customWidth="1"/>
    <col min="49" max="49" width="9.375" style="1" customWidth="1"/>
    <col min="50" max="50" width="12.625" style="1" customWidth="1"/>
    <col min="51" max="51" width="11.375" style="1" customWidth="1"/>
    <col min="52" max="52" width="12.125" style="1" customWidth="1"/>
    <col min="53" max="53" width="11.125" style="1" customWidth="1"/>
    <col min="54" max="54" width="11.625" style="1" customWidth="1"/>
    <col min="55" max="55" width="13.125" style="1" customWidth="1"/>
    <col min="56" max="56" width="11.125" style="1" customWidth="1"/>
    <col min="57" max="57" width="11.875" style="1" customWidth="1"/>
    <col min="58" max="58" width="12.75390625" style="1" customWidth="1"/>
    <col min="59" max="59" width="14.375" style="1" customWidth="1"/>
    <col min="60" max="60" width="10.75390625" style="1" customWidth="1"/>
    <col min="61" max="61" width="8.125" style="1" customWidth="1"/>
    <col min="62" max="62" width="11.375" style="4" customWidth="1"/>
    <col min="63" max="63" width="20.00390625" style="4" bestFit="1" customWidth="1"/>
    <col min="64" max="70" width="4.125" style="4" bestFit="1" customWidth="1"/>
    <col min="71" max="72" width="5.125" style="4" bestFit="1" customWidth="1"/>
    <col min="73" max="73" width="4.125" style="4" bestFit="1" customWidth="1"/>
    <col min="74" max="75" width="3.125" style="4" bestFit="1" customWidth="1"/>
    <col min="76" max="79" width="4.125" style="4" bestFit="1" customWidth="1"/>
    <col min="80" max="81" width="5.125" style="4" bestFit="1" customWidth="1"/>
    <col min="82" max="16384" width="11.375" style="4" customWidth="1"/>
  </cols>
  <sheetData>
    <row r="1" ht="15" customHeight="1"/>
    <row r="2" spans="1:61" ht="19.5">
      <c r="A2" s="31" t="s">
        <v>125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</row>
    <row r="3" spans="1:61" ht="15" customHeight="1">
      <c r="A3" s="1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ht="15" customHeight="1">
      <c r="A4" s="15" t="s">
        <v>124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ht="15" customHeight="1">
      <c r="A5" s="38" t="s">
        <v>138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</row>
    <row r="6" spans="1:61" ht="15" customHeight="1">
      <c r="A6" s="1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</row>
    <row r="7" spans="1:61" ht="63">
      <c r="A7" s="132" t="s">
        <v>137</v>
      </c>
      <c r="B7" s="131" t="s">
        <v>112</v>
      </c>
      <c r="C7" s="131" t="s">
        <v>113</v>
      </c>
      <c r="D7" s="131" t="s">
        <v>0</v>
      </c>
      <c r="E7" s="131" t="s">
        <v>114</v>
      </c>
      <c r="F7" s="131" t="s">
        <v>115</v>
      </c>
      <c r="G7" s="131" t="s">
        <v>28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</row>
    <row r="8" spans="1:61" ht="15" customHeight="1">
      <c r="A8" s="102"/>
      <c r="B8" s="44"/>
      <c r="C8" s="8"/>
      <c r="D8" s="44"/>
      <c r="E8" s="44"/>
      <c r="F8" s="44"/>
      <c r="G8" s="5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1:61" ht="15" customHeight="1">
      <c r="A9" s="103" t="s">
        <v>19</v>
      </c>
      <c r="B9" s="39"/>
      <c r="C9" s="8"/>
      <c r="D9" s="44"/>
      <c r="E9" s="44"/>
      <c r="F9" s="44"/>
      <c r="G9" s="51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1:61" ht="15" customHeight="1">
      <c r="A10" s="101" t="s">
        <v>128</v>
      </c>
      <c r="B10" s="24">
        <v>78</v>
      </c>
      <c r="C10" s="11">
        <v>12</v>
      </c>
      <c r="D10" s="11">
        <v>33</v>
      </c>
      <c r="E10" s="11">
        <v>105</v>
      </c>
      <c r="F10" s="11">
        <v>135</v>
      </c>
      <c r="G10" s="48">
        <f aca="true" t="shared" si="0" ref="G10:G15">SUM(B10:F10)</f>
        <v>363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1:61" ht="15" customHeight="1">
      <c r="A11" s="101" t="s">
        <v>129</v>
      </c>
      <c r="B11" s="24">
        <v>162</v>
      </c>
      <c r="C11" s="11">
        <v>43</v>
      </c>
      <c r="D11" s="11">
        <v>99</v>
      </c>
      <c r="E11" s="11">
        <v>348</v>
      </c>
      <c r="F11" s="11">
        <v>432</v>
      </c>
      <c r="G11" s="48">
        <f t="shared" si="0"/>
        <v>1084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1:61" ht="15" customHeight="1">
      <c r="A12" s="101" t="s">
        <v>130</v>
      </c>
      <c r="B12" s="24">
        <v>162</v>
      </c>
      <c r="C12" s="11">
        <v>32</v>
      </c>
      <c r="D12" s="11">
        <v>109</v>
      </c>
      <c r="E12" s="11">
        <v>423</v>
      </c>
      <c r="F12" s="11">
        <v>540</v>
      </c>
      <c r="G12" s="48">
        <f t="shared" si="0"/>
        <v>1266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</row>
    <row r="13" spans="1:61" ht="15" customHeight="1">
      <c r="A13" s="101" t="s">
        <v>131</v>
      </c>
      <c r="B13" s="24">
        <v>169</v>
      </c>
      <c r="C13" s="11">
        <v>29</v>
      </c>
      <c r="D13" s="11">
        <v>71</v>
      </c>
      <c r="E13" s="11">
        <v>394</v>
      </c>
      <c r="F13" s="11">
        <v>596</v>
      </c>
      <c r="G13" s="48">
        <f t="shared" si="0"/>
        <v>1259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</row>
    <row r="14" spans="1:61" ht="15" customHeight="1">
      <c r="A14" s="101" t="s">
        <v>132</v>
      </c>
      <c r="B14" s="24">
        <v>112</v>
      </c>
      <c r="C14" s="11">
        <v>20</v>
      </c>
      <c r="D14" s="11">
        <v>30</v>
      </c>
      <c r="E14" s="11">
        <v>196</v>
      </c>
      <c r="F14" s="11">
        <v>334</v>
      </c>
      <c r="G14" s="48">
        <f t="shared" si="0"/>
        <v>692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</row>
    <row r="15" spans="1:61" ht="15" customHeight="1">
      <c r="A15" s="104" t="s">
        <v>120</v>
      </c>
      <c r="B15" s="24">
        <v>9</v>
      </c>
      <c r="C15" s="11">
        <v>2</v>
      </c>
      <c r="D15" s="11">
        <v>5</v>
      </c>
      <c r="E15" s="11">
        <v>28</v>
      </c>
      <c r="F15" s="11">
        <v>13</v>
      </c>
      <c r="G15" s="48">
        <f t="shared" si="0"/>
        <v>57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</row>
    <row r="16" spans="1:61" ht="15" customHeight="1">
      <c r="A16" s="105" t="s">
        <v>26</v>
      </c>
      <c r="B16" s="25">
        <f aca="true" t="shared" si="1" ref="B16:G16">SUM(B10:B15)</f>
        <v>692</v>
      </c>
      <c r="C16" s="45">
        <f t="shared" si="1"/>
        <v>138</v>
      </c>
      <c r="D16" s="45">
        <f t="shared" si="1"/>
        <v>347</v>
      </c>
      <c r="E16" s="45">
        <f t="shared" si="1"/>
        <v>1494</v>
      </c>
      <c r="F16" s="45">
        <f t="shared" si="1"/>
        <v>2050</v>
      </c>
      <c r="G16" s="49">
        <f t="shared" si="1"/>
        <v>4721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</row>
    <row r="17" spans="1:61" ht="15" customHeight="1">
      <c r="A17" s="102"/>
      <c r="B17" s="44"/>
      <c r="C17" s="8"/>
      <c r="D17" s="44"/>
      <c r="E17" s="44"/>
      <c r="F17" s="44"/>
      <c r="G17" s="51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</row>
    <row r="18" spans="1:61" ht="15" customHeight="1">
      <c r="A18" s="103" t="s">
        <v>22</v>
      </c>
      <c r="B18" s="39"/>
      <c r="C18" s="8"/>
      <c r="D18" s="44"/>
      <c r="E18" s="44"/>
      <c r="F18" s="44"/>
      <c r="G18" s="5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</row>
    <row r="19" spans="1:61" ht="15" customHeight="1">
      <c r="A19" s="101" t="s">
        <v>128</v>
      </c>
      <c r="B19" s="24">
        <v>298</v>
      </c>
      <c r="C19" s="11">
        <v>310</v>
      </c>
      <c r="D19" s="11">
        <v>157</v>
      </c>
      <c r="E19" s="11">
        <v>467</v>
      </c>
      <c r="F19" s="11">
        <v>822</v>
      </c>
      <c r="G19" s="48">
        <f aca="true" t="shared" si="2" ref="G19:G24">SUM(B19:F19)</f>
        <v>2054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</row>
    <row r="20" spans="1:61" ht="15" customHeight="1">
      <c r="A20" s="101" t="s">
        <v>129</v>
      </c>
      <c r="B20" s="24">
        <v>513</v>
      </c>
      <c r="C20" s="11">
        <v>1354</v>
      </c>
      <c r="D20" s="11">
        <v>412</v>
      </c>
      <c r="E20" s="11">
        <v>1054</v>
      </c>
      <c r="F20" s="11">
        <v>1425</v>
      </c>
      <c r="G20" s="48">
        <f t="shared" si="2"/>
        <v>4758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</row>
    <row r="21" spans="1:61" ht="15" customHeight="1">
      <c r="A21" s="101" t="s">
        <v>130</v>
      </c>
      <c r="B21" s="24">
        <v>492</v>
      </c>
      <c r="C21" s="11">
        <v>1007</v>
      </c>
      <c r="D21" s="11">
        <v>366</v>
      </c>
      <c r="E21" s="11">
        <v>1053</v>
      </c>
      <c r="F21" s="11">
        <v>1547</v>
      </c>
      <c r="G21" s="48">
        <f t="shared" si="2"/>
        <v>4465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</row>
    <row r="22" spans="1:61" ht="15" customHeight="1">
      <c r="A22" s="101" t="s">
        <v>131</v>
      </c>
      <c r="B22" s="24">
        <v>536</v>
      </c>
      <c r="C22" s="11">
        <v>678</v>
      </c>
      <c r="D22" s="11">
        <v>383</v>
      </c>
      <c r="E22" s="11">
        <v>824</v>
      </c>
      <c r="F22" s="11">
        <v>1458</v>
      </c>
      <c r="G22" s="48">
        <f t="shared" si="2"/>
        <v>3879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</row>
    <row r="23" spans="1:61" ht="15" customHeight="1">
      <c r="A23" s="101" t="s">
        <v>132</v>
      </c>
      <c r="B23" s="24">
        <v>368</v>
      </c>
      <c r="C23" s="11">
        <v>200</v>
      </c>
      <c r="D23" s="11">
        <v>135</v>
      </c>
      <c r="E23" s="11">
        <v>419</v>
      </c>
      <c r="F23" s="11">
        <v>635</v>
      </c>
      <c r="G23" s="48">
        <f t="shared" si="2"/>
        <v>1757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1:61" ht="15" customHeight="1">
      <c r="A24" s="104" t="s">
        <v>120</v>
      </c>
      <c r="B24" s="24">
        <v>43</v>
      </c>
      <c r="C24" s="11">
        <v>26</v>
      </c>
      <c r="D24" s="11">
        <v>10</v>
      </c>
      <c r="E24" s="11">
        <v>80</v>
      </c>
      <c r="F24" s="11">
        <v>36</v>
      </c>
      <c r="G24" s="48">
        <f t="shared" si="2"/>
        <v>195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</row>
    <row r="25" spans="1:61" ht="15" customHeight="1">
      <c r="A25" s="105" t="s">
        <v>26</v>
      </c>
      <c r="B25" s="25">
        <f aca="true" t="shared" si="3" ref="B25:G25">SUM(B19:B24)</f>
        <v>2250</v>
      </c>
      <c r="C25" s="45">
        <f t="shared" si="3"/>
        <v>3575</v>
      </c>
      <c r="D25" s="45">
        <f t="shared" si="3"/>
        <v>1463</v>
      </c>
      <c r="E25" s="45">
        <f t="shared" si="3"/>
        <v>3897</v>
      </c>
      <c r="F25" s="45">
        <f t="shared" si="3"/>
        <v>5923</v>
      </c>
      <c r="G25" s="49">
        <f t="shared" si="3"/>
        <v>17108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1:61" ht="15" customHeight="1">
      <c r="A26" s="106"/>
      <c r="B26" s="12"/>
      <c r="C26" s="12"/>
      <c r="D26" s="12"/>
      <c r="E26" s="12"/>
      <c r="F26" s="12"/>
      <c r="G26" s="30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1:61" ht="15" customHeight="1">
      <c r="A27" s="103" t="s">
        <v>25</v>
      </c>
      <c r="B27" s="39"/>
      <c r="C27" s="8"/>
      <c r="D27" s="44"/>
      <c r="E27" s="44"/>
      <c r="F27" s="44"/>
      <c r="G27" s="5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</row>
    <row r="28" spans="1:61" ht="15" customHeight="1">
      <c r="A28" s="101" t="s">
        <v>128</v>
      </c>
      <c r="B28" s="24">
        <v>318</v>
      </c>
      <c r="C28" s="11">
        <v>866</v>
      </c>
      <c r="D28" s="11">
        <v>783</v>
      </c>
      <c r="E28" s="11">
        <v>3502</v>
      </c>
      <c r="F28" s="11">
        <v>2403</v>
      </c>
      <c r="G28" s="48">
        <f aca="true" t="shared" si="4" ref="G28:G33">SUM(B28:F28)</f>
        <v>7872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</row>
    <row r="29" spans="1:61" ht="15" customHeight="1">
      <c r="A29" s="101" t="s">
        <v>129</v>
      </c>
      <c r="B29" s="24">
        <v>666</v>
      </c>
      <c r="C29" s="11">
        <v>2868</v>
      </c>
      <c r="D29" s="11">
        <v>2119</v>
      </c>
      <c r="E29" s="11">
        <v>10016</v>
      </c>
      <c r="F29" s="11">
        <v>7359</v>
      </c>
      <c r="G29" s="48">
        <f t="shared" si="4"/>
        <v>23028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spans="1:61" ht="15" customHeight="1">
      <c r="A30" s="101" t="s">
        <v>130</v>
      </c>
      <c r="B30" s="24">
        <v>599</v>
      </c>
      <c r="C30" s="11">
        <v>2720</v>
      </c>
      <c r="D30" s="11">
        <v>2151</v>
      </c>
      <c r="E30" s="11">
        <v>9612</v>
      </c>
      <c r="F30" s="11">
        <v>9038</v>
      </c>
      <c r="G30" s="48">
        <f t="shared" si="4"/>
        <v>24120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</row>
    <row r="31" spans="1:61" ht="15" customHeight="1">
      <c r="A31" s="101" t="s">
        <v>131</v>
      </c>
      <c r="B31" s="24">
        <v>662</v>
      </c>
      <c r="C31" s="11">
        <v>2286</v>
      </c>
      <c r="D31" s="11">
        <v>2114</v>
      </c>
      <c r="E31" s="11">
        <v>9261</v>
      </c>
      <c r="F31" s="11">
        <v>8853</v>
      </c>
      <c r="G31" s="48">
        <f t="shared" si="4"/>
        <v>23176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spans="1:61" ht="15" customHeight="1">
      <c r="A32" s="101" t="s">
        <v>132</v>
      </c>
      <c r="B32" s="24">
        <v>390</v>
      </c>
      <c r="C32" s="11">
        <v>768</v>
      </c>
      <c r="D32" s="11">
        <v>898</v>
      </c>
      <c r="E32" s="11">
        <v>4132</v>
      </c>
      <c r="F32" s="11">
        <v>4195</v>
      </c>
      <c r="G32" s="48">
        <f t="shared" si="4"/>
        <v>10383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1:61" ht="15" customHeight="1">
      <c r="A33" s="104" t="s">
        <v>120</v>
      </c>
      <c r="B33" s="24">
        <v>181</v>
      </c>
      <c r="C33" s="11">
        <v>75</v>
      </c>
      <c r="D33" s="11">
        <v>109</v>
      </c>
      <c r="E33" s="11">
        <v>462</v>
      </c>
      <c r="F33" s="11">
        <v>232</v>
      </c>
      <c r="G33" s="48">
        <f t="shared" si="4"/>
        <v>1059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1:61" ht="15" customHeight="1">
      <c r="A34" s="105" t="s">
        <v>26</v>
      </c>
      <c r="B34" s="25">
        <f aca="true" t="shared" si="5" ref="B34:G34">SUM(B28:B33)</f>
        <v>2816</v>
      </c>
      <c r="C34" s="45">
        <f t="shared" si="5"/>
        <v>9583</v>
      </c>
      <c r="D34" s="45">
        <f t="shared" si="5"/>
        <v>8174</v>
      </c>
      <c r="E34" s="45">
        <f t="shared" si="5"/>
        <v>36985</v>
      </c>
      <c r="F34" s="45">
        <f t="shared" si="5"/>
        <v>32080</v>
      </c>
      <c r="G34" s="49">
        <f t="shared" si="5"/>
        <v>89638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1:61" ht="15" customHeight="1">
      <c r="A35" s="102"/>
      <c r="B35" s="44"/>
      <c r="C35" s="8"/>
      <c r="D35" s="44"/>
      <c r="E35" s="44"/>
      <c r="F35" s="44"/>
      <c r="G35" s="5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1:61" ht="15" customHeight="1">
      <c r="A36" s="103" t="s">
        <v>27</v>
      </c>
      <c r="B36" s="39"/>
      <c r="C36" s="8"/>
      <c r="D36" s="44"/>
      <c r="E36" s="44"/>
      <c r="F36" s="44"/>
      <c r="G36" s="5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1:61" ht="15" customHeight="1">
      <c r="A37" s="101" t="s">
        <v>128</v>
      </c>
      <c r="B37" s="24">
        <f aca="true" t="shared" si="6" ref="B37:G43">B10+B19+B28</f>
        <v>694</v>
      </c>
      <c r="C37" s="11">
        <f t="shared" si="6"/>
        <v>1188</v>
      </c>
      <c r="D37" s="11">
        <f t="shared" si="6"/>
        <v>973</v>
      </c>
      <c r="E37" s="11">
        <f t="shared" si="6"/>
        <v>4074</v>
      </c>
      <c r="F37" s="11">
        <f t="shared" si="6"/>
        <v>3360</v>
      </c>
      <c r="G37" s="48">
        <f t="shared" si="6"/>
        <v>10289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1:61" ht="15" customHeight="1">
      <c r="A38" s="101" t="s">
        <v>129</v>
      </c>
      <c r="B38" s="24">
        <f t="shared" si="6"/>
        <v>1341</v>
      </c>
      <c r="C38" s="11">
        <f t="shared" si="6"/>
        <v>4265</v>
      </c>
      <c r="D38" s="11">
        <f t="shared" si="6"/>
        <v>2630</v>
      </c>
      <c r="E38" s="11">
        <f t="shared" si="6"/>
        <v>11418</v>
      </c>
      <c r="F38" s="11">
        <f t="shared" si="6"/>
        <v>9216</v>
      </c>
      <c r="G38" s="48">
        <f t="shared" si="6"/>
        <v>28870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1:61" ht="15" customHeight="1">
      <c r="A39" s="101" t="s">
        <v>130</v>
      </c>
      <c r="B39" s="24">
        <f t="shared" si="6"/>
        <v>1253</v>
      </c>
      <c r="C39" s="11">
        <f t="shared" si="6"/>
        <v>3759</v>
      </c>
      <c r="D39" s="11">
        <f t="shared" si="6"/>
        <v>2626</v>
      </c>
      <c r="E39" s="11">
        <f t="shared" si="6"/>
        <v>11088</v>
      </c>
      <c r="F39" s="11">
        <f t="shared" si="6"/>
        <v>11125</v>
      </c>
      <c r="G39" s="48">
        <f t="shared" si="6"/>
        <v>29851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spans="1:61" ht="15" customHeight="1">
      <c r="A40" s="101" t="s">
        <v>131</v>
      </c>
      <c r="B40" s="24">
        <f t="shared" si="6"/>
        <v>1367</v>
      </c>
      <c r="C40" s="11">
        <f t="shared" si="6"/>
        <v>2993</v>
      </c>
      <c r="D40" s="11">
        <f t="shared" si="6"/>
        <v>2568</v>
      </c>
      <c r="E40" s="11">
        <f t="shared" si="6"/>
        <v>10479</v>
      </c>
      <c r="F40" s="11">
        <f t="shared" si="6"/>
        <v>10907</v>
      </c>
      <c r="G40" s="48">
        <f t="shared" si="6"/>
        <v>28314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1:61" ht="15" customHeight="1">
      <c r="A41" s="101" t="s">
        <v>132</v>
      </c>
      <c r="B41" s="24">
        <f t="shared" si="6"/>
        <v>870</v>
      </c>
      <c r="C41" s="11">
        <f t="shared" si="6"/>
        <v>988</v>
      </c>
      <c r="D41" s="11">
        <f t="shared" si="6"/>
        <v>1063</v>
      </c>
      <c r="E41" s="11">
        <f t="shared" si="6"/>
        <v>4747</v>
      </c>
      <c r="F41" s="11">
        <f t="shared" si="6"/>
        <v>5164</v>
      </c>
      <c r="G41" s="48">
        <f t="shared" si="6"/>
        <v>12832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spans="1:61" ht="15" customHeight="1">
      <c r="A42" s="104" t="s">
        <v>120</v>
      </c>
      <c r="B42" s="24">
        <f t="shared" si="6"/>
        <v>233</v>
      </c>
      <c r="C42" s="11">
        <f t="shared" si="6"/>
        <v>103</v>
      </c>
      <c r="D42" s="11">
        <f t="shared" si="6"/>
        <v>124</v>
      </c>
      <c r="E42" s="11">
        <f t="shared" si="6"/>
        <v>570</v>
      </c>
      <c r="F42" s="11">
        <f t="shared" si="6"/>
        <v>281</v>
      </c>
      <c r="G42" s="48">
        <f t="shared" si="6"/>
        <v>1311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spans="1:61" ht="15" customHeight="1">
      <c r="A43" s="107" t="s">
        <v>26</v>
      </c>
      <c r="B43" s="28">
        <f t="shared" si="6"/>
        <v>5758</v>
      </c>
      <c r="C43" s="47">
        <f t="shared" si="6"/>
        <v>13296</v>
      </c>
      <c r="D43" s="47">
        <f t="shared" si="6"/>
        <v>9984</v>
      </c>
      <c r="E43" s="47">
        <f t="shared" si="6"/>
        <v>42376</v>
      </c>
      <c r="F43" s="47">
        <f t="shared" si="6"/>
        <v>40053</v>
      </c>
      <c r="G43" s="50">
        <f t="shared" si="6"/>
        <v>111467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2:61" ht="15" customHeight="1">
      <c r="B44" s="44"/>
      <c r="C44" s="44"/>
      <c r="D44" s="44"/>
      <c r="E44" s="44"/>
      <c r="F44" s="44"/>
      <c r="G44" s="44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  <row r="45" spans="1:61" ht="15" customHeight="1">
      <c r="A45" s="38" t="s">
        <v>107</v>
      </c>
      <c r="B45" s="44"/>
      <c r="C45" s="44"/>
      <c r="D45" s="44"/>
      <c r="E45" s="44"/>
      <c r="F45" s="44"/>
      <c r="G45" s="44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spans="1:61" ht="15" customHeight="1">
      <c r="A46" s="1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1:61" ht="63">
      <c r="A47" s="132" t="s">
        <v>111</v>
      </c>
      <c r="B47" s="131" t="s">
        <v>112</v>
      </c>
      <c r="C47" s="131" t="s">
        <v>113</v>
      </c>
      <c r="D47" s="131" t="s">
        <v>0</v>
      </c>
      <c r="E47" s="131" t="s">
        <v>114</v>
      </c>
      <c r="F47" s="131" t="s">
        <v>115</v>
      </c>
      <c r="G47" s="131" t="s">
        <v>28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</row>
    <row r="48" spans="1:61" ht="15" customHeight="1">
      <c r="A48" s="102"/>
      <c r="B48" s="44"/>
      <c r="C48" s="8"/>
      <c r="D48" s="44"/>
      <c r="E48" s="44"/>
      <c r="F48" s="44"/>
      <c r="G48" s="51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</row>
    <row r="49" spans="1:15" s="7" customFormat="1" ht="15.75">
      <c r="A49" s="103" t="s">
        <v>19</v>
      </c>
      <c r="B49" s="39"/>
      <c r="C49" s="8"/>
      <c r="D49" s="44"/>
      <c r="E49" s="44"/>
      <c r="F49" s="44"/>
      <c r="G49" s="51"/>
      <c r="H49" s="35"/>
      <c r="I49" s="35"/>
      <c r="J49" s="35"/>
      <c r="K49" s="35"/>
      <c r="L49" s="35"/>
      <c r="M49" s="35"/>
      <c r="N49" s="35"/>
      <c r="O49" s="35"/>
    </row>
    <row r="50" spans="1:15" s="7" customFormat="1" ht="15" customHeight="1">
      <c r="A50" s="101" t="s">
        <v>128</v>
      </c>
      <c r="B50" s="24">
        <v>123</v>
      </c>
      <c r="C50" s="11">
        <v>21</v>
      </c>
      <c r="D50" s="11">
        <v>37</v>
      </c>
      <c r="E50" s="11">
        <v>86</v>
      </c>
      <c r="F50" s="11">
        <v>98</v>
      </c>
      <c r="G50" s="48">
        <f aca="true" t="shared" si="7" ref="G50:G55">SUM(B50:F50)</f>
        <v>365</v>
      </c>
      <c r="H50" s="35"/>
      <c r="I50" s="35"/>
      <c r="J50" s="35"/>
      <c r="K50" s="35"/>
      <c r="L50" s="35"/>
      <c r="M50" s="35"/>
      <c r="N50" s="35"/>
      <c r="O50" s="35"/>
    </row>
    <row r="51" spans="1:15" s="7" customFormat="1" ht="15" customHeight="1">
      <c r="A51" s="101" t="s">
        <v>129</v>
      </c>
      <c r="B51" s="24">
        <v>178</v>
      </c>
      <c r="C51" s="11">
        <v>43</v>
      </c>
      <c r="D51" s="11">
        <v>118</v>
      </c>
      <c r="E51" s="11">
        <v>239</v>
      </c>
      <c r="F51" s="11">
        <v>480</v>
      </c>
      <c r="G51" s="48">
        <f t="shared" si="7"/>
        <v>1058</v>
      </c>
      <c r="H51" s="35"/>
      <c r="I51" s="35"/>
      <c r="J51" s="35"/>
      <c r="K51" s="35"/>
      <c r="L51" s="35"/>
      <c r="M51" s="35"/>
      <c r="N51" s="35"/>
      <c r="O51" s="35"/>
    </row>
    <row r="52" spans="1:15" s="7" customFormat="1" ht="15" customHeight="1">
      <c r="A52" s="101" t="s">
        <v>130</v>
      </c>
      <c r="B52" s="24">
        <v>227</v>
      </c>
      <c r="C52" s="11">
        <v>51</v>
      </c>
      <c r="D52" s="11">
        <v>142</v>
      </c>
      <c r="E52" s="11">
        <v>376</v>
      </c>
      <c r="F52" s="11">
        <v>652</v>
      </c>
      <c r="G52" s="48">
        <f t="shared" si="7"/>
        <v>1448</v>
      </c>
      <c r="H52" s="35"/>
      <c r="I52" s="35"/>
      <c r="J52" s="35"/>
      <c r="K52" s="35"/>
      <c r="L52" s="35"/>
      <c r="M52" s="35"/>
      <c r="N52" s="35"/>
      <c r="O52" s="35"/>
    </row>
    <row r="53" spans="1:15" s="7" customFormat="1" ht="15" customHeight="1">
      <c r="A53" s="101" t="s">
        <v>131</v>
      </c>
      <c r="B53" s="24">
        <v>201</v>
      </c>
      <c r="C53" s="11">
        <v>46</v>
      </c>
      <c r="D53" s="11">
        <v>86</v>
      </c>
      <c r="E53" s="11">
        <v>267</v>
      </c>
      <c r="F53" s="11">
        <v>542</v>
      </c>
      <c r="G53" s="48">
        <f t="shared" si="7"/>
        <v>1142</v>
      </c>
      <c r="H53" s="35"/>
      <c r="I53" s="35"/>
      <c r="J53" s="35"/>
      <c r="K53" s="35"/>
      <c r="L53" s="35"/>
      <c r="M53" s="35"/>
      <c r="N53" s="35"/>
      <c r="O53" s="35"/>
    </row>
    <row r="54" spans="1:15" s="7" customFormat="1" ht="15" customHeight="1">
      <c r="A54" s="101" t="s">
        <v>132</v>
      </c>
      <c r="B54" s="24">
        <v>137</v>
      </c>
      <c r="C54" s="11">
        <v>17</v>
      </c>
      <c r="D54" s="11">
        <v>36</v>
      </c>
      <c r="E54" s="11">
        <v>182</v>
      </c>
      <c r="F54" s="11">
        <v>213</v>
      </c>
      <c r="G54" s="48">
        <f t="shared" si="7"/>
        <v>585</v>
      </c>
      <c r="H54" s="35"/>
      <c r="I54" s="35"/>
      <c r="J54" s="35"/>
      <c r="K54" s="35"/>
      <c r="L54" s="35"/>
      <c r="M54" s="35"/>
      <c r="N54" s="35"/>
      <c r="O54" s="35"/>
    </row>
    <row r="55" spans="1:61" ht="15">
      <c r="A55" s="104" t="s">
        <v>120</v>
      </c>
      <c r="B55" s="24">
        <v>3</v>
      </c>
      <c r="C55" s="11">
        <v>2</v>
      </c>
      <c r="D55" s="11">
        <v>7</v>
      </c>
      <c r="E55" s="11">
        <v>15</v>
      </c>
      <c r="F55" s="11">
        <v>10</v>
      </c>
      <c r="G55" s="48">
        <f t="shared" si="7"/>
        <v>37</v>
      </c>
      <c r="H55" s="37"/>
      <c r="I55" s="37"/>
      <c r="J55" s="37"/>
      <c r="K55" s="37"/>
      <c r="L55" s="37"/>
      <c r="M55" s="37"/>
      <c r="N55" s="37"/>
      <c r="O55" s="37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</row>
    <row r="56" spans="1:61" ht="15">
      <c r="A56" s="105" t="s">
        <v>26</v>
      </c>
      <c r="B56" s="25">
        <f aca="true" t="shared" si="8" ref="B56:G56">SUM(B50:B55)</f>
        <v>869</v>
      </c>
      <c r="C56" s="45">
        <f t="shared" si="8"/>
        <v>180</v>
      </c>
      <c r="D56" s="45">
        <f t="shared" si="8"/>
        <v>426</v>
      </c>
      <c r="E56" s="45">
        <f t="shared" si="8"/>
        <v>1165</v>
      </c>
      <c r="F56" s="45">
        <f t="shared" si="8"/>
        <v>1995</v>
      </c>
      <c r="G56" s="49">
        <f t="shared" si="8"/>
        <v>4635</v>
      </c>
      <c r="H56" s="37"/>
      <c r="I56" s="37"/>
      <c r="J56" s="37"/>
      <c r="K56" s="37"/>
      <c r="L56" s="37"/>
      <c r="M56" s="37"/>
      <c r="N56" s="37"/>
      <c r="O56" s="37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</row>
    <row r="57" spans="1:61" ht="15">
      <c r="A57" s="102"/>
      <c r="B57" s="44"/>
      <c r="C57" s="8"/>
      <c r="D57" s="44"/>
      <c r="E57" s="44"/>
      <c r="F57" s="44"/>
      <c r="G57" s="51"/>
      <c r="H57" s="37"/>
      <c r="I57" s="37"/>
      <c r="J57" s="37"/>
      <c r="K57" s="37"/>
      <c r="L57" s="37"/>
      <c r="M57" s="37"/>
      <c r="N57" s="37"/>
      <c r="O57" s="37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</row>
    <row r="58" spans="1:15" s="7" customFormat="1" ht="15.75">
      <c r="A58" s="103" t="s">
        <v>22</v>
      </c>
      <c r="B58" s="39"/>
      <c r="C58" s="8"/>
      <c r="D58" s="44"/>
      <c r="E58" s="44"/>
      <c r="F58" s="44"/>
      <c r="G58" s="51"/>
      <c r="H58" s="35"/>
      <c r="I58" s="35"/>
      <c r="J58" s="35"/>
      <c r="K58" s="35"/>
      <c r="L58" s="35"/>
      <c r="M58" s="35"/>
      <c r="N58" s="35"/>
      <c r="O58" s="35"/>
    </row>
    <row r="59" spans="1:15" s="7" customFormat="1" ht="15" customHeight="1">
      <c r="A59" s="101" t="s">
        <v>128</v>
      </c>
      <c r="B59" s="24">
        <v>190</v>
      </c>
      <c r="C59" s="11">
        <v>415</v>
      </c>
      <c r="D59" s="11">
        <v>365</v>
      </c>
      <c r="E59" s="11">
        <v>481</v>
      </c>
      <c r="F59" s="11">
        <v>913</v>
      </c>
      <c r="G59" s="48">
        <f aca="true" t="shared" si="9" ref="G59:G64">SUM(B59:F59)</f>
        <v>2364</v>
      </c>
      <c r="H59" s="35"/>
      <c r="I59" s="35"/>
      <c r="J59" s="35"/>
      <c r="K59" s="35"/>
      <c r="L59" s="35"/>
      <c r="M59" s="35"/>
      <c r="N59" s="35"/>
      <c r="O59" s="35"/>
    </row>
    <row r="60" spans="1:15" s="7" customFormat="1" ht="15" customHeight="1">
      <c r="A60" s="101" t="s">
        <v>129</v>
      </c>
      <c r="B60" s="24">
        <v>342</v>
      </c>
      <c r="C60" s="11">
        <v>1186</v>
      </c>
      <c r="D60" s="11">
        <v>657</v>
      </c>
      <c r="E60" s="11">
        <v>1124</v>
      </c>
      <c r="F60" s="11">
        <v>1616</v>
      </c>
      <c r="G60" s="48">
        <f t="shared" si="9"/>
        <v>4925</v>
      </c>
      <c r="H60" s="35"/>
      <c r="I60" s="35"/>
      <c r="J60" s="35"/>
      <c r="K60" s="35"/>
      <c r="L60" s="35"/>
      <c r="M60" s="35"/>
      <c r="N60" s="35"/>
      <c r="O60" s="35"/>
    </row>
    <row r="61" spans="1:15" s="7" customFormat="1" ht="15" customHeight="1">
      <c r="A61" s="101" t="s">
        <v>130</v>
      </c>
      <c r="B61" s="24">
        <v>410</v>
      </c>
      <c r="C61" s="11">
        <v>1111</v>
      </c>
      <c r="D61" s="11">
        <v>631</v>
      </c>
      <c r="E61" s="11">
        <v>1303</v>
      </c>
      <c r="F61" s="11">
        <v>1607</v>
      </c>
      <c r="G61" s="48">
        <f t="shared" si="9"/>
        <v>5062</v>
      </c>
      <c r="H61" s="35"/>
      <c r="I61" s="35"/>
      <c r="J61" s="35"/>
      <c r="K61" s="35"/>
      <c r="L61" s="35"/>
      <c r="M61" s="35"/>
      <c r="N61" s="35"/>
      <c r="O61" s="35"/>
    </row>
    <row r="62" spans="1:15" s="7" customFormat="1" ht="15" customHeight="1">
      <c r="A62" s="101" t="s">
        <v>131</v>
      </c>
      <c r="B62" s="24">
        <v>486</v>
      </c>
      <c r="C62" s="11">
        <v>752</v>
      </c>
      <c r="D62" s="11">
        <v>439</v>
      </c>
      <c r="E62" s="11">
        <v>893</v>
      </c>
      <c r="F62" s="11">
        <v>1350</v>
      </c>
      <c r="G62" s="48">
        <f t="shared" si="9"/>
        <v>3920</v>
      </c>
      <c r="H62" s="35"/>
      <c r="I62" s="35"/>
      <c r="J62" s="35"/>
      <c r="K62" s="35"/>
      <c r="L62" s="35"/>
      <c r="M62" s="35"/>
      <c r="N62" s="35"/>
      <c r="O62" s="35"/>
    </row>
    <row r="63" spans="1:15" s="7" customFormat="1" ht="15" customHeight="1">
      <c r="A63" s="101" t="s">
        <v>132</v>
      </c>
      <c r="B63" s="24">
        <v>296</v>
      </c>
      <c r="C63" s="11">
        <v>303</v>
      </c>
      <c r="D63" s="11">
        <v>160</v>
      </c>
      <c r="E63" s="11">
        <v>373</v>
      </c>
      <c r="F63" s="11">
        <v>627</v>
      </c>
      <c r="G63" s="48">
        <f t="shared" si="9"/>
        <v>1759</v>
      </c>
      <c r="H63" s="35"/>
      <c r="I63" s="35"/>
      <c r="J63" s="35"/>
      <c r="K63" s="35"/>
      <c r="L63" s="35"/>
      <c r="M63" s="35"/>
      <c r="N63" s="35"/>
      <c r="O63" s="35"/>
    </row>
    <row r="64" spans="1:61" ht="15">
      <c r="A64" s="104" t="s">
        <v>120</v>
      </c>
      <c r="B64" s="24">
        <v>38</v>
      </c>
      <c r="C64" s="11">
        <v>17</v>
      </c>
      <c r="D64" s="11">
        <v>12</v>
      </c>
      <c r="E64" s="11">
        <v>49</v>
      </c>
      <c r="F64" s="11">
        <v>27</v>
      </c>
      <c r="G64" s="48">
        <f t="shared" si="9"/>
        <v>143</v>
      </c>
      <c r="H64" s="37"/>
      <c r="I64" s="37"/>
      <c r="J64" s="37"/>
      <c r="K64" s="37"/>
      <c r="L64" s="37"/>
      <c r="M64" s="37"/>
      <c r="N64" s="37"/>
      <c r="O64" s="37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</row>
    <row r="65" spans="1:61" ht="15">
      <c r="A65" s="105" t="s">
        <v>26</v>
      </c>
      <c r="B65" s="25">
        <f aca="true" t="shared" si="10" ref="B65:G65">SUM(B59:B64)</f>
        <v>1762</v>
      </c>
      <c r="C65" s="45">
        <f t="shared" si="10"/>
        <v>3784</v>
      </c>
      <c r="D65" s="45">
        <f t="shared" si="10"/>
        <v>2264</v>
      </c>
      <c r="E65" s="45">
        <f t="shared" si="10"/>
        <v>4223</v>
      </c>
      <c r="F65" s="45">
        <f t="shared" si="10"/>
        <v>6140</v>
      </c>
      <c r="G65" s="49">
        <f t="shared" si="10"/>
        <v>18173</v>
      </c>
      <c r="H65" s="37"/>
      <c r="I65" s="37"/>
      <c r="J65" s="37"/>
      <c r="K65" s="37"/>
      <c r="L65" s="37"/>
      <c r="M65" s="37"/>
      <c r="N65" s="37"/>
      <c r="O65" s="37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</row>
    <row r="66" spans="1:61" ht="15">
      <c r="A66" s="106"/>
      <c r="B66" s="12"/>
      <c r="C66" s="12"/>
      <c r="D66" s="12"/>
      <c r="E66" s="12"/>
      <c r="F66" s="12"/>
      <c r="G66" s="30"/>
      <c r="H66" s="37"/>
      <c r="I66" s="37"/>
      <c r="J66" s="37"/>
      <c r="K66" s="37"/>
      <c r="L66" s="37"/>
      <c r="M66" s="37"/>
      <c r="N66" s="37"/>
      <c r="O66" s="37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</row>
    <row r="67" spans="1:15" s="34" customFormat="1" ht="12.75" customHeight="1">
      <c r="A67" s="103" t="s">
        <v>25</v>
      </c>
      <c r="B67" s="39"/>
      <c r="C67" s="8"/>
      <c r="D67" s="44"/>
      <c r="E67" s="44"/>
      <c r="F67" s="44"/>
      <c r="G67" s="51"/>
      <c r="H67" s="37"/>
      <c r="I67" s="37"/>
      <c r="J67" s="37"/>
      <c r="K67" s="37"/>
      <c r="L67" s="37"/>
      <c r="M67" s="37"/>
      <c r="N67" s="37"/>
      <c r="O67" s="37"/>
    </row>
    <row r="68" spans="1:7" s="34" customFormat="1" ht="15">
      <c r="A68" s="101" t="s">
        <v>128</v>
      </c>
      <c r="B68" s="24">
        <v>214</v>
      </c>
      <c r="C68" s="11">
        <v>1442</v>
      </c>
      <c r="D68" s="11">
        <v>1149</v>
      </c>
      <c r="E68" s="11">
        <v>3657</v>
      </c>
      <c r="F68" s="11">
        <v>2232</v>
      </c>
      <c r="G68" s="48">
        <f aca="true" t="shared" si="11" ref="G68:G73">SUM(B68:F68)</f>
        <v>8694</v>
      </c>
    </row>
    <row r="69" spans="1:7" s="34" customFormat="1" ht="15">
      <c r="A69" s="101" t="s">
        <v>129</v>
      </c>
      <c r="B69" s="24">
        <v>415</v>
      </c>
      <c r="C69" s="11">
        <v>3841</v>
      </c>
      <c r="D69" s="11">
        <v>2594</v>
      </c>
      <c r="E69" s="11">
        <v>9820</v>
      </c>
      <c r="F69" s="11">
        <v>7431</v>
      </c>
      <c r="G69" s="48">
        <f t="shared" si="11"/>
        <v>24101</v>
      </c>
    </row>
    <row r="70" spans="1:7" s="34" customFormat="1" ht="15">
      <c r="A70" s="101" t="s">
        <v>130</v>
      </c>
      <c r="B70" s="24">
        <v>502</v>
      </c>
      <c r="C70" s="11">
        <v>3553</v>
      </c>
      <c r="D70" s="11">
        <v>2851</v>
      </c>
      <c r="E70" s="11">
        <v>10049</v>
      </c>
      <c r="F70" s="11">
        <v>8816</v>
      </c>
      <c r="G70" s="48">
        <f t="shared" si="11"/>
        <v>25771</v>
      </c>
    </row>
    <row r="71" spans="1:7" s="34" customFormat="1" ht="15">
      <c r="A71" s="101" t="s">
        <v>131</v>
      </c>
      <c r="B71" s="24">
        <v>434</v>
      </c>
      <c r="C71" s="11">
        <v>2528</v>
      </c>
      <c r="D71" s="11">
        <v>2341</v>
      </c>
      <c r="E71" s="11">
        <v>9037</v>
      </c>
      <c r="F71" s="11">
        <v>7209</v>
      </c>
      <c r="G71" s="48">
        <f t="shared" si="11"/>
        <v>21549</v>
      </c>
    </row>
    <row r="72" spans="1:7" s="34" customFormat="1" ht="15">
      <c r="A72" s="101" t="s">
        <v>132</v>
      </c>
      <c r="B72" s="24">
        <v>270</v>
      </c>
      <c r="C72" s="11">
        <v>794</v>
      </c>
      <c r="D72" s="11">
        <v>828</v>
      </c>
      <c r="E72" s="11">
        <v>3452</v>
      </c>
      <c r="F72" s="11">
        <v>2800</v>
      </c>
      <c r="G72" s="48">
        <f t="shared" si="11"/>
        <v>8144</v>
      </c>
    </row>
    <row r="73" spans="1:61" ht="15">
      <c r="A73" s="104" t="s">
        <v>120</v>
      </c>
      <c r="B73" s="24">
        <v>74</v>
      </c>
      <c r="C73" s="11">
        <v>95</v>
      </c>
      <c r="D73" s="11">
        <v>166</v>
      </c>
      <c r="E73" s="11">
        <v>509</v>
      </c>
      <c r="F73" s="11">
        <v>192</v>
      </c>
      <c r="G73" s="48">
        <f t="shared" si="11"/>
        <v>1036</v>
      </c>
      <c r="H73" s="37"/>
      <c r="I73" s="37"/>
      <c r="J73" s="37"/>
      <c r="K73" s="37"/>
      <c r="L73" s="37"/>
      <c r="M73" s="37"/>
      <c r="N73" s="37"/>
      <c r="O73" s="37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</row>
    <row r="74" spans="1:61" ht="15" customHeight="1">
      <c r="A74" s="105" t="s">
        <v>26</v>
      </c>
      <c r="B74" s="25">
        <f aca="true" t="shared" si="12" ref="B74:G74">SUM(B68:B73)</f>
        <v>1909</v>
      </c>
      <c r="C74" s="45">
        <f t="shared" si="12"/>
        <v>12253</v>
      </c>
      <c r="D74" s="45">
        <f t="shared" si="12"/>
        <v>9929</v>
      </c>
      <c r="E74" s="45">
        <f t="shared" si="12"/>
        <v>36524</v>
      </c>
      <c r="F74" s="45">
        <f t="shared" si="12"/>
        <v>28680</v>
      </c>
      <c r="G74" s="49">
        <f t="shared" si="12"/>
        <v>89295</v>
      </c>
      <c r="H74" s="37"/>
      <c r="I74" s="37"/>
      <c r="J74" s="37"/>
      <c r="K74" s="37"/>
      <c r="L74" s="37"/>
      <c r="M74" s="37"/>
      <c r="N74" s="37"/>
      <c r="O74" s="37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</row>
    <row r="75" spans="1:61" ht="15" customHeight="1">
      <c r="A75" s="102"/>
      <c r="B75" s="44"/>
      <c r="C75" s="8"/>
      <c r="D75" s="44"/>
      <c r="E75" s="44"/>
      <c r="F75" s="44"/>
      <c r="G75" s="51"/>
      <c r="H75" s="37"/>
      <c r="I75" s="37"/>
      <c r="J75" s="37"/>
      <c r="K75" s="37"/>
      <c r="L75" s="37"/>
      <c r="M75" s="37"/>
      <c r="N75" s="37"/>
      <c r="O75" s="37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</row>
    <row r="76" spans="1:15" s="34" customFormat="1" ht="12.75" customHeight="1">
      <c r="A76" s="103" t="s">
        <v>27</v>
      </c>
      <c r="B76" s="39"/>
      <c r="C76" s="8"/>
      <c r="D76" s="44"/>
      <c r="E76" s="44"/>
      <c r="F76" s="44"/>
      <c r="G76" s="51"/>
      <c r="H76" s="37"/>
      <c r="I76" s="37"/>
      <c r="J76" s="37"/>
      <c r="K76" s="37"/>
      <c r="L76" s="37"/>
      <c r="M76" s="37"/>
      <c r="N76" s="37"/>
      <c r="O76" s="37"/>
    </row>
    <row r="77" spans="1:15" s="7" customFormat="1" ht="15" customHeight="1">
      <c r="A77" s="101" t="s">
        <v>128</v>
      </c>
      <c r="B77" s="24">
        <f aca="true" t="shared" si="13" ref="B77:G77">B50+B59+B68</f>
        <v>527</v>
      </c>
      <c r="C77" s="11">
        <f t="shared" si="13"/>
        <v>1878</v>
      </c>
      <c r="D77" s="11">
        <f t="shared" si="13"/>
        <v>1551</v>
      </c>
      <c r="E77" s="11">
        <f t="shared" si="13"/>
        <v>4224</v>
      </c>
      <c r="F77" s="11">
        <f t="shared" si="13"/>
        <v>3243</v>
      </c>
      <c r="G77" s="48">
        <f t="shared" si="13"/>
        <v>11423</v>
      </c>
      <c r="H77" s="35"/>
      <c r="I77" s="35"/>
      <c r="J77" s="35"/>
      <c r="K77" s="35"/>
      <c r="L77" s="35"/>
      <c r="M77" s="35"/>
      <c r="N77" s="35"/>
      <c r="O77" s="35"/>
    </row>
    <row r="78" spans="1:15" s="7" customFormat="1" ht="15" customHeight="1">
      <c r="A78" s="101" t="s">
        <v>129</v>
      </c>
      <c r="B78" s="24">
        <f aca="true" t="shared" si="14" ref="B78:B83">B51+B60+B69</f>
        <v>935</v>
      </c>
      <c r="C78" s="11">
        <f aca="true" t="shared" si="15" ref="C78:G83">C51+C60+C69</f>
        <v>5070</v>
      </c>
      <c r="D78" s="11">
        <f t="shared" si="15"/>
        <v>3369</v>
      </c>
      <c r="E78" s="11">
        <f t="shared" si="15"/>
        <v>11183</v>
      </c>
      <c r="F78" s="11">
        <f t="shared" si="15"/>
        <v>9527</v>
      </c>
      <c r="G78" s="48">
        <f t="shared" si="15"/>
        <v>30084</v>
      </c>
      <c r="H78" s="35"/>
      <c r="I78" s="35"/>
      <c r="J78" s="35"/>
      <c r="K78" s="35"/>
      <c r="L78" s="35"/>
      <c r="M78" s="35"/>
      <c r="N78" s="35"/>
      <c r="O78" s="35"/>
    </row>
    <row r="79" spans="1:61" ht="15">
      <c r="A79" s="101" t="s">
        <v>130</v>
      </c>
      <c r="B79" s="24">
        <f t="shared" si="14"/>
        <v>1139</v>
      </c>
      <c r="C79" s="11">
        <f t="shared" si="15"/>
        <v>4715</v>
      </c>
      <c r="D79" s="11">
        <f t="shared" si="15"/>
        <v>3624</v>
      </c>
      <c r="E79" s="11">
        <f t="shared" si="15"/>
        <v>11728</v>
      </c>
      <c r="F79" s="11">
        <f t="shared" si="15"/>
        <v>11075</v>
      </c>
      <c r="G79" s="48">
        <f t="shared" si="15"/>
        <v>32281</v>
      </c>
      <c r="H79" s="37"/>
      <c r="I79" s="37"/>
      <c r="J79" s="37"/>
      <c r="K79" s="37"/>
      <c r="L79" s="37"/>
      <c r="M79" s="37"/>
      <c r="N79" s="37"/>
      <c r="O79" s="37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</row>
    <row r="80" spans="1:61" ht="15">
      <c r="A80" s="101" t="s">
        <v>131</v>
      </c>
      <c r="B80" s="24">
        <f t="shared" si="14"/>
        <v>1121</v>
      </c>
      <c r="C80" s="11">
        <f t="shared" si="15"/>
        <v>3326</v>
      </c>
      <c r="D80" s="11">
        <f t="shared" si="15"/>
        <v>2866</v>
      </c>
      <c r="E80" s="11">
        <f t="shared" si="15"/>
        <v>10197</v>
      </c>
      <c r="F80" s="11">
        <f t="shared" si="15"/>
        <v>9101</v>
      </c>
      <c r="G80" s="48">
        <f t="shared" si="15"/>
        <v>26611</v>
      </c>
      <c r="H80" s="37"/>
      <c r="I80" s="37"/>
      <c r="J80" s="37"/>
      <c r="K80" s="37"/>
      <c r="L80" s="37"/>
      <c r="M80" s="37"/>
      <c r="N80" s="37"/>
      <c r="O80" s="37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</row>
    <row r="81" spans="1:61" ht="15">
      <c r="A81" s="101" t="s">
        <v>132</v>
      </c>
      <c r="B81" s="24">
        <f t="shared" si="14"/>
        <v>703</v>
      </c>
      <c r="C81" s="11">
        <f t="shared" si="15"/>
        <v>1114</v>
      </c>
      <c r="D81" s="11">
        <f t="shared" si="15"/>
        <v>1024</v>
      </c>
      <c r="E81" s="11">
        <f t="shared" si="15"/>
        <v>4007</v>
      </c>
      <c r="F81" s="11">
        <f t="shared" si="15"/>
        <v>3640</v>
      </c>
      <c r="G81" s="48">
        <f t="shared" si="15"/>
        <v>10488</v>
      </c>
      <c r="H81" s="37"/>
      <c r="I81" s="37"/>
      <c r="J81" s="37"/>
      <c r="K81" s="37"/>
      <c r="L81" s="37"/>
      <c r="M81" s="37"/>
      <c r="N81" s="37"/>
      <c r="O81" s="37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</row>
    <row r="82" spans="1:61" ht="15">
      <c r="A82" s="104" t="s">
        <v>120</v>
      </c>
      <c r="B82" s="24">
        <f t="shared" si="14"/>
        <v>115</v>
      </c>
      <c r="C82" s="11">
        <f t="shared" si="15"/>
        <v>114</v>
      </c>
      <c r="D82" s="11">
        <f t="shared" si="15"/>
        <v>185</v>
      </c>
      <c r="E82" s="11">
        <f t="shared" si="15"/>
        <v>573</v>
      </c>
      <c r="F82" s="11">
        <f t="shared" si="15"/>
        <v>229</v>
      </c>
      <c r="G82" s="48">
        <f t="shared" si="15"/>
        <v>1216</v>
      </c>
      <c r="H82" s="37"/>
      <c r="I82" s="37"/>
      <c r="J82" s="37"/>
      <c r="K82" s="37"/>
      <c r="L82" s="37"/>
      <c r="M82" s="37"/>
      <c r="N82" s="37"/>
      <c r="O82" s="37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</row>
    <row r="83" spans="1:61" ht="15.75">
      <c r="A83" s="107" t="s">
        <v>26</v>
      </c>
      <c r="B83" s="28">
        <f t="shared" si="14"/>
        <v>4540</v>
      </c>
      <c r="C83" s="47">
        <f t="shared" si="15"/>
        <v>16217</v>
      </c>
      <c r="D83" s="47">
        <f t="shared" si="15"/>
        <v>12619</v>
      </c>
      <c r="E83" s="47">
        <f t="shared" si="15"/>
        <v>41912</v>
      </c>
      <c r="F83" s="47">
        <f t="shared" si="15"/>
        <v>36815</v>
      </c>
      <c r="G83" s="50">
        <f t="shared" si="15"/>
        <v>112103</v>
      </c>
      <c r="H83" s="37"/>
      <c r="I83" s="37"/>
      <c r="J83" s="37"/>
      <c r="K83" s="37"/>
      <c r="L83" s="37"/>
      <c r="M83" s="37"/>
      <c r="N83" s="37"/>
      <c r="O83" s="37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</row>
    <row r="84" spans="2:81" ht="15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K84" s="36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</row>
    <row r="85" spans="1:81" s="40" customFormat="1" ht="15.75">
      <c r="A85" s="38" t="s">
        <v>107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K85" s="41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</row>
    <row r="86" spans="1:61" ht="15">
      <c r="A86" s="15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</row>
    <row r="87" spans="1:61" ht="15">
      <c r="A87" s="1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</row>
    <row r="88" spans="1:61" ht="63">
      <c r="A88" s="132" t="s">
        <v>108</v>
      </c>
      <c r="B88" s="131" t="s">
        <v>112</v>
      </c>
      <c r="C88" s="131" t="s">
        <v>113</v>
      </c>
      <c r="D88" s="131" t="s">
        <v>0</v>
      </c>
      <c r="E88" s="131" t="s">
        <v>114</v>
      </c>
      <c r="F88" s="131" t="s">
        <v>115</v>
      </c>
      <c r="G88" s="131" t="s">
        <v>28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</row>
    <row r="89" spans="1:61" ht="15">
      <c r="A89" s="102"/>
      <c r="B89" s="23"/>
      <c r="C89" s="8"/>
      <c r="D89" s="44"/>
      <c r="E89" s="44"/>
      <c r="F89" s="44"/>
      <c r="G89" s="51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</row>
    <row r="90" spans="1:61" ht="15.75">
      <c r="A90" s="39" t="s">
        <v>19</v>
      </c>
      <c r="B90" s="39"/>
      <c r="C90" s="44"/>
      <c r="D90" s="44"/>
      <c r="E90" s="44"/>
      <c r="F90" s="44"/>
      <c r="G90" s="51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</row>
    <row r="91" spans="1:61" ht="15">
      <c r="A91" s="101" t="s">
        <v>128</v>
      </c>
      <c r="B91" s="24">
        <v>70</v>
      </c>
      <c r="C91" s="11">
        <v>17</v>
      </c>
      <c r="D91" s="11">
        <v>67</v>
      </c>
      <c r="E91" s="11">
        <v>81</v>
      </c>
      <c r="F91" s="11">
        <v>115</v>
      </c>
      <c r="G91" s="48">
        <f aca="true" t="shared" si="16" ref="G91:G96">SUM(B91:F91)</f>
        <v>350</v>
      </c>
      <c r="H91" s="37"/>
      <c r="I91" s="37"/>
      <c r="J91" s="37"/>
      <c r="K91" s="37"/>
      <c r="L91" s="37"/>
      <c r="M91" s="37"/>
      <c r="N91" s="37"/>
      <c r="O91" s="37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</row>
    <row r="92" spans="1:61" ht="15">
      <c r="A92" s="101" t="s">
        <v>129</v>
      </c>
      <c r="B92" s="24">
        <v>155</v>
      </c>
      <c r="C92" s="11">
        <v>36</v>
      </c>
      <c r="D92" s="11">
        <v>144</v>
      </c>
      <c r="E92" s="11">
        <v>267</v>
      </c>
      <c r="F92" s="11">
        <v>342</v>
      </c>
      <c r="G92" s="48">
        <f t="shared" si="16"/>
        <v>944</v>
      </c>
      <c r="H92" s="37"/>
      <c r="I92" s="37"/>
      <c r="J92" s="37"/>
      <c r="K92" s="37"/>
      <c r="L92" s="37"/>
      <c r="M92" s="37"/>
      <c r="N92" s="37"/>
      <c r="O92" s="37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</row>
    <row r="93" spans="1:61" ht="15">
      <c r="A93" s="101" t="s">
        <v>130</v>
      </c>
      <c r="B93" s="24">
        <v>215</v>
      </c>
      <c r="C93" s="11">
        <v>52</v>
      </c>
      <c r="D93" s="11">
        <v>132</v>
      </c>
      <c r="E93" s="11">
        <v>343</v>
      </c>
      <c r="F93" s="11">
        <v>521</v>
      </c>
      <c r="G93" s="48">
        <f t="shared" si="16"/>
        <v>1263</v>
      </c>
      <c r="H93" s="37"/>
      <c r="I93" s="37"/>
      <c r="J93" s="37"/>
      <c r="K93" s="37"/>
      <c r="L93" s="37"/>
      <c r="M93" s="37"/>
      <c r="N93" s="37"/>
      <c r="O93" s="37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</row>
    <row r="94" spans="1:61" ht="15">
      <c r="A94" s="101" t="s">
        <v>131</v>
      </c>
      <c r="B94" s="24">
        <v>201</v>
      </c>
      <c r="C94" s="11">
        <v>37</v>
      </c>
      <c r="D94" s="11">
        <v>89</v>
      </c>
      <c r="E94" s="11">
        <v>201</v>
      </c>
      <c r="F94" s="11">
        <v>407</v>
      </c>
      <c r="G94" s="48">
        <f t="shared" si="16"/>
        <v>935</v>
      </c>
      <c r="H94" s="37"/>
      <c r="I94" s="37"/>
      <c r="J94" s="37"/>
      <c r="K94" s="37"/>
      <c r="L94" s="37"/>
      <c r="M94" s="37"/>
      <c r="N94" s="37"/>
      <c r="O94" s="37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</row>
    <row r="95" spans="1:61" ht="15">
      <c r="A95" s="101" t="s">
        <v>132</v>
      </c>
      <c r="B95" s="24">
        <v>154</v>
      </c>
      <c r="C95" s="11">
        <v>9</v>
      </c>
      <c r="D95" s="11">
        <v>33</v>
      </c>
      <c r="E95" s="11">
        <v>80</v>
      </c>
      <c r="F95" s="11">
        <v>125</v>
      </c>
      <c r="G95" s="48">
        <f t="shared" si="16"/>
        <v>401</v>
      </c>
      <c r="H95" s="37"/>
      <c r="I95" s="37"/>
      <c r="J95" s="37"/>
      <c r="K95" s="37"/>
      <c r="L95" s="37"/>
      <c r="M95" s="37"/>
      <c r="N95" s="37"/>
      <c r="O95" s="37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</row>
    <row r="96" spans="1:61" ht="15" customHeight="1">
      <c r="A96" s="104" t="s">
        <v>120</v>
      </c>
      <c r="B96" s="23">
        <v>43</v>
      </c>
      <c r="C96" s="44">
        <v>1</v>
      </c>
      <c r="D96" s="44">
        <v>2</v>
      </c>
      <c r="E96" s="44">
        <v>12</v>
      </c>
      <c r="F96" s="44">
        <v>11</v>
      </c>
      <c r="G96" s="48">
        <f t="shared" si="16"/>
        <v>69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</row>
    <row r="97" spans="1:61" ht="15" customHeight="1">
      <c r="A97" s="105" t="s">
        <v>26</v>
      </c>
      <c r="B97" s="25">
        <f aca="true" t="shared" si="17" ref="B97:G97">SUM(B91:B96)</f>
        <v>838</v>
      </c>
      <c r="C97" s="45">
        <f t="shared" si="17"/>
        <v>152</v>
      </c>
      <c r="D97" s="45">
        <f t="shared" si="17"/>
        <v>467</v>
      </c>
      <c r="E97" s="45">
        <f t="shared" si="17"/>
        <v>984</v>
      </c>
      <c r="F97" s="45">
        <f t="shared" si="17"/>
        <v>1521</v>
      </c>
      <c r="G97" s="49">
        <f t="shared" si="17"/>
        <v>3962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</row>
    <row r="98" spans="1:61" ht="15" customHeight="1">
      <c r="A98" s="102"/>
      <c r="B98" s="23"/>
      <c r="C98" s="8"/>
      <c r="D98" s="44"/>
      <c r="E98" s="44"/>
      <c r="F98" s="44"/>
      <c r="G98" s="51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</row>
    <row r="99" spans="1:61" ht="15.75">
      <c r="A99" s="39" t="s">
        <v>22</v>
      </c>
      <c r="B99" s="39"/>
      <c r="C99" s="8"/>
      <c r="D99" s="44"/>
      <c r="E99" s="44"/>
      <c r="F99" s="44"/>
      <c r="G99" s="51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</row>
    <row r="100" spans="1:61" ht="15">
      <c r="A100" s="101" t="s">
        <v>128</v>
      </c>
      <c r="B100" s="23">
        <v>174</v>
      </c>
      <c r="C100" s="44">
        <v>209</v>
      </c>
      <c r="D100" s="44">
        <v>339</v>
      </c>
      <c r="E100" s="44">
        <v>517</v>
      </c>
      <c r="F100" s="44">
        <v>544</v>
      </c>
      <c r="G100" s="48">
        <f aca="true" t="shared" si="18" ref="G100:G105">SUM(B100:F100)</f>
        <v>1783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</row>
    <row r="101" spans="1:61" ht="15">
      <c r="A101" s="101" t="s">
        <v>129</v>
      </c>
      <c r="B101" s="24">
        <v>339</v>
      </c>
      <c r="C101" s="44">
        <v>562</v>
      </c>
      <c r="D101" s="44">
        <v>540</v>
      </c>
      <c r="E101" s="44">
        <v>1158</v>
      </c>
      <c r="F101" s="44">
        <v>1238</v>
      </c>
      <c r="G101" s="48">
        <f t="shared" si="18"/>
        <v>3837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</row>
    <row r="102" spans="1:61" ht="15">
      <c r="A102" s="101" t="s">
        <v>130</v>
      </c>
      <c r="B102" s="23">
        <v>362</v>
      </c>
      <c r="C102" s="44">
        <v>635</v>
      </c>
      <c r="D102" s="44">
        <v>570</v>
      </c>
      <c r="E102" s="44">
        <v>1226</v>
      </c>
      <c r="F102" s="44">
        <v>1318</v>
      </c>
      <c r="G102" s="48">
        <f t="shared" si="18"/>
        <v>4111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</row>
    <row r="103" spans="1:61" ht="15">
      <c r="A103" s="101" t="s">
        <v>131</v>
      </c>
      <c r="B103" s="23">
        <v>399</v>
      </c>
      <c r="C103" s="44">
        <v>381</v>
      </c>
      <c r="D103" s="44">
        <v>388</v>
      </c>
      <c r="E103" s="44">
        <v>796</v>
      </c>
      <c r="F103" s="44">
        <v>874</v>
      </c>
      <c r="G103" s="48">
        <f t="shared" si="18"/>
        <v>2838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</row>
    <row r="104" spans="1:61" ht="15">
      <c r="A104" s="101" t="s">
        <v>132</v>
      </c>
      <c r="B104" s="23">
        <v>231</v>
      </c>
      <c r="C104" s="44">
        <v>115</v>
      </c>
      <c r="D104" s="44">
        <v>130</v>
      </c>
      <c r="E104" s="44">
        <v>303</v>
      </c>
      <c r="F104" s="44">
        <v>283</v>
      </c>
      <c r="G104" s="48">
        <f t="shared" si="18"/>
        <v>1062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</row>
    <row r="105" spans="1:61" ht="15">
      <c r="A105" s="104" t="s">
        <v>120</v>
      </c>
      <c r="B105" s="23">
        <v>57</v>
      </c>
      <c r="C105" s="44">
        <v>9</v>
      </c>
      <c r="D105" s="44">
        <v>13</v>
      </c>
      <c r="E105" s="44">
        <v>32</v>
      </c>
      <c r="F105" s="44">
        <v>21</v>
      </c>
      <c r="G105" s="48">
        <f t="shared" si="18"/>
        <v>132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</row>
    <row r="106" spans="1:61" ht="15">
      <c r="A106" s="105" t="s">
        <v>26</v>
      </c>
      <c r="B106" s="25">
        <f aca="true" t="shared" si="19" ref="B106:G106">SUM(B100:B105)</f>
        <v>1562</v>
      </c>
      <c r="C106" s="45">
        <f t="shared" si="19"/>
        <v>1911</v>
      </c>
      <c r="D106" s="45">
        <f t="shared" si="19"/>
        <v>1980</v>
      </c>
      <c r="E106" s="45">
        <f t="shared" si="19"/>
        <v>4032</v>
      </c>
      <c r="F106" s="45">
        <f t="shared" si="19"/>
        <v>4278</v>
      </c>
      <c r="G106" s="49">
        <f t="shared" si="19"/>
        <v>13763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</row>
    <row r="107" spans="1:61" ht="15">
      <c r="A107" s="106"/>
      <c r="B107" s="26"/>
      <c r="C107" s="12"/>
      <c r="D107" s="12"/>
      <c r="E107" s="12"/>
      <c r="F107" s="12"/>
      <c r="G107" s="30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</row>
    <row r="108" spans="1:61" ht="15.75">
      <c r="A108" s="39" t="s">
        <v>25</v>
      </c>
      <c r="B108" s="39"/>
      <c r="C108" s="8"/>
      <c r="D108" s="44"/>
      <c r="E108" s="44"/>
      <c r="F108" s="44"/>
      <c r="G108" s="51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</row>
    <row r="109" spans="1:61" ht="15">
      <c r="A109" s="101" t="s">
        <v>128</v>
      </c>
      <c r="B109" s="23">
        <v>238</v>
      </c>
      <c r="C109" s="44">
        <v>1218</v>
      </c>
      <c r="D109" s="44">
        <v>1598</v>
      </c>
      <c r="E109" s="44">
        <v>3507</v>
      </c>
      <c r="F109" s="44">
        <v>2006</v>
      </c>
      <c r="G109" s="48">
        <f aca="true" t="shared" si="20" ref="G109:G114">SUM(B109:F109)</f>
        <v>8567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</row>
    <row r="110" spans="1:61" ht="15">
      <c r="A110" s="101" t="s">
        <v>129</v>
      </c>
      <c r="B110" s="24">
        <v>532</v>
      </c>
      <c r="C110" s="44">
        <v>2811</v>
      </c>
      <c r="D110" s="44">
        <v>2894</v>
      </c>
      <c r="E110" s="44">
        <v>8945</v>
      </c>
      <c r="F110" s="44">
        <v>6676</v>
      </c>
      <c r="G110" s="48">
        <f t="shared" si="20"/>
        <v>21858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</row>
    <row r="111" spans="1:61" ht="15">
      <c r="A111" s="101" t="s">
        <v>130</v>
      </c>
      <c r="B111" s="23">
        <v>693</v>
      </c>
      <c r="C111" s="44">
        <v>2684</v>
      </c>
      <c r="D111" s="44">
        <v>3127</v>
      </c>
      <c r="E111" s="44">
        <v>10290</v>
      </c>
      <c r="F111" s="44">
        <v>7593</v>
      </c>
      <c r="G111" s="48">
        <f t="shared" si="20"/>
        <v>24387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</row>
    <row r="112" spans="1:61" ht="15">
      <c r="A112" s="101" t="s">
        <v>131</v>
      </c>
      <c r="B112" s="23">
        <v>555</v>
      </c>
      <c r="C112" s="44">
        <v>1715</v>
      </c>
      <c r="D112" s="44">
        <v>1985</v>
      </c>
      <c r="E112" s="44">
        <v>7201</v>
      </c>
      <c r="F112" s="44">
        <v>5827</v>
      </c>
      <c r="G112" s="48">
        <f t="shared" si="20"/>
        <v>17283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</row>
    <row r="113" spans="1:61" ht="15">
      <c r="A113" s="101" t="s">
        <v>132</v>
      </c>
      <c r="B113" s="23">
        <v>205</v>
      </c>
      <c r="C113" s="44">
        <v>601</v>
      </c>
      <c r="D113" s="44">
        <v>681</v>
      </c>
      <c r="E113" s="44">
        <v>2467</v>
      </c>
      <c r="F113" s="44">
        <v>1878</v>
      </c>
      <c r="G113" s="48">
        <f t="shared" si="20"/>
        <v>5832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</row>
    <row r="114" spans="1:61" ht="15">
      <c r="A114" s="104" t="s">
        <v>120</v>
      </c>
      <c r="B114" s="23">
        <v>61</v>
      </c>
      <c r="C114" s="44">
        <v>57</v>
      </c>
      <c r="D114" s="44">
        <v>129</v>
      </c>
      <c r="E114" s="44">
        <v>379</v>
      </c>
      <c r="F114" s="44">
        <v>132</v>
      </c>
      <c r="G114" s="48">
        <f t="shared" si="20"/>
        <v>758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</row>
    <row r="115" spans="1:61" ht="15">
      <c r="A115" s="105" t="s">
        <v>26</v>
      </c>
      <c r="B115" s="25">
        <f aca="true" t="shared" si="21" ref="B115:G115">SUM(B109:B114)</f>
        <v>2284</v>
      </c>
      <c r="C115" s="45">
        <f t="shared" si="21"/>
        <v>9086</v>
      </c>
      <c r="D115" s="45">
        <f t="shared" si="21"/>
        <v>10414</v>
      </c>
      <c r="E115" s="45">
        <f t="shared" si="21"/>
        <v>32789</v>
      </c>
      <c r="F115" s="45">
        <f t="shared" si="21"/>
        <v>24112</v>
      </c>
      <c r="G115" s="49">
        <f t="shared" si="21"/>
        <v>78685</v>
      </c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</row>
    <row r="116" spans="1:61" ht="15">
      <c r="A116" s="102"/>
      <c r="B116" s="23"/>
      <c r="C116" s="8"/>
      <c r="D116" s="44"/>
      <c r="E116" s="44"/>
      <c r="F116" s="44"/>
      <c r="G116" s="51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</row>
    <row r="117" spans="1:61" ht="15.75">
      <c r="A117" s="39" t="s">
        <v>27</v>
      </c>
      <c r="B117" s="39"/>
      <c r="C117" s="8"/>
      <c r="D117" s="44"/>
      <c r="E117" s="44"/>
      <c r="F117" s="44"/>
      <c r="G117" s="51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</row>
    <row r="118" spans="1:61" ht="15">
      <c r="A118" s="101" t="s">
        <v>128</v>
      </c>
      <c r="B118" s="24">
        <f aca="true" t="shared" si="22" ref="B118:G118">B91+B100+B109</f>
        <v>482</v>
      </c>
      <c r="C118" s="11">
        <f t="shared" si="22"/>
        <v>1444</v>
      </c>
      <c r="D118" s="11">
        <f t="shared" si="22"/>
        <v>2004</v>
      </c>
      <c r="E118" s="11">
        <f t="shared" si="22"/>
        <v>4105</v>
      </c>
      <c r="F118" s="11">
        <f t="shared" si="22"/>
        <v>2665</v>
      </c>
      <c r="G118" s="48">
        <f t="shared" si="22"/>
        <v>10700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</row>
    <row r="119" spans="1:61" ht="15">
      <c r="A119" s="101" t="s">
        <v>129</v>
      </c>
      <c r="B119" s="24">
        <f aca="true" t="shared" si="23" ref="B119:G124">B92+B101+B110</f>
        <v>1026</v>
      </c>
      <c r="C119" s="11">
        <f t="shared" si="23"/>
        <v>3409</v>
      </c>
      <c r="D119" s="11">
        <f t="shared" si="23"/>
        <v>3578</v>
      </c>
      <c r="E119" s="11">
        <f t="shared" si="23"/>
        <v>10370</v>
      </c>
      <c r="F119" s="11">
        <f t="shared" si="23"/>
        <v>8256</v>
      </c>
      <c r="G119" s="48">
        <f t="shared" si="23"/>
        <v>26639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</row>
    <row r="120" spans="1:61" ht="15">
      <c r="A120" s="101" t="s">
        <v>130</v>
      </c>
      <c r="B120" s="24">
        <f t="shared" si="23"/>
        <v>1270</v>
      </c>
      <c r="C120" s="11">
        <f t="shared" si="23"/>
        <v>3371</v>
      </c>
      <c r="D120" s="11">
        <f t="shared" si="23"/>
        <v>3829</v>
      </c>
      <c r="E120" s="11">
        <f t="shared" si="23"/>
        <v>11859</v>
      </c>
      <c r="F120" s="11">
        <f t="shared" si="23"/>
        <v>9432</v>
      </c>
      <c r="G120" s="48">
        <f t="shared" si="23"/>
        <v>29761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</row>
    <row r="121" spans="1:61" ht="15">
      <c r="A121" s="101" t="s">
        <v>131</v>
      </c>
      <c r="B121" s="24">
        <f t="shared" si="23"/>
        <v>1155</v>
      </c>
      <c r="C121" s="11">
        <f t="shared" si="23"/>
        <v>2133</v>
      </c>
      <c r="D121" s="11">
        <f t="shared" si="23"/>
        <v>2462</v>
      </c>
      <c r="E121" s="11">
        <f t="shared" si="23"/>
        <v>8198</v>
      </c>
      <c r="F121" s="11">
        <f t="shared" si="23"/>
        <v>7108</v>
      </c>
      <c r="G121" s="48">
        <f t="shared" si="23"/>
        <v>21056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</row>
    <row r="122" spans="1:61" ht="15">
      <c r="A122" s="101" t="s">
        <v>132</v>
      </c>
      <c r="B122" s="24">
        <f t="shared" si="23"/>
        <v>590</v>
      </c>
      <c r="C122" s="11">
        <f t="shared" si="23"/>
        <v>725</v>
      </c>
      <c r="D122" s="11">
        <f t="shared" si="23"/>
        <v>844</v>
      </c>
      <c r="E122" s="11">
        <f t="shared" si="23"/>
        <v>2850</v>
      </c>
      <c r="F122" s="11">
        <f t="shared" si="23"/>
        <v>2286</v>
      </c>
      <c r="G122" s="48">
        <f t="shared" si="23"/>
        <v>7295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</row>
    <row r="123" spans="1:61" ht="15">
      <c r="A123" s="104" t="s">
        <v>120</v>
      </c>
      <c r="B123" s="24">
        <f t="shared" si="23"/>
        <v>161</v>
      </c>
      <c r="C123" s="11">
        <f t="shared" si="23"/>
        <v>67</v>
      </c>
      <c r="D123" s="11">
        <f t="shared" si="23"/>
        <v>144</v>
      </c>
      <c r="E123" s="11">
        <f t="shared" si="23"/>
        <v>423</v>
      </c>
      <c r="F123" s="11">
        <f t="shared" si="23"/>
        <v>164</v>
      </c>
      <c r="G123" s="48">
        <f t="shared" si="23"/>
        <v>959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</row>
    <row r="124" spans="1:61" ht="15.75">
      <c r="A124" s="108" t="s">
        <v>26</v>
      </c>
      <c r="B124" s="28">
        <f t="shared" si="23"/>
        <v>4684</v>
      </c>
      <c r="C124" s="47">
        <f t="shared" si="23"/>
        <v>11149</v>
      </c>
      <c r="D124" s="47">
        <f t="shared" si="23"/>
        <v>12861</v>
      </c>
      <c r="E124" s="47">
        <f t="shared" si="23"/>
        <v>37805</v>
      </c>
      <c r="F124" s="47">
        <f t="shared" si="23"/>
        <v>29911</v>
      </c>
      <c r="G124" s="50">
        <f t="shared" si="23"/>
        <v>96410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</row>
    <row r="125" spans="26:61" ht="15"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</row>
    <row r="126" spans="1:61" ht="15">
      <c r="A126" s="38" t="s">
        <v>107</v>
      </c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</row>
  </sheetData>
  <sheetProtection/>
  <printOptions horizontalCentered="1"/>
  <pageMargins left="0.5511811023622047" right="0.3937007874015748" top="0.3937007874015748" bottom="0.3937007874015748" header="0" footer="0"/>
  <pageSetup horizontalDpi="600" verticalDpi="600" orientation="landscape" paperSize="9" scale="60" r:id="rId1"/>
  <headerFooter>
    <oddFooter>&amp;LISEE - Document édité le &amp;D&amp;Rpage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CC162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J56" sqref="J56"/>
    </sheetView>
  </sheetViews>
  <sheetFormatPr defaultColWidth="11.00390625" defaultRowHeight="12"/>
  <cols>
    <col min="1" max="1" width="20.125" style="1" customWidth="1"/>
    <col min="2" max="2" width="13.375" style="1" customWidth="1"/>
    <col min="3" max="3" width="10.00390625" style="1" customWidth="1"/>
    <col min="4" max="4" width="14.125" style="1" bestFit="1" customWidth="1"/>
    <col min="5" max="5" width="15.625" style="1" bestFit="1" customWidth="1"/>
    <col min="6" max="6" width="16.75390625" style="1" bestFit="1" customWidth="1"/>
    <col min="7" max="7" width="11.375" style="1" customWidth="1"/>
    <col min="8" max="8" width="14.125" style="1" customWidth="1"/>
    <col min="9" max="9" width="9.375" style="1" customWidth="1"/>
    <col min="10" max="10" width="12.625" style="1" customWidth="1"/>
    <col min="11" max="11" width="11.375" style="1" customWidth="1"/>
    <col min="12" max="12" width="14.875" style="1" customWidth="1"/>
    <col min="13" max="13" width="10.25390625" style="1" customWidth="1"/>
    <col min="14" max="14" width="11.625" style="1" customWidth="1"/>
    <col min="15" max="15" width="13.125" style="1" customWidth="1"/>
    <col min="16" max="16" width="12.875" style="1" customWidth="1"/>
    <col min="17" max="17" width="11.875" style="1" customWidth="1"/>
    <col min="18" max="18" width="15.25390625" style="1" customWidth="1"/>
    <col min="19" max="19" width="10.25390625" style="1" customWidth="1"/>
    <col min="20" max="20" width="10.75390625" style="1" customWidth="1"/>
    <col min="21" max="21" width="8.125" style="1" customWidth="1"/>
    <col min="22" max="22" width="13.375" style="1" customWidth="1"/>
    <col min="23" max="23" width="10.00390625" style="1" customWidth="1"/>
    <col min="24" max="24" width="12.875" style="1" customWidth="1"/>
    <col min="25" max="25" width="14.75390625" style="1" customWidth="1"/>
    <col min="26" max="26" width="11.125" style="1" customWidth="1"/>
    <col min="27" max="27" width="13.375" style="1" customWidth="1"/>
    <col min="28" max="28" width="14.125" style="1" customWidth="1"/>
    <col min="29" max="29" width="9.375" style="1" customWidth="1"/>
    <col min="30" max="30" width="12.625" style="1" customWidth="1"/>
    <col min="31" max="31" width="11.375" style="1" customWidth="1"/>
    <col min="32" max="32" width="12.125" style="1" customWidth="1"/>
    <col min="33" max="33" width="11.125" style="1" customWidth="1"/>
    <col min="34" max="34" width="11.625" style="1" customWidth="1"/>
    <col min="35" max="35" width="13.125" style="1" customWidth="1"/>
    <col min="36" max="36" width="11.125" style="1" customWidth="1"/>
    <col min="37" max="37" width="11.875" style="1" customWidth="1"/>
    <col min="38" max="38" width="12.75390625" style="1" customWidth="1"/>
    <col min="39" max="39" width="14.375" style="1" customWidth="1"/>
    <col min="40" max="40" width="10.75390625" style="1" customWidth="1"/>
    <col min="41" max="41" width="8.125" style="1" customWidth="1"/>
    <col min="42" max="42" width="13.375" style="1" customWidth="1"/>
    <col min="43" max="43" width="10.00390625" style="1" customWidth="1"/>
    <col min="44" max="44" width="12.875" style="1" customWidth="1"/>
    <col min="45" max="45" width="14.75390625" style="1" customWidth="1"/>
    <col min="46" max="46" width="11.125" style="1" customWidth="1"/>
    <col min="47" max="47" width="13.375" style="1" customWidth="1"/>
    <col min="48" max="48" width="14.125" style="1" customWidth="1"/>
    <col min="49" max="49" width="9.375" style="1" customWidth="1"/>
    <col min="50" max="50" width="12.625" style="1" customWidth="1"/>
    <col min="51" max="51" width="11.375" style="1" customWidth="1"/>
    <col min="52" max="52" width="12.125" style="1" customWidth="1"/>
    <col min="53" max="53" width="11.125" style="1" customWidth="1"/>
    <col min="54" max="54" width="11.625" style="1" customWidth="1"/>
    <col min="55" max="55" width="13.125" style="1" customWidth="1"/>
    <col min="56" max="56" width="11.125" style="1" customWidth="1"/>
    <col min="57" max="57" width="11.875" style="1" customWidth="1"/>
    <col min="58" max="58" width="12.75390625" style="1" customWidth="1"/>
    <col min="59" max="59" width="14.375" style="1" customWidth="1"/>
    <col min="60" max="60" width="10.75390625" style="1" customWidth="1"/>
    <col min="61" max="61" width="8.125" style="1" customWidth="1"/>
    <col min="62" max="63" width="11.375" style="1" customWidth="1"/>
    <col min="64" max="66" width="5.00390625" style="1" bestFit="1" customWidth="1"/>
    <col min="67" max="67" width="6.00390625" style="1" bestFit="1" customWidth="1"/>
    <col min="68" max="68" width="5.00390625" style="1" bestFit="1" customWidth="1"/>
    <col min="69" max="71" width="6.00390625" style="1" bestFit="1" customWidth="1"/>
    <col min="72" max="72" width="6.875" style="1" bestFit="1" customWidth="1"/>
    <col min="73" max="75" width="5.00390625" style="1" bestFit="1" customWidth="1"/>
    <col min="76" max="77" width="6.00390625" style="1" bestFit="1" customWidth="1"/>
    <col min="78" max="78" width="5.00390625" style="1" bestFit="1" customWidth="1"/>
    <col min="79" max="80" width="6.00390625" style="1" bestFit="1" customWidth="1"/>
    <col min="81" max="81" width="6.875" style="1" bestFit="1" customWidth="1"/>
    <col min="82" max="16384" width="11.375" style="1" customWidth="1"/>
  </cols>
  <sheetData>
    <row r="2" spans="1:61" ht="19.5" customHeight="1">
      <c r="A2" s="31" t="s">
        <v>133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</row>
    <row r="3" spans="1:61" s="4" customFormat="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s="4" customFormat="1" ht="15">
      <c r="A4" s="15" t="s">
        <v>124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s="54" customFormat="1" ht="15">
      <c r="A5" s="38" t="s">
        <v>138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</row>
    <row r="6" spans="1:61" s="54" customFormat="1" ht="15">
      <c r="A6" s="38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</row>
    <row r="7" spans="1:61" s="54" customFormat="1" ht="47.25">
      <c r="A7" s="132" t="s">
        <v>137</v>
      </c>
      <c r="B7" s="131" t="s">
        <v>112</v>
      </c>
      <c r="C7" s="131" t="s">
        <v>113</v>
      </c>
      <c r="D7" s="131" t="s">
        <v>0</v>
      </c>
      <c r="E7" s="131" t="s">
        <v>114</v>
      </c>
      <c r="F7" s="131" t="s">
        <v>115</v>
      </c>
      <c r="G7" s="131" t="s">
        <v>28</v>
      </c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</row>
    <row r="8" spans="1:61" s="54" customFormat="1" ht="15">
      <c r="A8" s="23" t="s">
        <v>29</v>
      </c>
      <c r="B8" s="23">
        <v>64</v>
      </c>
      <c r="C8" s="44">
        <v>4</v>
      </c>
      <c r="D8" s="44">
        <v>7</v>
      </c>
      <c r="E8" s="44">
        <v>21</v>
      </c>
      <c r="F8" s="44">
        <v>55</v>
      </c>
      <c r="G8" s="29">
        <f>SUM(B8:F8)</f>
        <v>151</v>
      </c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</row>
    <row r="9" spans="1:61" s="54" customFormat="1" ht="15">
      <c r="A9" s="23" t="s">
        <v>3</v>
      </c>
      <c r="B9" s="23">
        <v>224</v>
      </c>
      <c r="C9" s="44">
        <v>186</v>
      </c>
      <c r="D9" s="44">
        <v>136</v>
      </c>
      <c r="E9" s="44">
        <v>396</v>
      </c>
      <c r="F9" s="44">
        <v>302</v>
      </c>
      <c r="G9" s="48">
        <f aca="true" t="shared" si="0" ref="G9:G40">SUM(B9:F9)</f>
        <v>1244</v>
      </c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</row>
    <row r="10" spans="1:61" s="54" customFormat="1" ht="15">
      <c r="A10" s="23" t="s">
        <v>30</v>
      </c>
      <c r="B10" s="24">
        <v>256</v>
      </c>
      <c r="C10" s="11">
        <v>135</v>
      </c>
      <c r="D10" s="11">
        <v>166</v>
      </c>
      <c r="E10" s="11">
        <v>811</v>
      </c>
      <c r="F10" s="11">
        <v>1002</v>
      </c>
      <c r="G10" s="48">
        <f t="shared" si="0"/>
        <v>2370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</row>
    <row r="11" spans="1:61" s="54" customFormat="1" ht="15">
      <c r="A11" s="23" t="s">
        <v>31</v>
      </c>
      <c r="B11" s="24">
        <v>154</v>
      </c>
      <c r="C11" s="11">
        <v>358</v>
      </c>
      <c r="D11" s="11">
        <v>75</v>
      </c>
      <c r="E11" s="11">
        <v>229</v>
      </c>
      <c r="F11" s="11">
        <v>272</v>
      </c>
      <c r="G11" s="48">
        <f t="shared" si="0"/>
        <v>1088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</row>
    <row r="12" spans="1:61" s="54" customFormat="1" ht="15">
      <c r="A12" s="23" t="s">
        <v>32</v>
      </c>
      <c r="B12" s="24">
        <v>407</v>
      </c>
      <c r="C12" s="11">
        <v>1936</v>
      </c>
      <c r="D12" s="11">
        <v>1686</v>
      </c>
      <c r="E12" s="11">
        <v>6480</v>
      </c>
      <c r="F12" s="11">
        <v>4922</v>
      </c>
      <c r="G12" s="48">
        <f t="shared" si="0"/>
        <v>15431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</row>
    <row r="13" spans="1:61" s="54" customFormat="1" ht="15">
      <c r="A13" s="23" t="s">
        <v>33</v>
      </c>
      <c r="B13" s="23">
        <v>37</v>
      </c>
      <c r="C13" s="44">
        <v>26</v>
      </c>
      <c r="D13" s="44">
        <v>22</v>
      </c>
      <c r="E13" s="44">
        <v>88</v>
      </c>
      <c r="F13" s="44">
        <v>108</v>
      </c>
      <c r="G13" s="29">
        <f t="shared" si="0"/>
        <v>281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</row>
    <row r="14" spans="1:61" s="54" customFormat="1" ht="15">
      <c r="A14" s="23" t="s">
        <v>34</v>
      </c>
      <c r="B14" s="24">
        <v>128</v>
      </c>
      <c r="C14" s="11">
        <v>29</v>
      </c>
      <c r="D14" s="11">
        <v>27</v>
      </c>
      <c r="E14" s="11">
        <v>168</v>
      </c>
      <c r="F14" s="11">
        <v>272</v>
      </c>
      <c r="G14" s="48">
        <f t="shared" si="0"/>
        <v>624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</row>
    <row r="15" spans="1:61" s="54" customFormat="1" ht="15">
      <c r="A15" s="23" t="s">
        <v>35</v>
      </c>
      <c r="B15" s="24">
        <v>258</v>
      </c>
      <c r="C15" s="11">
        <v>272</v>
      </c>
      <c r="D15" s="11">
        <v>80</v>
      </c>
      <c r="E15" s="11">
        <v>179</v>
      </c>
      <c r="F15" s="11">
        <v>368</v>
      </c>
      <c r="G15" s="48">
        <f t="shared" si="0"/>
        <v>1157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</row>
    <row r="16" spans="1:61" s="54" customFormat="1" ht="15">
      <c r="A16" s="23" t="s">
        <v>1</v>
      </c>
      <c r="B16" s="23">
        <v>103</v>
      </c>
      <c r="C16" s="44">
        <v>21</v>
      </c>
      <c r="D16" s="44">
        <v>30</v>
      </c>
      <c r="E16" s="44">
        <v>406</v>
      </c>
      <c r="F16" s="44">
        <v>154</v>
      </c>
      <c r="G16" s="48">
        <f t="shared" si="0"/>
        <v>714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</row>
    <row r="17" spans="1:61" s="54" customFormat="1" ht="15">
      <c r="A17" s="23" t="s">
        <v>36</v>
      </c>
      <c r="B17" s="23">
        <v>58</v>
      </c>
      <c r="C17" s="44">
        <v>217</v>
      </c>
      <c r="D17" s="44">
        <v>41</v>
      </c>
      <c r="E17" s="44">
        <v>124</v>
      </c>
      <c r="F17" s="44">
        <v>174</v>
      </c>
      <c r="G17" s="48">
        <f t="shared" si="0"/>
        <v>614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</row>
    <row r="18" spans="1:61" s="54" customFormat="1" ht="15">
      <c r="A18" s="23" t="s">
        <v>37</v>
      </c>
      <c r="B18" s="24">
        <v>201</v>
      </c>
      <c r="C18" s="11">
        <v>781</v>
      </c>
      <c r="D18" s="11">
        <v>329</v>
      </c>
      <c r="E18" s="11">
        <v>889</v>
      </c>
      <c r="F18" s="11">
        <v>1264</v>
      </c>
      <c r="G18" s="48">
        <f t="shared" si="0"/>
        <v>3464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</row>
    <row r="19" spans="1:61" s="54" customFormat="1" ht="15">
      <c r="A19" s="23" t="s">
        <v>18</v>
      </c>
      <c r="B19" s="23">
        <v>47</v>
      </c>
      <c r="C19" s="44">
        <v>214</v>
      </c>
      <c r="D19" s="44">
        <v>25</v>
      </c>
      <c r="E19" s="44">
        <v>98</v>
      </c>
      <c r="F19" s="44">
        <v>90</v>
      </c>
      <c r="G19" s="48">
        <f t="shared" si="0"/>
        <v>474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</row>
    <row r="20" spans="1:61" s="54" customFormat="1" ht="15">
      <c r="A20" s="23" t="s">
        <v>38</v>
      </c>
      <c r="B20" s="23">
        <v>67</v>
      </c>
      <c r="C20" s="44">
        <v>349</v>
      </c>
      <c r="D20" s="44">
        <v>172</v>
      </c>
      <c r="E20" s="44">
        <v>479</v>
      </c>
      <c r="F20" s="44">
        <v>750</v>
      </c>
      <c r="G20" s="48">
        <f t="shared" si="0"/>
        <v>1817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</row>
    <row r="21" spans="1:61" s="54" customFormat="1" ht="15">
      <c r="A21" s="23" t="s">
        <v>39</v>
      </c>
      <c r="B21" s="23">
        <v>251</v>
      </c>
      <c r="C21" s="44">
        <v>98</v>
      </c>
      <c r="D21" s="44">
        <v>97</v>
      </c>
      <c r="E21" s="44">
        <v>385</v>
      </c>
      <c r="F21" s="44">
        <v>555</v>
      </c>
      <c r="G21" s="48">
        <f t="shared" si="0"/>
        <v>1386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</row>
    <row r="22" spans="1:61" s="54" customFormat="1" ht="15">
      <c r="A22" s="23" t="s">
        <v>40</v>
      </c>
      <c r="B22" s="24">
        <v>220</v>
      </c>
      <c r="C22" s="11">
        <v>82</v>
      </c>
      <c r="D22" s="11">
        <v>194</v>
      </c>
      <c r="E22" s="11">
        <v>859</v>
      </c>
      <c r="F22" s="11">
        <v>1173</v>
      </c>
      <c r="G22" s="48">
        <f t="shared" si="0"/>
        <v>2528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</row>
    <row r="23" spans="1:61" s="54" customFormat="1" ht="15">
      <c r="A23" s="23" t="s">
        <v>41</v>
      </c>
      <c r="B23" s="24">
        <v>256</v>
      </c>
      <c r="C23" s="11">
        <v>32</v>
      </c>
      <c r="D23" s="11">
        <v>60</v>
      </c>
      <c r="E23" s="11">
        <v>364</v>
      </c>
      <c r="F23" s="11">
        <v>500</v>
      </c>
      <c r="G23" s="48">
        <f t="shared" si="0"/>
        <v>1212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</row>
    <row r="24" spans="1:61" s="54" customFormat="1" ht="15">
      <c r="A24" s="23" t="s">
        <v>42</v>
      </c>
      <c r="B24" s="23">
        <v>89</v>
      </c>
      <c r="C24" s="44">
        <v>18</v>
      </c>
      <c r="D24" s="44">
        <v>17</v>
      </c>
      <c r="E24" s="44">
        <v>65</v>
      </c>
      <c r="F24" s="44">
        <v>82</v>
      </c>
      <c r="G24" s="29">
        <f t="shared" si="0"/>
        <v>271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</row>
    <row r="25" spans="1:61" s="54" customFormat="1" ht="15">
      <c r="A25" s="23" t="s">
        <v>2</v>
      </c>
      <c r="B25" s="24">
        <v>292</v>
      </c>
      <c r="C25" s="11">
        <v>1507</v>
      </c>
      <c r="D25" s="11">
        <v>1374</v>
      </c>
      <c r="E25" s="11">
        <v>4505</v>
      </c>
      <c r="F25" s="11">
        <v>3970</v>
      </c>
      <c r="G25" s="48">
        <f t="shared" si="0"/>
        <v>11648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</row>
    <row r="26" spans="1:61" s="54" customFormat="1" ht="15">
      <c r="A26" s="23" t="s">
        <v>43</v>
      </c>
      <c r="B26" s="24">
        <v>577</v>
      </c>
      <c r="C26" s="11">
        <v>3638</v>
      </c>
      <c r="D26" s="11">
        <v>3270</v>
      </c>
      <c r="E26" s="11">
        <v>19179</v>
      </c>
      <c r="F26" s="11">
        <v>16958</v>
      </c>
      <c r="G26" s="48">
        <f t="shared" si="0"/>
        <v>43622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</row>
    <row r="27" spans="1:61" s="54" customFormat="1" ht="15">
      <c r="A27" s="23" t="s">
        <v>4</v>
      </c>
      <c r="B27" s="24">
        <v>199</v>
      </c>
      <c r="C27" s="11">
        <v>108</v>
      </c>
      <c r="D27" s="11">
        <v>50</v>
      </c>
      <c r="E27" s="11">
        <v>88</v>
      </c>
      <c r="F27" s="11">
        <v>193</v>
      </c>
      <c r="G27" s="48">
        <f t="shared" si="0"/>
        <v>638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</row>
    <row r="28" spans="1:61" s="54" customFormat="1" ht="15">
      <c r="A28" s="23" t="s">
        <v>5</v>
      </c>
      <c r="B28" s="24">
        <v>216</v>
      </c>
      <c r="C28" s="11">
        <v>24</v>
      </c>
      <c r="D28" s="11">
        <v>93</v>
      </c>
      <c r="E28" s="11">
        <v>271</v>
      </c>
      <c r="F28" s="11">
        <v>377</v>
      </c>
      <c r="G28" s="48">
        <f t="shared" si="0"/>
        <v>981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</row>
    <row r="29" spans="1:61" s="54" customFormat="1" ht="15">
      <c r="A29" s="23" t="s">
        <v>6</v>
      </c>
      <c r="B29" s="24">
        <v>349</v>
      </c>
      <c r="C29" s="11">
        <v>1506</v>
      </c>
      <c r="D29" s="11">
        <v>1246</v>
      </c>
      <c r="E29" s="11">
        <v>4235</v>
      </c>
      <c r="F29" s="11">
        <v>3559</v>
      </c>
      <c r="G29" s="48">
        <f t="shared" si="0"/>
        <v>10895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</row>
    <row r="30" spans="1:61" s="54" customFormat="1" ht="15">
      <c r="A30" s="23" t="s">
        <v>7</v>
      </c>
      <c r="B30" s="24">
        <v>120</v>
      </c>
      <c r="C30" s="11">
        <v>94</v>
      </c>
      <c r="D30" s="11">
        <v>101</v>
      </c>
      <c r="E30" s="11">
        <v>365</v>
      </c>
      <c r="F30" s="11">
        <v>709</v>
      </c>
      <c r="G30" s="48">
        <f t="shared" si="0"/>
        <v>1389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</row>
    <row r="31" spans="1:61" s="54" customFormat="1" ht="15">
      <c r="A31" s="23" t="s">
        <v>8</v>
      </c>
      <c r="B31" s="24">
        <v>108</v>
      </c>
      <c r="C31" s="11">
        <v>88</v>
      </c>
      <c r="D31" s="11">
        <v>69</v>
      </c>
      <c r="E31" s="11">
        <v>107</v>
      </c>
      <c r="F31" s="11">
        <v>227</v>
      </c>
      <c r="G31" s="48">
        <f t="shared" si="0"/>
        <v>599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</row>
    <row r="32" spans="1:61" s="54" customFormat="1" ht="15">
      <c r="A32" s="23" t="s">
        <v>9</v>
      </c>
      <c r="B32" s="24">
        <v>113</v>
      </c>
      <c r="C32" s="11">
        <v>57</v>
      </c>
      <c r="D32" s="11">
        <v>53</v>
      </c>
      <c r="E32" s="11">
        <v>107</v>
      </c>
      <c r="F32" s="11">
        <v>182</v>
      </c>
      <c r="G32" s="48">
        <f t="shared" si="0"/>
        <v>512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</row>
    <row r="33" spans="1:61" s="54" customFormat="1" ht="15">
      <c r="A33" s="23" t="s">
        <v>10</v>
      </c>
      <c r="B33" s="23">
        <v>113</v>
      </c>
      <c r="C33" s="44">
        <v>252</v>
      </c>
      <c r="D33" s="44">
        <v>115</v>
      </c>
      <c r="E33" s="44">
        <v>330</v>
      </c>
      <c r="F33" s="44">
        <v>484</v>
      </c>
      <c r="G33" s="29">
        <f t="shared" si="0"/>
        <v>1294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</row>
    <row r="34" spans="1:61" s="54" customFormat="1" ht="15">
      <c r="A34" s="23" t="s">
        <v>11</v>
      </c>
      <c r="B34" s="23">
        <v>174</v>
      </c>
      <c r="C34" s="44">
        <v>119</v>
      </c>
      <c r="D34" s="44">
        <v>28</v>
      </c>
      <c r="E34" s="44">
        <v>97</v>
      </c>
      <c r="F34" s="44">
        <v>114</v>
      </c>
      <c r="G34" s="29">
        <f t="shared" si="0"/>
        <v>532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</row>
    <row r="35" spans="1:61" s="54" customFormat="1" ht="15">
      <c r="A35" s="23" t="s">
        <v>12</v>
      </c>
      <c r="B35" s="24">
        <v>108</v>
      </c>
      <c r="C35" s="11">
        <v>330</v>
      </c>
      <c r="D35" s="11">
        <v>96</v>
      </c>
      <c r="E35" s="11">
        <v>244</v>
      </c>
      <c r="F35" s="11">
        <v>237</v>
      </c>
      <c r="G35" s="48">
        <f t="shared" si="0"/>
        <v>1015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</row>
    <row r="36" spans="1:61" s="54" customFormat="1" ht="15">
      <c r="A36" s="23" t="s">
        <v>13</v>
      </c>
      <c r="B36" s="23">
        <v>55</v>
      </c>
      <c r="C36" s="44">
        <v>15</v>
      </c>
      <c r="D36" s="44">
        <v>11</v>
      </c>
      <c r="E36" s="44">
        <v>69</v>
      </c>
      <c r="F36" s="44">
        <v>64</v>
      </c>
      <c r="G36" s="29">
        <f t="shared" si="0"/>
        <v>214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</row>
    <row r="37" spans="1:61" s="54" customFormat="1" ht="15">
      <c r="A37" s="23" t="s">
        <v>14</v>
      </c>
      <c r="B37" s="24">
        <v>118</v>
      </c>
      <c r="C37" s="11">
        <v>286</v>
      </c>
      <c r="D37" s="11">
        <v>50</v>
      </c>
      <c r="E37" s="11">
        <v>227</v>
      </c>
      <c r="F37" s="11">
        <v>215</v>
      </c>
      <c r="G37" s="48">
        <f t="shared" si="0"/>
        <v>896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</row>
    <row r="38" spans="1:61" s="54" customFormat="1" ht="15">
      <c r="A38" s="23" t="s">
        <v>15</v>
      </c>
      <c r="B38" s="24">
        <v>203</v>
      </c>
      <c r="C38" s="11">
        <v>39</v>
      </c>
      <c r="D38" s="11">
        <v>43</v>
      </c>
      <c r="E38" s="11">
        <v>136</v>
      </c>
      <c r="F38" s="11">
        <v>287</v>
      </c>
      <c r="G38" s="48">
        <f t="shared" si="0"/>
        <v>708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</row>
    <row r="39" spans="1:61" s="54" customFormat="1" ht="15">
      <c r="A39" s="23" t="s">
        <v>16</v>
      </c>
      <c r="B39" s="23">
        <v>158</v>
      </c>
      <c r="C39" s="44">
        <v>284</v>
      </c>
      <c r="D39" s="44">
        <v>162</v>
      </c>
      <c r="E39" s="44">
        <v>262</v>
      </c>
      <c r="F39" s="44">
        <v>267</v>
      </c>
      <c r="G39" s="48">
        <f t="shared" si="0"/>
        <v>1133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</row>
    <row r="40" spans="1:61" s="54" customFormat="1" ht="15">
      <c r="A40" s="23" t="s">
        <v>17</v>
      </c>
      <c r="B40" s="23">
        <v>35</v>
      </c>
      <c r="C40" s="44">
        <v>191</v>
      </c>
      <c r="D40" s="44">
        <v>59</v>
      </c>
      <c r="E40" s="44">
        <v>113</v>
      </c>
      <c r="F40" s="44">
        <v>167</v>
      </c>
      <c r="G40" s="48">
        <f t="shared" si="0"/>
        <v>565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</row>
    <row r="41" spans="1:61" s="54" customFormat="1" ht="15">
      <c r="A41" s="23"/>
      <c r="B41" s="23"/>
      <c r="C41" s="8"/>
      <c r="D41" s="44"/>
      <c r="E41" s="44"/>
      <c r="F41" s="44"/>
      <c r="G41" s="29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</row>
    <row r="42" spans="1:61" s="54" customFormat="1" ht="15">
      <c r="A42" s="43" t="s">
        <v>19</v>
      </c>
      <c r="B42" s="25">
        <v>692</v>
      </c>
      <c r="C42" s="45">
        <v>138</v>
      </c>
      <c r="D42" s="45">
        <v>347</v>
      </c>
      <c r="E42" s="45">
        <v>1494</v>
      </c>
      <c r="F42" s="45">
        <v>2050</v>
      </c>
      <c r="G42" s="49">
        <f>SUM(B42:F42)</f>
        <v>4721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</row>
    <row r="43" spans="1:61" s="54" customFormat="1" ht="15">
      <c r="A43" s="110"/>
      <c r="B43" s="26"/>
      <c r="C43" s="12"/>
      <c r="D43" s="12"/>
      <c r="E43" s="12"/>
      <c r="F43" s="12"/>
      <c r="G43" s="30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</row>
    <row r="44" spans="1:61" s="54" customFormat="1" ht="15">
      <c r="A44" s="101" t="s">
        <v>20</v>
      </c>
      <c r="B44" s="27">
        <v>856</v>
      </c>
      <c r="C44" s="13">
        <v>2312</v>
      </c>
      <c r="D44" s="13">
        <v>933</v>
      </c>
      <c r="E44" s="13">
        <v>2399</v>
      </c>
      <c r="F44" s="13">
        <v>3268</v>
      </c>
      <c r="G44" s="30">
        <f>SUM(B44:F44)</f>
        <v>9768</v>
      </c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</row>
    <row r="45" spans="1:61" s="54" customFormat="1" ht="15">
      <c r="A45" s="101" t="s">
        <v>21</v>
      </c>
      <c r="B45" s="27">
        <v>1394</v>
      </c>
      <c r="C45" s="13">
        <v>1263</v>
      </c>
      <c r="D45" s="13">
        <v>530</v>
      </c>
      <c r="E45" s="13">
        <v>1498</v>
      </c>
      <c r="F45" s="13">
        <v>2655</v>
      </c>
      <c r="G45" s="30">
        <f>SUM(B45:F45)</f>
        <v>7340</v>
      </c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</row>
    <row r="46" spans="1:61" s="54" customFormat="1" ht="15">
      <c r="A46" s="43" t="s">
        <v>22</v>
      </c>
      <c r="B46" s="25">
        <v>2250</v>
      </c>
      <c r="C46" s="45">
        <v>3575</v>
      </c>
      <c r="D46" s="45">
        <v>1463</v>
      </c>
      <c r="E46" s="45">
        <v>3897</v>
      </c>
      <c r="F46" s="45">
        <v>5923</v>
      </c>
      <c r="G46" s="49">
        <f>SUM(B46:F46)</f>
        <v>17108</v>
      </c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</row>
    <row r="47" spans="1:61" s="54" customFormat="1" ht="15">
      <c r="A47" s="110"/>
      <c r="B47" s="26"/>
      <c r="C47" s="12"/>
      <c r="D47" s="12"/>
      <c r="E47" s="12"/>
      <c r="F47" s="12"/>
      <c r="G47" s="30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</row>
    <row r="48" spans="1:61" s="54" customFormat="1" ht="15">
      <c r="A48" s="101" t="s">
        <v>23</v>
      </c>
      <c r="B48" s="27">
        <v>1625</v>
      </c>
      <c r="C48" s="13">
        <v>8587</v>
      </c>
      <c r="D48" s="13">
        <v>7576</v>
      </c>
      <c r="E48" s="13">
        <v>34399</v>
      </c>
      <c r="F48" s="13">
        <v>29409</v>
      </c>
      <c r="G48" s="30">
        <f>SUM(B48:F48)</f>
        <v>81596</v>
      </c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</row>
    <row r="49" spans="1:61" s="54" customFormat="1" ht="15">
      <c r="A49" s="101" t="s">
        <v>24</v>
      </c>
      <c r="B49" s="27">
        <v>1191</v>
      </c>
      <c r="C49" s="13">
        <v>996</v>
      </c>
      <c r="D49" s="13">
        <v>598</v>
      </c>
      <c r="E49" s="13">
        <v>2586</v>
      </c>
      <c r="F49" s="13">
        <v>2671</v>
      </c>
      <c r="G49" s="30">
        <f>SUM(B49:F49)</f>
        <v>8042</v>
      </c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</row>
    <row r="50" spans="1:61" s="54" customFormat="1" ht="15">
      <c r="A50" s="43" t="s">
        <v>25</v>
      </c>
      <c r="B50" s="25">
        <v>2816</v>
      </c>
      <c r="C50" s="45">
        <v>9583</v>
      </c>
      <c r="D50" s="45">
        <v>8174</v>
      </c>
      <c r="E50" s="45">
        <v>36985</v>
      </c>
      <c r="F50" s="45">
        <v>32080</v>
      </c>
      <c r="G50" s="49">
        <f>SUM(B50:F50)</f>
        <v>89638</v>
      </c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</row>
    <row r="51" spans="1:61" s="54" customFormat="1" ht="15">
      <c r="A51" s="110"/>
      <c r="B51" s="26"/>
      <c r="C51" s="12"/>
      <c r="D51" s="12"/>
      <c r="E51" s="12"/>
      <c r="F51" s="12"/>
      <c r="G51" s="30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</row>
    <row r="52" spans="1:61" s="54" customFormat="1" ht="15.75">
      <c r="A52" s="109" t="s">
        <v>27</v>
      </c>
      <c r="B52" s="28">
        <f aca="true" t="shared" si="1" ref="B52:G52">B42+B46+B50</f>
        <v>5758</v>
      </c>
      <c r="C52" s="47">
        <f t="shared" si="1"/>
        <v>13296</v>
      </c>
      <c r="D52" s="47">
        <f t="shared" si="1"/>
        <v>9984</v>
      </c>
      <c r="E52" s="47">
        <f t="shared" si="1"/>
        <v>42376</v>
      </c>
      <c r="F52" s="47">
        <f t="shared" si="1"/>
        <v>40053</v>
      </c>
      <c r="G52" s="50">
        <f t="shared" si="1"/>
        <v>111467</v>
      </c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</row>
    <row r="53" spans="1:61" s="54" customFormat="1" ht="15">
      <c r="A53" s="46" t="s">
        <v>107</v>
      </c>
      <c r="B53" s="44"/>
      <c r="C53" s="44"/>
      <c r="D53" s="44"/>
      <c r="E53" s="44"/>
      <c r="F53" s="44"/>
      <c r="G53" s="44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</row>
    <row r="54" spans="1:61" s="54" customFormat="1" ht="15">
      <c r="A54" s="38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</row>
    <row r="55" spans="1:7" s="18" customFormat="1" ht="57" customHeight="1">
      <c r="A55" s="132" t="s">
        <v>111</v>
      </c>
      <c r="B55" s="131" t="s">
        <v>112</v>
      </c>
      <c r="C55" s="131" t="s">
        <v>113</v>
      </c>
      <c r="D55" s="131" t="s">
        <v>0</v>
      </c>
      <c r="E55" s="131" t="s">
        <v>114</v>
      </c>
      <c r="F55" s="131" t="s">
        <v>115</v>
      </c>
      <c r="G55" s="131" t="s">
        <v>28</v>
      </c>
    </row>
    <row r="56" spans="1:7" s="19" customFormat="1" ht="15.75">
      <c r="A56" s="23" t="s">
        <v>29</v>
      </c>
      <c r="B56" s="23">
        <v>70</v>
      </c>
      <c r="C56" s="44">
        <v>11</v>
      </c>
      <c r="D56" s="44">
        <v>16</v>
      </c>
      <c r="E56" s="44">
        <v>21</v>
      </c>
      <c r="F56" s="44">
        <v>49</v>
      </c>
      <c r="G56" s="29">
        <f>SUM(B56:F56)</f>
        <v>167</v>
      </c>
    </row>
    <row r="57" spans="1:7" ht="15">
      <c r="A57" s="23" t="s">
        <v>3</v>
      </c>
      <c r="B57" s="23">
        <v>144</v>
      </c>
      <c r="C57" s="44">
        <v>177</v>
      </c>
      <c r="D57" s="44">
        <v>127</v>
      </c>
      <c r="E57" s="44">
        <v>350</v>
      </c>
      <c r="F57" s="44">
        <v>243</v>
      </c>
      <c r="G57" s="48">
        <f aca="true" t="shared" si="2" ref="G57:G98">SUM(B57:F57)</f>
        <v>1041</v>
      </c>
    </row>
    <row r="58" spans="1:7" ht="15">
      <c r="A58" s="23" t="s">
        <v>30</v>
      </c>
      <c r="B58" s="24">
        <v>196</v>
      </c>
      <c r="C58" s="11">
        <v>196</v>
      </c>
      <c r="D58" s="11">
        <v>302</v>
      </c>
      <c r="E58" s="11">
        <v>753</v>
      </c>
      <c r="F58" s="11">
        <v>861</v>
      </c>
      <c r="G58" s="48">
        <f t="shared" si="2"/>
        <v>2308</v>
      </c>
    </row>
    <row r="59" spans="1:7" ht="15">
      <c r="A59" s="23" t="s">
        <v>31</v>
      </c>
      <c r="B59" s="24">
        <v>122</v>
      </c>
      <c r="C59" s="11">
        <v>362</v>
      </c>
      <c r="D59" s="11">
        <v>101</v>
      </c>
      <c r="E59" s="11">
        <v>197</v>
      </c>
      <c r="F59" s="11">
        <v>246</v>
      </c>
      <c r="G59" s="48">
        <f t="shared" si="2"/>
        <v>1028</v>
      </c>
    </row>
    <row r="60" spans="1:7" ht="15">
      <c r="A60" s="23" t="s">
        <v>32</v>
      </c>
      <c r="B60" s="24">
        <v>225</v>
      </c>
      <c r="C60" s="11">
        <v>2127</v>
      </c>
      <c r="D60" s="11">
        <v>1872</v>
      </c>
      <c r="E60" s="11">
        <v>5540</v>
      </c>
      <c r="F60" s="11">
        <v>3787</v>
      </c>
      <c r="G60" s="48">
        <f t="shared" si="2"/>
        <v>13551</v>
      </c>
    </row>
    <row r="61" spans="1:7" ht="15">
      <c r="A61" s="23" t="s">
        <v>33</v>
      </c>
      <c r="B61" s="23">
        <v>23</v>
      </c>
      <c r="C61" s="44">
        <v>20</v>
      </c>
      <c r="D61" s="44">
        <v>36</v>
      </c>
      <c r="E61" s="44">
        <v>69</v>
      </c>
      <c r="F61" s="44">
        <v>100</v>
      </c>
      <c r="G61" s="29">
        <f t="shared" si="2"/>
        <v>248</v>
      </c>
    </row>
    <row r="62" spans="1:7" ht="15">
      <c r="A62" s="23" t="s">
        <v>34</v>
      </c>
      <c r="B62" s="24">
        <v>49</v>
      </c>
      <c r="C62" s="11">
        <v>23</v>
      </c>
      <c r="D62" s="11">
        <v>60</v>
      </c>
      <c r="E62" s="11">
        <v>180</v>
      </c>
      <c r="F62" s="11">
        <v>231</v>
      </c>
      <c r="G62" s="48">
        <f t="shared" si="2"/>
        <v>543</v>
      </c>
    </row>
    <row r="63" spans="1:7" ht="15">
      <c r="A63" s="23" t="s">
        <v>35</v>
      </c>
      <c r="B63" s="24">
        <v>178</v>
      </c>
      <c r="C63" s="11">
        <v>270</v>
      </c>
      <c r="D63" s="11">
        <v>123</v>
      </c>
      <c r="E63" s="11">
        <v>239</v>
      </c>
      <c r="F63" s="11">
        <v>437</v>
      </c>
      <c r="G63" s="48">
        <f t="shared" si="2"/>
        <v>1247</v>
      </c>
    </row>
    <row r="64" spans="1:7" ht="15">
      <c r="A64" s="23" t="s">
        <v>1</v>
      </c>
      <c r="B64" s="23">
        <v>95</v>
      </c>
      <c r="C64" s="44">
        <v>23</v>
      </c>
      <c r="D64" s="44">
        <v>30</v>
      </c>
      <c r="E64" s="44">
        <v>351</v>
      </c>
      <c r="F64" s="44">
        <v>159</v>
      </c>
      <c r="G64" s="48">
        <f t="shared" si="2"/>
        <v>658</v>
      </c>
    </row>
    <row r="65" spans="1:7" ht="15">
      <c r="A65" s="23" t="s">
        <v>36</v>
      </c>
      <c r="B65" s="23">
        <v>60</v>
      </c>
      <c r="C65" s="44">
        <v>252</v>
      </c>
      <c r="D65" s="44">
        <v>88</v>
      </c>
      <c r="E65" s="44">
        <v>173</v>
      </c>
      <c r="F65" s="44">
        <v>190</v>
      </c>
      <c r="G65" s="48">
        <f t="shared" si="2"/>
        <v>763</v>
      </c>
    </row>
    <row r="66" spans="1:7" ht="15">
      <c r="A66" s="23" t="s">
        <v>37</v>
      </c>
      <c r="B66" s="24">
        <v>119</v>
      </c>
      <c r="C66" s="11">
        <v>710</v>
      </c>
      <c r="D66" s="11">
        <v>477</v>
      </c>
      <c r="E66" s="11">
        <v>892</v>
      </c>
      <c r="F66" s="11">
        <v>1217</v>
      </c>
      <c r="G66" s="48">
        <f t="shared" si="2"/>
        <v>3415</v>
      </c>
    </row>
    <row r="67" spans="1:7" ht="15">
      <c r="A67" s="23" t="s">
        <v>18</v>
      </c>
      <c r="B67" s="23">
        <v>21</v>
      </c>
      <c r="C67" s="44">
        <v>221</v>
      </c>
      <c r="D67" s="44">
        <v>55</v>
      </c>
      <c r="E67" s="44">
        <v>110</v>
      </c>
      <c r="F67" s="44">
        <v>82</v>
      </c>
      <c r="G67" s="48">
        <f t="shared" si="2"/>
        <v>489</v>
      </c>
    </row>
    <row r="68" spans="1:7" ht="15">
      <c r="A68" s="23" t="s">
        <v>38</v>
      </c>
      <c r="B68" s="23">
        <v>28</v>
      </c>
      <c r="C68" s="44">
        <v>284</v>
      </c>
      <c r="D68" s="44">
        <v>176</v>
      </c>
      <c r="E68" s="44">
        <v>505</v>
      </c>
      <c r="F68" s="44">
        <v>1326</v>
      </c>
      <c r="G68" s="48">
        <f t="shared" si="2"/>
        <v>2319</v>
      </c>
    </row>
    <row r="69" spans="1:7" ht="15">
      <c r="A69" s="23" t="s">
        <v>39</v>
      </c>
      <c r="B69" s="23">
        <v>186</v>
      </c>
      <c r="C69" s="44">
        <v>150</v>
      </c>
      <c r="D69" s="44">
        <v>129</v>
      </c>
      <c r="E69" s="44">
        <v>435</v>
      </c>
      <c r="F69" s="44">
        <v>491</v>
      </c>
      <c r="G69" s="48">
        <f t="shared" si="2"/>
        <v>1391</v>
      </c>
    </row>
    <row r="70" spans="1:7" ht="15">
      <c r="A70" s="23" t="s">
        <v>40</v>
      </c>
      <c r="B70" s="24">
        <v>171</v>
      </c>
      <c r="C70" s="11">
        <v>97</v>
      </c>
      <c r="D70" s="11">
        <v>259</v>
      </c>
      <c r="E70" s="11">
        <v>674</v>
      </c>
      <c r="F70" s="11">
        <v>1074</v>
      </c>
      <c r="G70" s="48">
        <f t="shared" si="2"/>
        <v>2275</v>
      </c>
    </row>
    <row r="71" spans="1:7" ht="15">
      <c r="A71" s="23" t="s">
        <v>41</v>
      </c>
      <c r="B71" s="24">
        <v>514</v>
      </c>
      <c r="C71" s="11">
        <v>54</v>
      </c>
      <c r="D71" s="11">
        <v>76</v>
      </c>
      <c r="E71" s="11">
        <v>270</v>
      </c>
      <c r="F71" s="11">
        <v>540</v>
      </c>
      <c r="G71" s="48">
        <f t="shared" si="2"/>
        <v>1454</v>
      </c>
    </row>
    <row r="72" spans="1:7" ht="15">
      <c r="A72" s="23" t="s">
        <v>42</v>
      </c>
      <c r="B72" s="23">
        <v>69</v>
      </c>
      <c r="C72" s="44">
        <v>23</v>
      </c>
      <c r="D72" s="44">
        <v>46</v>
      </c>
      <c r="E72" s="44">
        <v>67</v>
      </c>
      <c r="F72" s="44">
        <v>60</v>
      </c>
      <c r="G72" s="29">
        <f t="shared" si="2"/>
        <v>265</v>
      </c>
    </row>
    <row r="73" spans="1:7" ht="15">
      <c r="A73" s="23" t="s">
        <v>2</v>
      </c>
      <c r="B73" s="24">
        <v>196</v>
      </c>
      <c r="C73" s="11">
        <v>1967</v>
      </c>
      <c r="D73" s="11">
        <v>1545</v>
      </c>
      <c r="E73" s="11">
        <v>4616</v>
      </c>
      <c r="F73" s="11">
        <v>3623</v>
      </c>
      <c r="G73" s="48">
        <f t="shared" si="2"/>
        <v>11947</v>
      </c>
    </row>
    <row r="74" spans="1:7" ht="15">
      <c r="A74" s="23" t="s">
        <v>43</v>
      </c>
      <c r="B74" s="24">
        <v>356</v>
      </c>
      <c r="C74" s="11">
        <v>5579</v>
      </c>
      <c r="D74" s="11">
        <v>4425</v>
      </c>
      <c r="E74" s="11">
        <v>20697</v>
      </c>
      <c r="F74" s="11">
        <v>16207</v>
      </c>
      <c r="G74" s="48">
        <f t="shared" si="2"/>
        <v>47264</v>
      </c>
    </row>
    <row r="75" spans="1:7" ht="15">
      <c r="A75" s="23" t="s">
        <v>4</v>
      </c>
      <c r="B75" s="24">
        <v>208</v>
      </c>
      <c r="C75" s="11">
        <v>106</v>
      </c>
      <c r="D75" s="11">
        <v>80</v>
      </c>
      <c r="E75" s="11">
        <v>111</v>
      </c>
      <c r="F75" s="11">
        <v>186</v>
      </c>
      <c r="G75" s="48">
        <f t="shared" si="2"/>
        <v>691</v>
      </c>
    </row>
    <row r="76" spans="1:7" ht="15">
      <c r="A76" s="23" t="s">
        <v>5</v>
      </c>
      <c r="B76" s="24">
        <v>184</v>
      </c>
      <c r="C76" s="11">
        <v>29</v>
      </c>
      <c r="D76" s="11">
        <v>91</v>
      </c>
      <c r="E76" s="11">
        <v>221</v>
      </c>
      <c r="F76" s="11">
        <v>381</v>
      </c>
      <c r="G76" s="48">
        <f t="shared" si="2"/>
        <v>906</v>
      </c>
    </row>
    <row r="77" spans="1:7" ht="15">
      <c r="A77" s="23" t="s">
        <v>6</v>
      </c>
      <c r="B77" s="24">
        <v>252</v>
      </c>
      <c r="C77" s="11">
        <v>1404</v>
      </c>
      <c r="D77" s="11">
        <v>1264</v>
      </c>
      <c r="E77" s="11">
        <v>3244</v>
      </c>
      <c r="F77" s="11">
        <v>2730</v>
      </c>
      <c r="G77" s="48">
        <f t="shared" si="2"/>
        <v>8894</v>
      </c>
    </row>
    <row r="78" spans="1:7" ht="15">
      <c r="A78" s="23" t="s">
        <v>7</v>
      </c>
      <c r="B78" s="24">
        <v>116</v>
      </c>
      <c r="C78" s="11">
        <v>101</v>
      </c>
      <c r="D78" s="11">
        <v>203</v>
      </c>
      <c r="E78" s="11">
        <v>400</v>
      </c>
      <c r="F78" s="11">
        <v>646</v>
      </c>
      <c r="G78" s="48">
        <f t="shared" si="2"/>
        <v>1466</v>
      </c>
    </row>
    <row r="79" spans="1:7" ht="15">
      <c r="A79" s="23" t="s">
        <v>8</v>
      </c>
      <c r="B79" s="24">
        <v>91</v>
      </c>
      <c r="C79" s="11">
        <v>83</v>
      </c>
      <c r="D79" s="11">
        <v>77</v>
      </c>
      <c r="E79" s="11">
        <v>137</v>
      </c>
      <c r="F79" s="11">
        <v>193</v>
      </c>
      <c r="G79" s="48">
        <f t="shared" si="2"/>
        <v>581</v>
      </c>
    </row>
    <row r="80" spans="1:7" ht="15">
      <c r="A80" s="23" t="s">
        <v>9</v>
      </c>
      <c r="B80" s="24">
        <v>138</v>
      </c>
      <c r="C80" s="11">
        <v>48</v>
      </c>
      <c r="D80" s="11">
        <v>84</v>
      </c>
      <c r="E80" s="11">
        <v>118</v>
      </c>
      <c r="F80" s="11">
        <v>182</v>
      </c>
      <c r="G80" s="48">
        <f t="shared" si="2"/>
        <v>570</v>
      </c>
    </row>
    <row r="81" spans="1:7" ht="15">
      <c r="A81" s="23" t="s">
        <v>10</v>
      </c>
      <c r="B81" s="23">
        <v>136</v>
      </c>
      <c r="C81" s="44">
        <v>263</v>
      </c>
      <c r="D81" s="44">
        <v>163</v>
      </c>
      <c r="E81" s="44">
        <v>325</v>
      </c>
      <c r="F81" s="44">
        <v>368</v>
      </c>
      <c r="G81" s="29">
        <f t="shared" si="2"/>
        <v>1255</v>
      </c>
    </row>
    <row r="82" spans="1:7" ht="15">
      <c r="A82" s="23" t="s">
        <v>11</v>
      </c>
      <c r="B82" s="23">
        <v>137</v>
      </c>
      <c r="C82" s="44">
        <v>67</v>
      </c>
      <c r="D82" s="44">
        <v>46</v>
      </c>
      <c r="E82" s="44">
        <v>128</v>
      </c>
      <c r="F82" s="44">
        <v>102</v>
      </c>
      <c r="G82" s="29">
        <f t="shared" si="2"/>
        <v>480</v>
      </c>
    </row>
    <row r="83" spans="1:7" ht="15">
      <c r="A83" s="23" t="s">
        <v>12</v>
      </c>
      <c r="B83" s="24">
        <v>93</v>
      </c>
      <c r="C83" s="11">
        <v>379</v>
      </c>
      <c r="D83" s="11">
        <v>146</v>
      </c>
      <c r="E83" s="11">
        <v>247</v>
      </c>
      <c r="F83" s="11">
        <v>222</v>
      </c>
      <c r="G83" s="48">
        <f t="shared" si="2"/>
        <v>1087</v>
      </c>
    </row>
    <row r="84" spans="1:7" ht="15">
      <c r="A84" s="23" t="s">
        <v>13</v>
      </c>
      <c r="B84" s="23">
        <v>45</v>
      </c>
      <c r="C84" s="44">
        <v>21</v>
      </c>
      <c r="D84" s="44">
        <v>15</v>
      </c>
      <c r="E84" s="44">
        <v>74</v>
      </c>
      <c r="F84" s="44">
        <v>47</v>
      </c>
      <c r="G84" s="29">
        <f t="shared" si="2"/>
        <v>202</v>
      </c>
    </row>
    <row r="85" spans="1:7" ht="15">
      <c r="A85" s="23" t="s">
        <v>14</v>
      </c>
      <c r="B85" s="24">
        <v>70</v>
      </c>
      <c r="C85" s="11">
        <v>258</v>
      </c>
      <c r="D85" s="11">
        <v>88</v>
      </c>
      <c r="E85" s="11">
        <v>206</v>
      </c>
      <c r="F85" s="11">
        <v>216</v>
      </c>
      <c r="G85" s="48">
        <f t="shared" si="2"/>
        <v>838</v>
      </c>
    </row>
    <row r="86" spans="1:7" ht="15">
      <c r="A86" s="23" t="s">
        <v>15</v>
      </c>
      <c r="B86" s="24">
        <v>103</v>
      </c>
      <c r="C86" s="11">
        <v>39</v>
      </c>
      <c r="D86" s="11">
        <v>57</v>
      </c>
      <c r="E86" s="11">
        <v>159</v>
      </c>
      <c r="F86" s="11">
        <v>262</v>
      </c>
      <c r="G86" s="48">
        <f t="shared" si="2"/>
        <v>620</v>
      </c>
    </row>
    <row r="87" spans="1:7" ht="15">
      <c r="A87" s="23" t="s">
        <v>16</v>
      </c>
      <c r="B87" s="23">
        <v>116</v>
      </c>
      <c r="C87" s="44">
        <v>585</v>
      </c>
      <c r="D87" s="44">
        <v>328</v>
      </c>
      <c r="E87" s="44">
        <v>305</v>
      </c>
      <c r="F87" s="44">
        <v>220</v>
      </c>
      <c r="G87" s="48">
        <f t="shared" si="2"/>
        <v>1554</v>
      </c>
    </row>
    <row r="88" spans="1:7" ht="15">
      <c r="A88" s="23" t="s">
        <v>17</v>
      </c>
      <c r="B88" s="23">
        <v>29</v>
      </c>
      <c r="C88" s="44">
        <v>288</v>
      </c>
      <c r="D88" s="44">
        <v>34</v>
      </c>
      <c r="E88" s="44">
        <v>98</v>
      </c>
      <c r="F88" s="44">
        <v>137</v>
      </c>
      <c r="G88" s="48">
        <f t="shared" si="2"/>
        <v>586</v>
      </c>
    </row>
    <row r="89" spans="1:14" ht="15">
      <c r="A89" s="23"/>
      <c r="B89" s="23"/>
      <c r="C89" s="8"/>
      <c r="D89" s="44"/>
      <c r="E89" s="44"/>
      <c r="F89" s="44"/>
      <c r="G89" s="29"/>
      <c r="H89" s="10"/>
      <c r="I89" s="10"/>
      <c r="J89" s="10"/>
      <c r="K89" s="10"/>
      <c r="L89" s="10"/>
      <c r="M89" s="10"/>
      <c r="N89" s="10"/>
    </row>
    <row r="90" spans="1:14" ht="15">
      <c r="A90" s="43" t="s">
        <v>19</v>
      </c>
      <c r="B90" s="25">
        <v>869</v>
      </c>
      <c r="C90" s="45">
        <v>180</v>
      </c>
      <c r="D90" s="45">
        <v>426</v>
      </c>
      <c r="E90" s="45">
        <v>1165</v>
      </c>
      <c r="F90" s="45">
        <v>1995</v>
      </c>
      <c r="G90" s="49">
        <f t="shared" si="2"/>
        <v>4635</v>
      </c>
      <c r="H90" s="10"/>
      <c r="I90" s="10"/>
      <c r="J90" s="10"/>
      <c r="K90" s="10"/>
      <c r="L90" s="10"/>
      <c r="M90" s="10"/>
      <c r="N90" s="10"/>
    </row>
    <row r="91" spans="1:14" s="5" customFormat="1" ht="15">
      <c r="A91" s="110"/>
      <c r="B91" s="26"/>
      <c r="C91" s="12"/>
      <c r="D91" s="12"/>
      <c r="E91" s="12"/>
      <c r="F91" s="12"/>
      <c r="G91" s="30"/>
      <c r="H91" s="10"/>
      <c r="I91" s="10"/>
      <c r="J91" s="10"/>
      <c r="K91" s="10"/>
      <c r="L91" s="10"/>
      <c r="M91" s="10"/>
      <c r="N91" s="10"/>
    </row>
    <row r="92" spans="1:14" s="5" customFormat="1" ht="15">
      <c r="A92" s="101" t="s">
        <v>20</v>
      </c>
      <c r="B92" s="27">
        <v>666</v>
      </c>
      <c r="C92" s="13">
        <v>2520</v>
      </c>
      <c r="D92" s="13">
        <v>1408</v>
      </c>
      <c r="E92" s="13">
        <v>2551</v>
      </c>
      <c r="F92" s="13">
        <v>3626</v>
      </c>
      <c r="G92" s="30">
        <f t="shared" si="2"/>
        <v>10771</v>
      </c>
      <c r="H92" s="10"/>
      <c r="I92" s="10"/>
      <c r="J92" s="10"/>
      <c r="K92" s="10"/>
      <c r="L92" s="10"/>
      <c r="M92" s="10"/>
      <c r="N92" s="10"/>
    </row>
    <row r="93" spans="1:7" s="5" customFormat="1" ht="15">
      <c r="A93" s="101" t="s">
        <v>21</v>
      </c>
      <c r="B93" s="27">
        <v>1096</v>
      </c>
      <c r="C93" s="13">
        <v>1264</v>
      </c>
      <c r="D93" s="13">
        <v>856</v>
      </c>
      <c r="E93" s="13">
        <v>1672</v>
      </c>
      <c r="F93" s="13">
        <v>2514</v>
      </c>
      <c r="G93" s="30">
        <f t="shared" si="2"/>
        <v>7402</v>
      </c>
    </row>
    <row r="94" spans="1:7" s="5" customFormat="1" ht="15">
      <c r="A94" s="43" t="s">
        <v>22</v>
      </c>
      <c r="B94" s="25">
        <v>1762</v>
      </c>
      <c r="C94" s="45">
        <v>3784</v>
      </c>
      <c r="D94" s="45">
        <v>2264</v>
      </c>
      <c r="E94" s="45">
        <v>4223</v>
      </c>
      <c r="F94" s="45">
        <v>6140</v>
      </c>
      <c r="G94" s="49">
        <f t="shared" si="2"/>
        <v>18173</v>
      </c>
    </row>
    <row r="95" spans="1:14" s="5" customFormat="1" ht="15">
      <c r="A95" s="110"/>
      <c r="B95" s="26"/>
      <c r="C95" s="12"/>
      <c r="D95" s="12"/>
      <c r="E95" s="12"/>
      <c r="F95" s="12"/>
      <c r="G95" s="30"/>
      <c r="H95" s="10"/>
      <c r="I95" s="10"/>
      <c r="J95" s="10"/>
      <c r="K95" s="10"/>
      <c r="L95" s="10"/>
      <c r="M95" s="10"/>
      <c r="N95" s="10"/>
    </row>
    <row r="96" spans="1:7" s="5" customFormat="1" ht="15">
      <c r="A96" s="101" t="s">
        <v>23</v>
      </c>
      <c r="B96" s="27">
        <v>1029</v>
      </c>
      <c r="C96" s="13">
        <v>11077</v>
      </c>
      <c r="D96" s="13">
        <v>9106</v>
      </c>
      <c r="E96" s="13">
        <v>34097</v>
      </c>
      <c r="F96" s="13">
        <v>26347</v>
      </c>
      <c r="G96" s="30">
        <f t="shared" si="2"/>
        <v>81656</v>
      </c>
    </row>
    <row r="97" spans="1:7" s="5" customFormat="1" ht="15">
      <c r="A97" s="101" t="s">
        <v>24</v>
      </c>
      <c r="B97" s="27">
        <v>880</v>
      </c>
      <c r="C97" s="13">
        <v>1176</v>
      </c>
      <c r="D97" s="13">
        <v>823</v>
      </c>
      <c r="E97" s="13">
        <v>2427</v>
      </c>
      <c r="F97" s="13">
        <v>2333</v>
      </c>
      <c r="G97" s="30">
        <f t="shared" si="2"/>
        <v>7639</v>
      </c>
    </row>
    <row r="98" spans="1:7" s="5" customFormat="1" ht="15">
      <c r="A98" s="43" t="s">
        <v>25</v>
      </c>
      <c r="B98" s="25">
        <v>1909</v>
      </c>
      <c r="C98" s="45">
        <v>12253</v>
      </c>
      <c r="D98" s="45">
        <v>9929</v>
      </c>
      <c r="E98" s="45">
        <v>36524</v>
      </c>
      <c r="F98" s="45">
        <v>28680</v>
      </c>
      <c r="G98" s="49">
        <f t="shared" si="2"/>
        <v>89295</v>
      </c>
    </row>
    <row r="99" spans="1:14" s="5" customFormat="1" ht="15">
      <c r="A99" s="110"/>
      <c r="B99" s="26"/>
      <c r="C99" s="12"/>
      <c r="D99" s="12"/>
      <c r="E99" s="12"/>
      <c r="F99" s="12"/>
      <c r="G99" s="30"/>
      <c r="H99" s="10"/>
      <c r="I99" s="10"/>
      <c r="J99" s="10"/>
      <c r="K99" s="10"/>
      <c r="L99" s="10"/>
      <c r="M99" s="10"/>
      <c r="N99" s="10"/>
    </row>
    <row r="100" spans="1:7" s="5" customFormat="1" ht="15.75">
      <c r="A100" s="109" t="s">
        <v>27</v>
      </c>
      <c r="B100" s="28">
        <f aca="true" t="shared" si="3" ref="B100:G100">B90+B94+B98</f>
        <v>4540</v>
      </c>
      <c r="C100" s="47">
        <f t="shared" si="3"/>
        <v>16217</v>
      </c>
      <c r="D100" s="47">
        <f t="shared" si="3"/>
        <v>12619</v>
      </c>
      <c r="E100" s="47">
        <f t="shared" si="3"/>
        <v>41912</v>
      </c>
      <c r="F100" s="47">
        <f t="shared" si="3"/>
        <v>36815</v>
      </c>
      <c r="G100" s="50">
        <f t="shared" si="3"/>
        <v>112103</v>
      </c>
    </row>
    <row r="101" spans="1:81" s="20" customFormat="1" ht="15.75">
      <c r="A101" s="46" t="s">
        <v>107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K101" s="21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</row>
    <row r="102" spans="2:61" ht="15"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</row>
    <row r="103" spans="1:61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1:9" ht="47.25">
      <c r="A104" s="132" t="s">
        <v>108</v>
      </c>
      <c r="B104" s="131" t="s">
        <v>112</v>
      </c>
      <c r="C104" s="131" t="s">
        <v>113</v>
      </c>
      <c r="D104" s="131" t="s">
        <v>0</v>
      </c>
      <c r="E104" s="131" t="s">
        <v>114</v>
      </c>
      <c r="F104" s="131" t="s">
        <v>115</v>
      </c>
      <c r="G104" s="131" t="s">
        <v>28</v>
      </c>
      <c r="I104" s="9"/>
    </row>
    <row r="105" spans="1:7" ht="15">
      <c r="A105" s="23" t="s">
        <v>29</v>
      </c>
      <c r="B105" s="44">
        <v>54</v>
      </c>
      <c r="C105" s="44">
        <v>7</v>
      </c>
      <c r="D105" s="44">
        <v>8</v>
      </c>
      <c r="E105" s="44">
        <v>24</v>
      </c>
      <c r="F105" s="44">
        <v>44</v>
      </c>
      <c r="G105" s="29">
        <f>SUM(B105:F105)</f>
        <v>137</v>
      </c>
    </row>
    <row r="106" spans="1:9" ht="15">
      <c r="A106" s="23" t="s">
        <v>3</v>
      </c>
      <c r="B106" s="44">
        <v>120</v>
      </c>
      <c r="C106" s="44">
        <v>85</v>
      </c>
      <c r="D106" s="44">
        <v>122</v>
      </c>
      <c r="E106" s="44">
        <v>319</v>
      </c>
      <c r="F106" s="44">
        <v>196</v>
      </c>
      <c r="G106" s="48">
        <f aca="true" t="shared" si="4" ref="G106:G147">SUM(B106:F106)</f>
        <v>842</v>
      </c>
      <c r="I106" s="9"/>
    </row>
    <row r="107" spans="1:9" ht="15">
      <c r="A107" s="23" t="s">
        <v>30</v>
      </c>
      <c r="B107" s="44">
        <v>174</v>
      </c>
      <c r="C107" s="44">
        <v>140</v>
      </c>
      <c r="D107" s="44">
        <v>194</v>
      </c>
      <c r="E107" s="44">
        <v>588</v>
      </c>
      <c r="F107" s="44">
        <v>840</v>
      </c>
      <c r="G107" s="48">
        <f t="shared" si="4"/>
        <v>1936</v>
      </c>
      <c r="I107" s="9"/>
    </row>
    <row r="108" spans="1:9" ht="15">
      <c r="A108" s="23" t="s">
        <v>31</v>
      </c>
      <c r="B108" s="44">
        <v>97</v>
      </c>
      <c r="C108" s="44">
        <v>153</v>
      </c>
      <c r="D108" s="44">
        <v>82</v>
      </c>
      <c r="E108" s="44">
        <v>285</v>
      </c>
      <c r="F108" s="44">
        <v>182</v>
      </c>
      <c r="G108" s="48">
        <f t="shared" si="4"/>
        <v>799</v>
      </c>
      <c r="I108" s="9"/>
    </row>
    <row r="109" spans="1:7" ht="15">
      <c r="A109" s="23" t="s">
        <v>32</v>
      </c>
      <c r="B109" s="11">
        <v>313</v>
      </c>
      <c r="C109" s="11">
        <v>1381</v>
      </c>
      <c r="D109" s="11">
        <v>1622</v>
      </c>
      <c r="E109" s="11">
        <v>4152</v>
      </c>
      <c r="F109" s="11">
        <v>2642</v>
      </c>
      <c r="G109" s="48">
        <f t="shared" si="4"/>
        <v>10110</v>
      </c>
    </row>
    <row r="110" spans="1:9" ht="15">
      <c r="A110" s="23" t="s">
        <v>33</v>
      </c>
      <c r="B110" s="44">
        <v>36</v>
      </c>
      <c r="C110" s="44">
        <v>25</v>
      </c>
      <c r="D110" s="44">
        <v>24</v>
      </c>
      <c r="E110" s="44">
        <v>75</v>
      </c>
      <c r="F110" s="44">
        <v>87</v>
      </c>
      <c r="G110" s="29">
        <f t="shared" si="4"/>
        <v>247</v>
      </c>
      <c r="I110" s="9"/>
    </row>
    <row r="111" spans="1:9" ht="15">
      <c r="A111" s="23" t="s">
        <v>34</v>
      </c>
      <c r="B111" s="44">
        <v>61</v>
      </c>
      <c r="C111" s="44">
        <v>14</v>
      </c>
      <c r="D111" s="44">
        <v>46</v>
      </c>
      <c r="E111" s="44">
        <v>142</v>
      </c>
      <c r="F111" s="44">
        <v>218</v>
      </c>
      <c r="G111" s="48">
        <f t="shared" si="4"/>
        <v>481</v>
      </c>
      <c r="I111" s="9"/>
    </row>
    <row r="112" spans="1:9" ht="15">
      <c r="A112" s="23" t="s">
        <v>35</v>
      </c>
      <c r="B112" s="44">
        <v>171</v>
      </c>
      <c r="C112" s="44">
        <v>176</v>
      </c>
      <c r="D112" s="44">
        <v>78</v>
      </c>
      <c r="E112" s="44">
        <v>233</v>
      </c>
      <c r="F112" s="44">
        <v>392</v>
      </c>
      <c r="G112" s="48">
        <f t="shared" si="4"/>
        <v>1050</v>
      </c>
      <c r="I112" s="9"/>
    </row>
    <row r="113" spans="1:9" ht="15">
      <c r="A113" s="23" t="s">
        <v>1</v>
      </c>
      <c r="B113" s="44">
        <v>73</v>
      </c>
      <c r="C113" s="44">
        <v>38</v>
      </c>
      <c r="D113" s="44">
        <v>31</v>
      </c>
      <c r="E113" s="44">
        <v>344</v>
      </c>
      <c r="F113" s="44">
        <v>123</v>
      </c>
      <c r="G113" s="48">
        <f t="shared" si="4"/>
        <v>609</v>
      </c>
      <c r="I113" s="9"/>
    </row>
    <row r="114" spans="1:7" ht="15">
      <c r="A114" s="23" t="s">
        <v>36</v>
      </c>
      <c r="B114" s="44">
        <v>78</v>
      </c>
      <c r="C114" s="44">
        <v>188</v>
      </c>
      <c r="D114" s="44">
        <v>56</v>
      </c>
      <c r="E114" s="44">
        <v>141</v>
      </c>
      <c r="F114" s="44">
        <v>151</v>
      </c>
      <c r="G114" s="48">
        <f t="shared" si="4"/>
        <v>614</v>
      </c>
    </row>
    <row r="115" spans="1:7" ht="15">
      <c r="A115" s="23" t="s">
        <v>37</v>
      </c>
      <c r="B115" s="44">
        <v>117</v>
      </c>
      <c r="C115" s="44">
        <v>269</v>
      </c>
      <c r="D115" s="44">
        <v>410</v>
      </c>
      <c r="E115" s="44">
        <v>821</v>
      </c>
      <c r="F115" s="44">
        <v>602</v>
      </c>
      <c r="G115" s="48">
        <f t="shared" si="4"/>
        <v>2219</v>
      </c>
    </row>
    <row r="116" spans="1:9" ht="15">
      <c r="A116" s="23" t="s">
        <v>18</v>
      </c>
      <c r="B116" s="44">
        <v>42</v>
      </c>
      <c r="C116" s="44">
        <v>184</v>
      </c>
      <c r="D116" s="44">
        <v>34</v>
      </c>
      <c r="E116" s="44">
        <v>125</v>
      </c>
      <c r="F116" s="44">
        <v>87</v>
      </c>
      <c r="G116" s="48">
        <f t="shared" si="4"/>
        <v>472</v>
      </c>
      <c r="I116" s="9"/>
    </row>
    <row r="117" spans="1:9" ht="15">
      <c r="A117" s="23" t="s">
        <v>38</v>
      </c>
      <c r="B117" s="44">
        <v>72</v>
      </c>
      <c r="C117" s="44">
        <v>270</v>
      </c>
      <c r="D117" s="44">
        <v>199</v>
      </c>
      <c r="E117" s="44">
        <v>633</v>
      </c>
      <c r="F117" s="44">
        <v>478</v>
      </c>
      <c r="G117" s="48">
        <f t="shared" si="4"/>
        <v>1652</v>
      </c>
      <c r="I117" s="9"/>
    </row>
    <row r="118" spans="1:9" ht="15">
      <c r="A118" s="23" t="s">
        <v>39</v>
      </c>
      <c r="B118" s="44">
        <v>181</v>
      </c>
      <c r="C118" s="44">
        <v>81</v>
      </c>
      <c r="D118" s="44">
        <v>141</v>
      </c>
      <c r="E118" s="44">
        <v>363</v>
      </c>
      <c r="F118" s="44">
        <v>431</v>
      </c>
      <c r="G118" s="48">
        <f t="shared" si="4"/>
        <v>1197</v>
      </c>
      <c r="I118" s="9"/>
    </row>
    <row r="119" spans="1:9" ht="15">
      <c r="A119" s="23" t="s">
        <v>40</v>
      </c>
      <c r="B119" s="11">
        <v>235</v>
      </c>
      <c r="C119" s="11">
        <v>76</v>
      </c>
      <c r="D119" s="11">
        <v>254</v>
      </c>
      <c r="E119" s="11">
        <v>597</v>
      </c>
      <c r="F119" s="11">
        <v>880</v>
      </c>
      <c r="G119" s="48">
        <f t="shared" si="4"/>
        <v>2042</v>
      </c>
      <c r="I119" s="9"/>
    </row>
    <row r="120" spans="1:9" ht="15">
      <c r="A120" s="23" t="s">
        <v>41</v>
      </c>
      <c r="B120" s="11">
        <v>400</v>
      </c>
      <c r="C120" s="11">
        <v>44</v>
      </c>
      <c r="D120" s="11">
        <v>90</v>
      </c>
      <c r="E120" s="11">
        <v>215</v>
      </c>
      <c r="F120" s="11">
        <v>384</v>
      </c>
      <c r="G120" s="48">
        <f t="shared" si="4"/>
        <v>1133</v>
      </c>
      <c r="I120" s="9"/>
    </row>
    <row r="121" spans="1:9" ht="15">
      <c r="A121" s="23" t="s">
        <v>42</v>
      </c>
      <c r="B121" s="44">
        <v>54</v>
      </c>
      <c r="C121" s="44">
        <v>19</v>
      </c>
      <c r="D121" s="44">
        <v>23</v>
      </c>
      <c r="E121" s="44">
        <v>72</v>
      </c>
      <c r="F121" s="44">
        <v>69</v>
      </c>
      <c r="G121" s="29">
        <f t="shared" si="4"/>
        <v>237</v>
      </c>
      <c r="I121" s="9"/>
    </row>
    <row r="122" spans="1:9" ht="15">
      <c r="A122" s="23" t="s">
        <v>2</v>
      </c>
      <c r="B122" s="11">
        <v>322</v>
      </c>
      <c r="C122" s="11">
        <v>1540</v>
      </c>
      <c r="D122" s="11">
        <v>2034</v>
      </c>
      <c r="E122" s="11">
        <v>4472</v>
      </c>
      <c r="F122" s="11">
        <v>2906</v>
      </c>
      <c r="G122" s="48">
        <f t="shared" si="4"/>
        <v>11274</v>
      </c>
      <c r="I122" s="9"/>
    </row>
    <row r="123" spans="1:9" ht="15">
      <c r="A123" s="23" t="s">
        <v>43</v>
      </c>
      <c r="B123" s="11">
        <v>586</v>
      </c>
      <c r="C123" s="11">
        <v>4572</v>
      </c>
      <c r="D123" s="11">
        <v>4915</v>
      </c>
      <c r="E123" s="11">
        <v>19465</v>
      </c>
      <c r="F123" s="11">
        <v>14480</v>
      </c>
      <c r="G123" s="48">
        <f t="shared" si="4"/>
        <v>44018</v>
      </c>
      <c r="I123" s="9"/>
    </row>
    <row r="124" spans="1:9" ht="15">
      <c r="A124" s="23" t="s">
        <v>4</v>
      </c>
      <c r="B124" s="44">
        <v>68</v>
      </c>
      <c r="C124" s="44">
        <v>42</v>
      </c>
      <c r="D124" s="44">
        <v>70</v>
      </c>
      <c r="E124" s="44">
        <v>100</v>
      </c>
      <c r="F124" s="44">
        <v>164</v>
      </c>
      <c r="G124" s="48">
        <f t="shared" si="4"/>
        <v>444</v>
      </c>
      <c r="I124" s="9"/>
    </row>
    <row r="125" spans="1:9" ht="15">
      <c r="A125" s="23" t="s">
        <v>5</v>
      </c>
      <c r="B125" s="44">
        <v>203</v>
      </c>
      <c r="C125" s="44">
        <v>32</v>
      </c>
      <c r="D125" s="44">
        <v>123</v>
      </c>
      <c r="E125" s="44">
        <v>172</v>
      </c>
      <c r="F125" s="44">
        <v>257</v>
      </c>
      <c r="G125" s="48">
        <f t="shared" si="4"/>
        <v>787</v>
      </c>
      <c r="I125" s="9"/>
    </row>
    <row r="126" spans="1:9" ht="15">
      <c r="A126" s="23" t="s">
        <v>6</v>
      </c>
      <c r="B126" s="11">
        <v>246</v>
      </c>
      <c r="C126" s="11">
        <v>771</v>
      </c>
      <c r="D126" s="11">
        <v>1165</v>
      </c>
      <c r="E126" s="11">
        <v>2478</v>
      </c>
      <c r="F126" s="11">
        <v>1883</v>
      </c>
      <c r="G126" s="48">
        <f t="shared" si="4"/>
        <v>6543</v>
      </c>
      <c r="I126" s="9"/>
    </row>
    <row r="127" spans="1:9" ht="15">
      <c r="A127" s="23" t="s">
        <v>7</v>
      </c>
      <c r="B127" s="11">
        <v>105</v>
      </c>
      <c r="C127" s="11">
        <v>64</v>
      </c>
      <c r="D127" s="11">
        <v>130</v>
      </c>
      <c r="E127" s="11">
        <v>353</v>
      </c>
      <c r="F127" s="11">
        <v>615</v>
      </c>
      <c r="G127" s="48">
        <f t="shared" si="4"/>
        <v>1267</v>
      </c>
      <c r="I127" s="9"/>
    </row>
    <row r="128" spans="1:9" ht="15">
      <c r="A128" s="23" t="s">
        <v>8</v>
      </c>
      <c r="B128" s="44">
        <v>119</v>
      </c>
      <c r="C128" s="44">
        <v>45</v>
      </c>
      <c r="D128" s="44">
        <v>76</v>
      </c>
      <c r="E128" s="44">
        <v>119</v>
      </c>
      <c r="F128" s="44">
        <v>184</v>
      </c>
      <c r="G128" s="48">
        <f t="shared" si="4"/>
        <v>543</v>
      </c>
      <c r="I128" s="9"/>
    </row>
    <row r="129" spans="1:9" ht="15">
      <c r="A129" s="23" t="s">
        <v>9</v>
      </c>
      <c r="B129" s="44">
        <v>141</v>
      </c>
      <c r="C129" s="44">
        <v>19</v>
      </c>
      <c r="D129" s="44">
        <v>44</v>
      </c>
      <c r="E129" s="44">
        <v>90</v>
      </c>
      <c r="F129" s="44">
        <v>168</v>
      </c>
      <c r="G129" s="48">
        <f t="shared" si="4"/>
        <v>462</v>
      </c>
      <c r="I129" s="9"/>
    </row>
    <row r="130" spans="1:9" ht="15">
      <c r="A130" s="23" t="s">
        <v>10</v>
      </c>
      <c r="B130" s="44">
        <v>65</v>
      </c>
      <c r="C130" s="44">
        <v>124</v>
      </c>
      <c r="D130" s="44">
        <v>146</v>
      </c>
      <c r="E130" s="44">
        <v>268</v>
      </c>
      <c r="F130" s="44">
        <v>273</v>
      </c>
      <c r="G130" s="29">
        <f t="shared" si="4"/>
        <v>876</v>
      </c>
      <c r="I130" s="9"/>
    </row>
    <row r="131" spans="1:9" ht="15">
      <c r="A131" s="23" t="s">
        <v>11</v>
      </c>
      <c r="B131" s="44">
        <v>92</v>
      </c>
      <c r="C131" s="44">
        <v>42</v>
      </c>
      <c r="D131" s="44">
        <v>40</v>
      </c>
      <c r="E131" s="44">
        <v>121</v>
      </c>
      <c r="F131" s="44">
        <v>118</v>
      </c>
      <c r="G131" s="29">
        <f t="shared" si="4"/>
        <v>413</v>
      </c>
      <c r="I131" s="9"/>
    </row>
    <row r="132" spans="1:9" ht="15">
      <c r="A132" s="23" t="s">
        <v>12</v>
      </c>
      <c r="B132" s="44">
        <v>81</v>
      </c>
      <c r="C132" s="44">
        <v>205</v>
      </c>
      <c r="D132" s="44">
        <v>147</v>
      </c>
      <c r="E132" s="44">
        <v>229</v>
      </c>
      <c r="F132" s="44">
        <v>193</v>
      </c>
      <c r="G132" s="48">
        <f t="shared" si="4"/>
        <v>855</v>
      </c>
      <c r="I132" s="9"/>
    </row>
    <row r="133" spans="1:9" ht="15">
      <c r="A133" s="23" t="s">
        <v>13</v>
      </c>
      <c r="B133" s="44">
        <v>69</v>
      </c>
      <c r="C133" s="44">
        <v>10</v>
      </c>
      <c r="D133" s="44">
        <v>28</v>
      </c>
      <c r="E133" s="44">
        <v>56</v>
      </c>
      <c r="F133" s="44">
        <v>59</v>
      </c>
      <c r="G133" s="29">
        <f t="shared" si="4"/>
        <v>222</v>
      </c>
      <c r="I133" s="9"/>
    </row>
    <row r="134" spans="1:7" ht="15">
      <c r="A134" s="23" t="s">
        <v>14</v>
      </c>
      <c r="B134" s="44">
        <v>92</v>
      </c>
      <c r="C134" s="44">
        <v>243</v>
      </c>
      <c r="D134" s="44">
        <v>48</v>
      </c>
      <c r="E134" s="44">
        <v>170</v>
      </c>
      <c r="F134" s="44">
        <v>213</v>
      </c>
      <c r="G134" s="48">
        <f t="shared" si="4"/>
        <v>766</v>
      </c>
    </row>
    <row r="135" spans="1:7" ht="15">
      <c r="A135" s="23" t="s">
        <v>15</v>
      </c>
      <c r="B135" s="44">
        <v>89</v>
      </c>
      <c r="C135" s="44">
        <v>28</v>
      </c>
      <c r="D135" s="44">
        <v>83</v>
      </c>
      <c r="E135" s="44">
        <v>130</v>
      </c>
      <c r="F135" s="44">
        <v>230</v>
      </c>
      <c r="G135" s="48">
        <f t="shared" si="4"/>
        <v>560</v>
      </c>
    </row>
    <row r="136" spans="1:7" ht="15">
      <c r="A136" s="23" t="s">
        <v>16</v>
      </c>
      <c r="B136" s="44">
        <v>115</v>
      </c>
      <c r="C136" s="44">
        <v>84</v>
      </c>
      <c r="D136" s="44">
        <v>333</v>
      </c>
      <c r="E136" s="44">
        <v>242</v>
      </c>
      <c r="F136" s="44">
        <v>185</v>
      </c>
      <c r="G136" s="48">
        <f t="shared" si="4"/>
        <v>959</v>
      </c>
    </row>
    <row r="137" spans="1:7" ht="15">
      <c r="A137" s="23" t="s">
        <v>17</v>
      </c>
      <c r="B137" s="44">
        <v>13</v>
      </c>
      <c r="C137" s="44">
        <v>178</v>
      </c>
      <c r="D137" s="44">
        <v>65</v>
      </c>
      <c r="E137" s="44">
        <v>211</v>
      </c>
      <c r="F137" s="44">
        <v>177</v>
      </c>
      <c r="G137" s="48">
        <f t="shared" si="4"/>
        <v>644</v>
      </c>
    </row>
    <row r="138" spans="1:7" ht="15">
      <c r="A138" s="23"/>
      <c r="B138" s="44"/>
      <c r="C138" s="44"/>
      <c r="D138" s="44"/>
      <c r="E138" s="8"/>
      <c r="F138" s="44"/>
      <c r="G138" s="29"/>
    </row>
    <row r="139" spans="1:7" ht="15">
      <c r="A139" s="43" t="s">
        <v>19</v>
      </c>
      <c r="B139" s="45">
        <v>838</v>
      </c>
      <c r="C139" s="45">
        <v>152</v>
      </c>
      <c r="D139" s="45">
        <v>467</v>
      </c>
      <c r="E139" s="45">
        <v>984</v>
      </c>
      <c r="F139" s="45">
        <v>1521</v>
      </c>
      <c r="G139" s="49">
        <f t="shared" si="4"/>
        <v>3962</v>
      </c>
    </row>
    <row r="140" spans="1:7" ht="15">
      <c r="A140" s="110"/>
      <c r="B140" s="12"/>
      <c r="C140" s="12"/>
      <c r="D140" s="12"/>
      <c r="E140" s="12"/>
      <c r="F140" s="12"/>
      <c r="G140" s="30"/>
    </row>
    <row r="141" spans="1:7" ht="15">
      <c r="A141" s="101" t="s">
        <v>20</v>
      </c>
      <c r="B141" s="13">
        <v>615</v>
      </c>
      <c r="C141" s="13">
        <v>1179</v>
      </c>
      <c r="D141" s="13">
        <v>1329</v>
      </c>
      <c r="E141" s="13">
        <v>2431</v>
      </c>
      <c r="F141" s="13">
        <v>1994</v>
      </c>
      <c r="G141" s="30">
        <f t="shared" si="4"/>
        <v>7548</v>
      </c>
    </row>
    <row r="142" spans="1:7" ht="15">
      <c r="A142" s="101" t="s">
        <v>21</v>
      </c>
      <c r="B142" s="13">
        <v>947</v>
      </c>
      <c r="C142" s="13">
        <v>732</v>
      </c>
      <c r="D142" s="13">
        <v>651</v>
      </c>
      <c r="E142" s="13">
        <v>1601</v>
      </c>
      <c r="F142" s="13">
        <v>2284</v>
      </c>
      <c r="G142" s="30">
        <f t="shared" si="4"/>
        <v>6215</v>
      </c>
    </row>
    <row r="143" spans="1:7" ht="15">
      <c r="A143" s="43" t="s">
        <v>22</v>
      </c>
      <c r="B143" s="45">
        <v>1562</v>
      </c>
      <c r="C143" s="45">
        <v>1911</v>
      </c>
      <c r="D143" s="45">
        <v>1980</v>
      </c>
      <c r="E143" s="45">
        <v>4032</v>
      </c>
      <c r="F143" s="45">
        <v>4278</v>
      </c>
      <c r="G143" s="49">
        <f t="shared" si="4"/>
        <v>13763</v>
      </c>
    </row>
    <row r="144" spans="1:7" ht="15">
      <c r="A144" s="110"/>
      <c r="B144" s="12"/>
      <c r="C144" s="12"/>
      <c r="D144" s="12"/>
      <c r="E144" s="12"/>
      <c r="F144" s="12"/>
      <c r="G144" s="30"/>
    </row>
    <row r="145" spans="1:7" ht="15">
      <c r="A145" s="101" t="s">
        <v>23</v>
      </c>
      <c r="B145" s="13">
        <v>1467</v>
      </c>
      <c r="C145" s="13">
        <v>8264</v>
      </c>
      <c r="D145" s="13">
        <v>9736</v>
      </c>
      <c r="E145" s="13">
        <v>30567</v>
      </c>
      <c r="F145" s="13">
        <v>21911</v>
      </c>
      <c r="G145" s="30">
        <f t="shared" si="4"/>
        <v>71945</v>
      </c>
    </row>
    <row r="146" spans="1:7" ht="15">
      <c r="A146" s="101" t="s">
        <v>24</v>
      </c>
      <c r="B146" s="13">
        <v>817</v>
      </c>
      <c r="C146" s="13">
        <v>822</v>
      </c>
      <c r="D146" s="13">
        <v>678</v>
      </c>
      <c r="E146" s="13">
        <v>2222</v>
      </c>
      <c r="F146" s="13">
        <v>2201</v>
      </c>
      <c r="G146" s="30">
        <f t="shared" si="4"/>
        <v>6740</v>
      </c>
    </row>
    <row r="147" spans="1:7" ht="15">
      <c r="A147" s="43" t="s">
        <v>25</v>
      </c>
      <c r="B147" s="45">
        <v>2284</v>
      </c>
      <c r="C147" s="45">
        <v>9086</v>
      </c>
      <c r="D147" s="45">
        <v>10414</v>
      </c>
      <c r="E147" s="45">
        <v>32789</v>
      </c>
      <c r="F147" s="45">
        <v>24112</v>
      </c>
      <c r="G147" s="49">
        <f t="shared" si="4"/>
        <v>78685</v>
      </c>
    </row>
    <row r="148" spans="1:7" ht="15">
      <c r="A148" s="110"/>
      <c r="B148" s="12"/>
      <c r="C148" s="12"/>
      <c r="D148" s="12"/>
      <c r="E148" s="12"/>
      <c r="F148" s="12"/>
      <c r="G148" s="30"/>
    </row>
    <row r="149" spans="1:7" ht="15.75">
      <c r="A149" s="109" t="s">
        <v>27</v>
      </c>
      <c r="B149" s="28">
        <f aca="true" t="shared" si="5" ref="B149:G149">B139+B143+B147</f>
        <v>4684</v>
      </c>
      <c r="C149" s="47">
        <f t="shared" si="5"/>
        <v>11149</v>
      </c>
      <c r="D149" s="47">
        <f t="shared" si="5"/>
        <v>12861</v>
      </c>
      <c r="E149" s="47">
        <f t="shared" si="5"/>
        <v>37805</v>
      </c>
      <c r="F149" s="47">
        <f t="shared" si="5"/>
        <v>29911</v>
      </c>
      <c r="G149" s="50">
        <f t="shared" si="5"/>
        <v>96410</v>
      </c>
    </row>
    <row r="151" ht="15">
      <c r="A151" s="14" t="s">
        <v>107</v>
      </c>
    </row>
    <row r="155" spans="1:61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10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10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10"/>
    </row>
    <row r="156" spans="1:60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</row>
    <row r="157" spans="1:60" ht="15">
      <c r="A157" s="9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</row>
    <row r="158" spans="1:60" ht="15">
      <c r="A158" s="9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</row>
    <row r="159" spans="1:60" ht="15">
      <c r="A159" s="9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</row>
    <row r="160" spans="1:60" ht="15">
      <c r="A160" s="9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</row>
    <row r="161" spans="1:60" ht="15">
      <c r="A161" s="9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</row>
    <row r="162" spans="1:60" ht="15">
      <c r="A162" s="9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</row>
  </sheetData>
  <sheetProtection/>
  <printOptions/>
  <pageMargins left="0.5118110236220472" right="0.5118110236220472" top="0.7480314960629921" bottom="0.7480314960629921" header="0.31496062992125984" footer="0.31496062992125984"/>
  <pageSetup fitToWidth="3" horizontalDpi="600" verticalDpi="600" orientation="landscape" paperSize="9" scale="55" r:id="rId1"/>
  <headerFooter>
    <oddFooter>&amp;LISEE - Document édité le &amp;D&amp;Rpage &amp;P/&amp;N</oddFooter>
  </headerFooter>
  <colBreaks count="2" manualBreakCount="2">
    <brk id="21" max="65535" man="1"/>
    <brk id="4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BI153"/>
  <sheetViews>
    <sheetView zoomScalePageLayoutView="0" workbookViewId="0" topLeftCell="A1">
      <selection activeCell="M57" sqref="M57"/>
    </sheetView>
  </sheetViews>
  <sheetFormatPr defaultColWidth="11.00390625" defaultRowHeight="12"/>
  <cols>
    <col min="1" max="1" width="15.125" style="55" customWidth="1"/>
    <col min="2" max="2" width="12.125" style="55" bestFit="1" customWidth="1"/>
    <col min="3" max="3" width="10.25390625" style="55" bestFit="1" customWidth="1"/>
    <col min="4" max="4" width="14.125" style="55" bestFit="1" customWidth="1"/>
    <col min="5" max="5" width="15.625" style="55" bestFit="1" customWidth="1"/>
    <col min="6" max="6" width="16.75390625" style="55" bestFit="1" customWidth="1"/>
    <col min="7" max="7" width="11.125" style="55" customWidth="1"/>
    <col min="8" max="8" width="11.25390625" style="55" customWidth="1"/>
    <col min="9" max="9" width="10.25390625" style="55" customWidth="1"/>
    <col min="10" max="10" width="12.625" style="55" customWidth="1"/>
    <col min="11" max="11" width="11.375" style="55" customWidth="1"/>
    <col min="12" max="12" width="15.25390625" style="55" customWidth="1"/>
    <col min="13" max="13" width="11.375" style="55" customWidth="1"/>
    <col min="14" max="14" width="11.25390625" style="55" customWidth="1"/>
    <col min="15" max="15" width="10.25390625" style="55" customWidth="1"/>
    <col min="16" max="16" width="12.625" style="55" customWidth="1"/>
    <col min="17" max="17" width="11.375" style="55" customWidth="1"/>
    <col min="18" max="18" width="15.125" style="55" customWidth="1"/>
    <col min="19" max="43" width="11.375" style="55" customWidth="1"/>
    <col min="44" max="44" width="15.625" style="55" customWidth="1"/>
    <col min="45" max="16384" width="11.375" style="55" customWidth="1"/>
  </cols>
  <sheetData>
    <row r="2" spans="1:61" ht="19.5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111"/>
      <c r="P2" s="82"/>
      <c r="Q2" s="82"/>
      <c r="R2" s="82"/>
      <c r="S2" s="82"/>
      <c r="T2" s="61"/>
      <c r="U2" s="61"/>
      <c r="V2" s="61"/>
      <c r="W2" s="61"/>
      <c r="X2" s="61"/>
      <c r="Y2" s="61"/>
      <c r="Z2" s="61"/>
      <c r="AA2" s="61"/>
      <c r="AB2" s="61"/>
      <c r="AC2" s="8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8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81"/>
      <c r="BF2" s="61"/>
      <c r="BG2" s="61"/>
      <c r="BH2" s="61"/>
      <c r="BI2" s="61"/>
    </row>
    <row r="3" spans="1:61" ht="1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</row>
    <row r="4" spans="1:61" ht="15">
      <c r="A4" s="15" t="s">
        <v>124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</row>
    <row r="5" spans="1:61" ht="15">
      <c r="A5" s="38" t="s">
        <v>138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</row>
    <row r="6" spans="1:61" ht="15">
      <c r="A6" s="38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</row>
    <row r="7" spans="1:61" ht="47.25">
      <c r="A7" s="131" t="s">
        <v>137</v>
      </c>
      <c r="B7" s="131" t="s">
        <v>112</v>
      </c>
      <c r="C7" s="131" t="s">
        <v>113</v>
      </c>
      <c r="D7" s="131" t="s">
        <v>0</v>
      </c>
      <c r="E7" s="131" t="s">
        <v>114</v>
      </c>
      <c r="F7" s="131" t="s">
        <v>115</v>
      </c>
      <c r="G7" s="131" t="s">
        <v>28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</row>
    <row r="8" spans="1:61" ht="15">
      <c r="A8" s="90"/>
      <c r="C8" s="84"/>
      <c r="G8" s="67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</row>
    <row r="9" spans="1:61" ht="15">
      <c r="A9" s="112" t="s">
        <v>81</v>
      </c>
      <c r="B9" s="116"/>
      <c r="C9" s="84"/>
      <c r="G9" s="67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</row>
    <row r="10" spans="1:61" ht="15">
      <c r="A10" s="91" t="s">
        <v>128</v>
      </c>
      <c r="B10" s="85">
        <v>52</v>
      </c>
      <c r="C10" s="68">
        <v>194</v>
      </c>
      <c r="D10" s="68">
        <v>190</v>
      </c>
      <c r="E10" s="68">
        <v>738</v>
      </c>
      <c r="F10" s="68">
        <v>434</v>
      </c>
      <c r="G10" s="71">
        <f aca="true" t="shared" si="0" ref="G10:G15">SUM(B10:F10)</f>
        <v>1608</v>
      </c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</row>
    <row r="11" spans="1:61" ht="15">
      <c r="A11" s="91" t="s">
        <v>129</v>
      </c>
      <c r="B11" s="85">
        <v>90</v>
      </c>
      <c r="C11" s="68">
        <v>572</v>
      </c>
      <c r="D11" s="68">
        <v>414</v>
      </c>
      <c r="E11" s="68">
        <v>1874</v>
      </c>
      <c r="F11" s="68">
        <v>1149</v>
      </c>
      <c r="G11" s="71">
        <f t="shared" si="0"/>
        <v>4099</v>
      </c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</row>
    <row r="12" spans="1:61" ht="15">
      <c r="A12" s="91" t="s">
        <v>130</v>
      </c>
      <c r="B12" s="85">
        <v>100</v>
      </c>
      <c r="C12" s="68">
        <v>559</v>
      </c>
      <c r="D12" s="68">
        <v>532</v>
      </c>
      <c r="E12" s="68">
        <v>1767</v>
      </c>
      <c r="F12" s="68">
        <v>1484</v>
      </c>
      <c r="G12" s="71">
        <f t="shared" si="0"/>
        <v>4442</v>
      </c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</row>
    <row r="13" spans="1:61" ht="15">
      <c r="A13" s="91" t="s">
        <v>131</v>
      </c>
      <c r="B13" s="85">
        <v>102</v>
      </c>
      <c r="C13" s="68">
        <v>456</v>
      </c>
      <c r="D13" s="68">
        <v>411</v>
      </c>
      <c r="E13" s="68">
        <v>1511</v>
      </c>
      <c r="F13" s="68">
        <v>1305</v>
      </c>
      <c r="G13" s="71">
        <f t="shared" si="0"/>
        <v>3785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</row>
    <row r="14" spans="1:61" ht="15">
      <c r="A14" s="91" t="s">
        <v>132</v>
      </c>
      <c r="B14" s="85">
        <v>37</v>
      </c>
      <c r="C14" s="68">
        <v>146</v>
      </c>
      <c r="D14" s="68">
        <v>124</v>
      </c>
      <c r="E14" s="68">
        <v>539</v>
      </c>
      <c r="F14" s="68">
        <v>524</v>
      </c>
      <c r="G14" s="71">
        <f t="shared" si="0"/>
        <v>1370</v>
      </c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</row>
    <row r="15" spans="1:61" ht="15">
      <c r="A15" s="113" t="s">
        <v>120</v>
      </c>
      <c r="B15" s="85">
        <v>26</v>
      </c>
      <c r="C15" s="68">
        <v>9</v>
      </c>
      <c r="D15" s="68">
        <v>15</v>
      </c>
      <c r="E15" s="68">
        <v>51</v>
      </c>
      <c r="F15" s="68">
        <v>26</v>
      </c>
      <c r="G15" s="71">
        <f t="shared" si="0"/>
        <v>127</v>
      </c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</row>
    <row r="16" spans="1:61" ht="15">
      <c r="A16" s="25" t="s">
        <v>26</v>
      </c>
      <c r="B16" s="25">
        <f aca="true" t="shared" si="1" ref="B16:G16">SUM(B10:B15)</f>
        <v>407</v>
      </c>
      <c r="C16" s="45">
        <f t="shared" si="1"/>
        <v>1936</v>
      </c>
      <c r="D16" s="45">
        <f t="shared" si="1"/>
        <v>1686</v>
      </c>
      <c r="E16" s="45">
        <f t="shared" si="1"/>
        <v>6480</v>
      </c>
      <c r="F16" s="45">
        <f t="shared" si="1"/>
        <v>4922</v>
      </c>
      <c r="G16" s="49">
        <f t="shared" si="1"/>
        <v>15431</v>
      </c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</row>
    <row r="17" spans="1:61" ht="15">
      <c r="A17" s="91"/>
      <c r="B17" s="68"/>
      <c r="C17" s="68"/>
      <c r="D17" s="68"/>
      <c r="E17" s="68"/>
      <c r="F17" s="68"/>
      <c r="G17" s="70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</row>
    <row r="18" spans="1:61" ht="15">
      <c r="A18" s="112" t="s">
        <v>94</v>
      </c>
      <c r="B18" s="121"/>
      <c r="C18" s="57"/>
      <c r="D18" s="57"/>
      <c r="E18" s="57"/>
      <c r="F18" s="57"/>
      <c r="G18" s="8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</row>
    <row r="19" spans="1:61" ht="15">
      <c r="A19" s="91" t="s">
        <v>128</v>
      </c>
      <c r="B19" s="85">
        <v>30</v>
      </c>
      <c r="C19" s="68">
        <v>147</v>
      </c>
      <c r="D19" s="68">
        <v>134</v>
      </c>
      <c r="E19" s="68">
        <v>461</v>
      </c>
      <c r="F19" s="68">
        <v>388</v>
      </c>
      <c r="G19" s="71">
        <f aca="true" t="shared" si="2" ref="G19:G24">SUM(B19:F19)</f>
        <v>1160</v>
      </c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</row>
    <row r="20" spans="1:61" ht="15">
      <c r="A20" s="91" t="s">
        <v>129</v>
      </c>
      <c r="B20" s="85">
        <v>85</v>
      </c>
      <c r="C20" s="68">
        <v>429</v>
      </c>
      <c r="D20" s="68">
        <v>338</v>
      </c>
      <c r="E20" s="68">
        <v>1206</v>
      </c>
      <c r="F20" s="68">
        <v>896</v>
      </c>
      <c r="G20" s="71">
        <f t="shared" si="2"/>
        <v>2954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</row>
    <row r="21" spans="1:61" ht="15">
      <c r="A21" s="91" t="s">
        <v>130</v>
      </c>
      <c r="B21" s="85">
        <v>61</v>
      </c>
      <c r="C21" s="68">
        <v>424</v>
      </c>
      <c r="D21" s="68">
        <v>340</v>
      </c>
      <c r="E21" s="68">
        <v>1106</v>
      </c>
      <c r="F21" s="68">
        <v>1047</v>
      </c>
      <c r="G21" s="71">
        <f t="shared" si="2"/>
        <v>2978</v>
      </c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</row>
    <row r="22" spans="1:61" ht="15">
      <c r="A22" s="91" t="s">
        <v>131</v>
      </c>
      <c r="B22" s="85">
        <v>60</v>
      </c>
      <c r="C22" s="68">
        <v>375</v>
      </c>
      <c r="D22" s="68">
        <v>366</v>
      </c>
      <c r="E22" s="68">
        <v>1176</v>
      </c>
      <c r="F22" s="68">
        <v>1131</v>
      </c>
      <c r="G22" s="71">
        <f t="shared" si="2"/>
        <v>3108</v>
      </c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</row>
    <row r="23" spans="1:61" ht="15">
      <c r="A23" s="91" t="s">
        <v>132</v>
      </c>
      <c r="B23" s="85">
        <v>42</v>
      </c>
      <c r="C23" s="68">
        <v>120</v>
      </c>
      <c r="D23" s="68">
        <v>172</v>
      </c>
      <c r="E23" s="68">
        <v>504</v>
      </c>
      <c r="F23" s="68">
        <v>490</v>
      </c>
      <c r="G23" s="71">
        <f t="shared" si="2"/>
        <v>1328</v>
      </c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</row>
    <row r="24" spans="1:61" ht="15">
      <c r="A24" s="113" t="s">
        <v>120</v>
      </c>
      <c r="B24" s="68">
        <v>14</v>
      </c>
      <c r="C24" s="68">
        <v>12</v>
      </c>
      <c r="D24" s="68">
        <v>24</v>
      </c>
      <c r="E24" s="68">
        <v>52</v>
      </c>
      <c r="F24" s="68">
        <v>18</v>
      </c>
      <c r="G24" s="71">
        <f t="shared" si="2"/>
        <v>120</v>
      </c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</row>
    <row r="25" spans="1:61" ht="15">
      <c r="A25" s="25" t="s">
        <v>26</v>
      </c>
      <c r="B25" s="25">
        <f aca="true" t="shared" si="3" ref="B25:G25">SUM(B19:B24)</f>
        <v>292</v>
      </c>
      <c r="C25" s="45">
        <f t="shared" si="3"/>
        <v>1507</v>
      </c>
      <c r="D25" s="45">
        <f t="shared" si="3"/>
        <v>1374</v>
      </c>
      <c r="E25" s="45">
        <f t="shared" si="3"/>
        <v>4505</v>
      </c>
      <c r="F25" s="45">
        <f t="shared" si="3"/>
        <v>3970</v>
      </c>
      <c r="G25" s="49">
        <f t="shared" si="3"/>
        <v>11648</v>
      </c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</row>
    <row r="26" spans="1:61" ht="15">
      <c r="A26" s="91"/>
      <c r="G26" s="67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</row>
    <row r="27" spans="1:61" ht="15">
      <c r="A27" s="112" t="s">
        <v>71</v>
      </c>
      <c r="B27" s="120"/>
      <c r="C27" s="56"/>
      <c r="D27" s="56"/>
      <c r="E27" s="56"/>
      <c r="F27" s="56"/>
      <c r="G27" s="87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</row>
    <row r="28" spans="1:61" ht="15">
      <c r="A28" s="91" t="s">
        <v>128</v>
      </c>
      <c r="B28" s="85">
        <v>47</v>
      </c>
      <c r="C28" s="68">
        <v>308</v>
      </c>
      <c r="D28" s="68">
        <v>262</v>
      </c>
      <c r="E28" s="68">
        <v>1683</v>
      </c>
      <c r="F28" s="68">
        <v>1028</v>
      </c>
      <c r="G28" s="71">
        <f aca="true" t="shared" si="4" ref="G28:G33">SUM(B28:F28)</f>
        <v>3328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</row>
    <row r="29" spans="1:61" ht="15">
      <c r="A29" s="91" t="s">
        <v>129</v>
      </c>
      <c r="B29" s="85">
        <v>151</v>
      </c>
      <c r="C29" s="68">
        <v>1129</v>
      </c>
      <c r="D29" s="68">
        <v>899</v>
      </c>
      <c r="E29" s="68">
        <v>5051</v>
      </c>
      <c r="F29" s="68">
        <v>3839</v>
      </c>
      <c r="G29" s="71">
        <f t="shared" si="4"/>
        <v>11069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</row>
    <row r="30" spans="1:61" ht="15">
      <c r="A30" s="91" t="s">
        <v>130</v>
      </c>
      <c r="B30" s="85">
        <v>119</v>
      </c>
      <c r="C30" s="68">
        <v>1001</v>
      </c>
      <c r="D30" s="68">
        <v>804</v>
      </c>
      <c r="E30" s="68">
        <v>4790</v>
      </c>
      <c r="F30" s="68">
        <v>4601</v>
      </c>
      <c r="G30" s="71">
        <f t="shared" si="4"/>
        <v>11315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</row>
    <row r="31" spans="1:61" ht="15">
      <c r="A31" s="91" t="s">
        <v>131</v>
      </c>
      <c r="B31" s="85">
        <v>110</v>
      </c>
      <c r="C31" s="68">
        <v>861</v>
      </c>
      <c r="D31" s="68">
        <v>836</v>
      </c>
      <c r="E31" s="68">
        <v>4928</v>
      </c>
      <c r="F31" s="68">
        <v>4812</v>
      </c>
      <c r="G31" s="71">
        <f t="shared" si="4"/>
        <v>11547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</row>
    <row r="32" spans="1:61" ht="15">
      <c r="A32" s="91" t="s">
        <v>132</v>
      </c>
      <c r="B32" s="85">
        <v>69</v>
      </c>
      <c r="C32" s="68">
        <v>308</v>
      </c>
      <c r="D32" s="68">
        <v>418</v>
      </c>
      <c r="E32" s="68">
        <v>2434</v>
      </c>
      <c r="F32" s="68">
        <v>2521</v>
      </c>
      <c r="G32" s="71">
        <f t="shared" si="4"/>
        <v>5750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</row>
    <row r="33" spans="1:61" ht="15">
      <c r="A33" s="113" t="s">
        <v>120</v>
      </c>
      <c r="B33" s="68">
        <v>81</v>
      </c>
      <c r="C33" s="68">
        <v>31</v>
      </c>
      <c r="D33" s="68">
        <v>51</v>
      </c>
      <c r="E33" s="68">
        <v>293</v>
      </c>
      <c r="F33" s="68">
        <v>157</v>
      </c>
      <c r="G33" s="71">
        <f t="shared" si="4"/>
        <v>613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</row>
    <row r="34" spans="1:61" ht="15">
      <c r="A34" s="25" t="s">
        <v>26</v>
      </c>
      <c r="B34" s="25">
        <f aca="true" t="shared" si="5" ref="B34:G34">SUM(B28:B33)</f>
        <v>577</v>
      </c>
      <c r="C34" s="45">
        <f t="shared" si="5"/>
        <v>3638</v>
      </c>
      <c r="D34" s="45">
        <f t="shared" si="5"/>
        <v>3270</v>
      </c>
      <c r="E34" s="45">
        <f t="shared" si="5"/>
        <v>19179</v>
      </c>
      <c r="F34" s="45">
        <f t="shared" si="5"/>
        <v>16958</v>
      </c>
      <c r="G34" s="49">
        <f t="shared" si="5"/>
        <v>43622</v>
      </c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</row>
    <row r="35" spans="1:61" ht="15">
      <c r="A35" s="91"/>
      <c r="G35" s="67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</row>
    <row r="36" spans="1:61" ht="15">
      <c r="A36" s="112" t="s">
        <v>103</v>
      </c>
      <c r="B36" s="120"/>
      <c r="C36" s="56"/>
      <c r="D36" s="56"/>
      <c r="E36" s="56"/>
      <c r="F36" s="56"/>
      <c r="G36" s="87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</row>
    <row r="37" spans="1:61" ht="15">
      <c r="A37" s="91" t="s">
        <v>128</v>
      </c>
      <c r="B37" s="85">
        <v>33</v>
      </c>
      <c r="C37" s="68">
        <v>132</v>
      </c>
      <c r="D37" s="68">
        <v>141</v>
      </c>
      <c r="E37" s="68">
        <v>361</v>
      </c>
      <c r="F37" s="68">
        <v>265</v>
      </c>
      <c r="G37" s="71">
        <f aca="true" t="shared" si="6" ref="G37:G42">SUM(B37:F37)</f>
        <v>932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</row>
    <row r="38" spans="1:61" ht="15">
      <c r="A38" s="91" t="s">
        <v>129</v>
      </c>
      <c r="B38" s="85">
        <v>80</v>
      </c>
      <c r="C38" s="68">
        <v>460</v>
      </c>
      <c r="D38" s="68">
        <v>327</v>
      </c>
      <c r="E38" s="68">
        <v>1191</v>
      </c>
      <c r="F38" s="68">
        <v>850</v>
      </c>
      <c r="G38" s="71">
        <f t="shared" si="6"/>
        <v>2908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</row>
    <row r="39" spans="1:61" ht="15">
      <c r="A39" s="91" t="s">
        <v>130</v>
      </c>
      <c r="B39" s="85">
        <v>79</v>
      </c>
      <c r="C39" s="68">
        <v>481</v>
      </c>
      <c r="D39" s="68">
        <v>324</v>
      </c>
      <c r="E39" s="68">
        <v>1290</v>
      </c>
      <c r="F39" s="68">
        <v>1201</v>
      </c>
      <c r="G39" s="71">
        <f t="shared" si="6"/>
        <v>3375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</row>
    <row r="40" spans="1:61" ht="15">
      <c r="A40" s="91" t="s">
        <v>131</v>
      </c>
      <c r="B40" s="85">
        <v>94</v>
      </c>
      <c r="C40" s="68">
        <v>341</v>
      </c>
      <c r="D40" s="68">
        <v>341</v>
      </c>
      <c r="E40" s="68">
        <v>1037</v>
      </c>
      <c r="F40" s="68">
        <v>899</v>
      </c>
      <c r="G40" s="71">
        <f t="shared" si="6"/>
        <v>2712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</row>
    <row r="41" spans="1:61" ht="15">
      <c r="A41" s="91" t="s">
        <v>132</v>
      </c>
      <c r="B41" s="85">
        <v>48</v>
      </c>
      <c r="C41" s="68">
        <v>83</v>
      </c>
      <c r="D41" s="68">
        <v>105</v>
      </c>
      <c r="E41" s="68">
        <v>325</v>
      </c>
      <c r="F41" s="68">
        <v>330</v>
      </c>
      <c r="G41" s="71">
        <f t="shared" si="6"/>
        <v>891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</row>
    <row r="42" spans="1:61" ht="15">
      <c r="A42" s="113" t="s">
        <v>120</v>
      </c>
      <c r="B42" s="68">
        <v>15</v>
      </c>
      <c r="C42" s="69">
        <v>9</v>
      </c>
      <c r="D42" s="68">
        <v>8</v>
      </c>
      <c r="E42" s="68">
        <v>31</v>
      </c>
      <c r="F42" s="68">
        <v>14</v>
      </c>
      <c r="G42" s="71">
        <f t="shared" si="6"/>
        <v>77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</row>
    <row r="43" spans="1:61" ht="15">
      <c r="A43" s="25" t="s">
        <v>26</v>
      </c>
      <c r="B43" s="25">
        <f aca="true" t="shared" si="7" ref="B43:G43">SUM(B37:B42)</f>
        <v>349</v>
      </c>
      <c r="C43" s="45">
        <f t="shared" si="7"/>
        <v>1506</v>
      </c>
      <c r="D43" s="45">
        <f t="shared" si="7"/>
        <v>1246</v>
      </c>
      <c r="E43" s="45">
        <f t="shared" si="7"/>
        <v>4235</v>
      </c>
      <c r="F43" s="45">
        <f t="shared" si="7"/>
        <v>3559</v>
      </c>
      <c r="G43" s="49">
        <f t="shared" si="7"/>
        <v>10895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</row>
    <row r="44" spans="1:61" ht="15">
      <c r="A44" s="91"/>
      <c r="G44" s="67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</row>
    <row r="45" spans="1:61" ht="15">
      <c r="A45" s="112" t="s">
        <v>104</v>
      </c>
      <c r="B45" s="120"/>
      <c r="C45" s="56"/>
      <c r="D45" s="56"/>
      <c r="E45" s="56"/>
      <c r="F45" s="56"/>
      <c r="G45" s="87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</row>
    <row r="46" spans="1:61" ht="15">
      <c r="A46" s="91" t="s">
        <v>128</v>
      </c>
      <c r="B46" s="85">
        <f aca="true" t="shared" si="8" ref="B46:G46">B10+B19+B28+B37</f>
        <v>162</v>
      </c>
      <c r="C46" s="68">
        <f t="shared" si="8"/>
        <v>781</v>
      </c>
      <c r="D46" s="68">
        <f t="shared" si="8"/>
        <v>727</v>
      </c>
      <c r="E46" s="68">
        <f t="shared" si="8"/>
        <v>3243</v>
      </c>
      <c r="F46" s="68">
        <f t="shared" si="8"/>
        <v>2115</v>
      </c>
      <c r="G46" s="71">
        <f t="shared" si="8"/>
        <v>7028</v>
      </c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</row>
    <row r="47" spans="1:61" ht="15">
      <c r="A47" s="91" t="s">
        <v>129</v>
      </c>
      <c r="B47" s="85">
        <f aca="true" t="shared" si="9" ref="B47:G47">B11+B20+B29+B38</f>
        <v>406</v>
      </c>
      <c r="C47" s="68">
        <f t="shared" si="9"/>
        <v>2590</v>
      </c>
      <c r="D47" s="68">
        <f t="shared" si="9"/>
        <v>1978</v>
      </c>
      <c r="E47" s="68">
        <f t="shared" si="9"/>
        <v>9322</v>
      </c>
      <c r="F47" s="68">
        <f t="shared" si="9"/>
        <v>6734</v>
      </c>
      <c r="G47" s="71">
        <f t="shared" si="9"/>
        <v>21030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</row>
    <row r="48" spans="1:61" ht="15">
      <c r="A48" s="91" t="s">
        <v>130</v>
      </c>
      <c r="B48" s="85">
        <f aca="true" t="shared" si="10" ref="B48:G48">B12+B21+B30+B39</f>
        <v>359</v>
      </c>
      <c r="C48" s="68">
        <f t="shared" si="10"/>
        <v>2465</v>
      </c>
      <c r="D48" s="68">
        <f t="shared" si="10"/>
        <v>2000</v>
      </c>
      <c r="E48" s="68">
        <f t="shared" si="10"/>
        <v>8953</v>
      </c>
      <c r="F48" s="68">
        <f t="shared" si="10"/>
        <v>8333</v>
      </c>
      <c r="G48" s="71">
        <f t="shared" si="10"/>
        <v>22110</v>
      </c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</row>
    <row r="49" spans="1:61" ht="15">
      <c r="A49" s="91" t="s">
        <v>131</v>
      </c>
      <c r="B49" s="85">
        <f aca="true" t="shared" si="11" ref="B49:G49">B13+B22+B31+B40</f>
        <v>366</v>
      </c>
      <c r="C49" s="68">
        <f t="shared" si="11"/>
        <v>2033</v>
      </c>
      <c r="D49" s="68">
        <f t="shared" si="11"/>
        <v>1954</v>
      </c>
      <c r="E49" s="68">
        <f t="shared" si="11"/>
        <v>8652</v>
      </c>
      <c r="F49" s="68">
        <f t="shared" si="11"/>
        <v>8147</v>
      </c>
      <c r="G49" s="71">
        <f t="shared" si="11"/>
        <v>21152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</row>
    <row r="50" spans="1:61" ht="15">
      <c r="A50" s="91" t="s">
        <v>132</v>
      </c>
      <c r="B50" s="85">
        <f aca="true" t="shared" si="12" ref="B50:G50">B14+B23+B32+B41</f>
        <v>196</v>
      </c>
      <c r="C50" s="68">
        <f t="shared" si="12"/>
        <v>657</v>
      </c>
      <c r="D50" s="68">
        <f t="shared" si="12"/>
        <v>819</v>
      </c>
      <c r="E50" s="68">
        <f t="shared" si="12"/>
        <v>3802</v>
      </c>
      <c r="F50" s="68">
        <f t="shared" si="12"/>
        <v>3865</v>
      </c>
      <c r="G50" s="71">
        <f t="shared" si="12"/>
        <v>9339</v>
      </c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</row>
    <row r="51" spans="1:61" ht="15">
      <c r="A51" s="113" t="s">
        <v>120</v>
      </c>
      <c r="B51" s="68">
        <f aca="true" t="shared" si="13" ref="B51:G51">B15+B24+B33+B42</f>
        <v>136</v>
      </c>
      <c r="C51" s="69">
        <f t="shared" si="13"/>
        <v>61</v>
      </c>
      <c r="D51" s="68">
        <f t="shared" si="13"/>
        <v>98</v>
      </c>
      <c r="E51" s="68">
        <f t="shared" si="13"/>
        <v>427</v>
      </c>
      <c r="F51" s="68">
        <f t="shared" si="13"/>
        <v>215</v>
      </c>
      <c r="G51" s="71">
        <f t="shared" si="13"/>
        <v>937</v>
      </c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</row>
    <row r="52" spans="1:61" ht="15.75">
      <c r="A52" s="114" t="s">
        <v>26</v>
      </c>
      <c r="B52" s="47">
        <f aca="true" t="shared" si="14" ref="B52:G52">B16+B25+B34+B43</f>
        <v>1625</v>
      </c>
      <c r="C52" s="47">
        <f t="shared" si="14"/>
        <v>8587</v>
      </c>
      <c r="D52" s="47">
        <f t="shared" si="14"/>
        <v>7576</v>
      </c>
      <c r="E52" s="47">
        <f t="shared" si="14"/>
        <v>34399</v>
      </c>
      <c r="F52" s="47">
        <f t="shared" si="14"/>
        <v>29409</v>
      </c>
      <c r="G52" s="50">
        <f t="shared" si="14"/>
        <v>81596</v>
      </c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</row>
    <row r="53" spans="8:61" ht="15"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</row>
    <row r="54" spans="1:61" ht="15">
      <c r="A54" s="73" t="s">
        <v>107</v>
      </c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</row>
    <row r="55" spans="1:61" ht="15">
      <c r="A55" s="38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</row>
    <row r="56" spans="1:7" ht="47.25">
      <c r="A56" s="131" t="s">
        <v>111</v>
      </c>
      <c r="B56" s="131" t="s">
        <v>112</v>
      </c>
      <c r="C56" s="131" t="s">
        <v>113</v>
      </c>
      <c r="D56" s="131" t="s">
        <v>0</v>
      </c>
      <c r="E56" s="131" t="s">
        <v>114</v>
      </c>
      <c r="F56" s="131" t="s">
        <v>115</v>
      </c>
      <c r="G56" s="131" t="s">
        <v>28</v>
      </c>
    </row>
    <row r="57" spans="1:15" s="80" customFormat="1" ht="17.25">
      <c r="A57" s="90"/>
      <c r="B57" s="55"/>
      <c r="C57" s="84"/>
      <c r="D57" s="55"/>
      <c r="E57" s="55"/>
      <c r="F57" s="55"/>
      <c r="G57" s="67"/>
      <c r="H57" s="79"/>
      <c r="I57" s="79"/>
      <c r="J57" s="79"/>
      <c r="K57" s="79"/>
      <c r="L57" s="79"/>
      <c r="M57" s="79"/>
      <c r="N57" s="79"/>
      <c r="O57" s="79"/>
    </row>
    <row r="58" spans="1:15" s="66" customFormat="1" ht="15.75">
      <c r="A58" s="112" t="s">
        <v>81</v>
      </c>
      <c r="B58" s="116"/>
      <c r="C58" s="84"/>
      <c r="D58" s="55"/>
      <c r="E58" s="55"/>
      <c r="F58" s="55"/>
      <c r="G58" s="67"/>
      <c r="H58" s="65"/>
      <c r="I58" s="65"/>
      <c r="J58" s="65"/>
      <c r="K58" s="65"/>
      <c r="L58" s="65"/>
      <c r="M58" s="65"/>
      <c r="N58" s="65"/>
      <c r="O58" s="65"/>
    </row>
    <row r="59" spans="1:15" s="66" customFormat="1" ht="15.75">
      <c r="A59" s="91" t="s">
        <v>128</v>
      </c>
      <c r="B59" s="85">
        <v>28</v>
      </c>
      <c r="C59" s="68">
        <v>258</v>
      </c>
      <c r="D59" s="68">
        <v>211</v>
      </c>
      <c r="E59" s="68">
        <v>564</v>
      </c>
      <c r="F59" s="68">
        <v>307</v>
      </c>
      <c r="G59" s="71">
        <f aca="true" t="shared" si="15" ref="G59:G64">SUM(B59:F59)</f>
        <v>1368</v>
      </c>
      <c r="H59" s="65"/>
      <c r="I59" s="65"/>
      <c r="J59" s="65"/>
      <c r="K59" s="65"/>
      <c r="L59" s="65"/>
      <c r="M59" s="65"/>
      <c r="N59" s="65"/>
      <c r="O59" s="65"/>
    </row>
    <row r="60" spans="1:15" s="66" customFormat="1" ht="15.75">
      <c r="A60" s="91" t="s">
        <v>129</v>
      </c>
      <c r="B60" s="85">
        <v>49</v>
      </c>
      <c r="C60" s="68">
        <v>656</v>
      </c>
      <c r="D60" s="68">
        <v>533</v>
      </c>
      <c r="E60" s="68">
        <v>1536</v>
      </c>
      <c r="F60" s="68">
        <v>983</v>
      </c>
      <c r="G60" s="71">
        <f t="shared" si="15"/>
        <v>3757</v>
      </c>
      <c r="H60" s="65"/>
      <c r="I60" s="65"/>
      <c r="J60" s="65"/>
      <c r="K60" s="65"/>
      <c r="L60" s="65"/>
      <c r="M60" s="65"/>
      <c r="N60" s="65"/>
      <c r="O60" s="65"/>
    </row>
    <row r="61" spans="1:15" s="66" customFormat="1" ht="15.75">
      <c r="A61" s="91" t="s">
        <v>130</v>
      </c>
      <c r="B61" s="85">
        <v>66</v>
      </c>
      <c r="C61" s="68">
        <v>643</v>
      </c>
      <c r="D61" s="68">
        <v>583</v>
      </c>
      <c r="E61" s="68">
        <v>1633</v>
      </c>
      <c r="F61" s="68">
        <v>1280</v>
      </c>
      <c r="G61" s="71">
        <f t="shared" si="15"/>
        <v>4205</v>
      </c>
      <c r="H61" s="65"/>
      <c r="I61" s="65"/>
      <c r="J61" s="65"/>
      <c r="K61" s="65"/>
      <c r="L61" s="65"/>
      <c r="M61" s="65"/>
      <c r="N61" s="65"/>
      <c r="O61" s="65"/>
    </row>
    <row r="62" spans="1:15" s="66" customFormat="1" ht="15.75">
      <c r="A62" s="91" t="s">
        <v>131</v>
      </c>
      <c r="B62" s="85">
        <v>47</v>
      </c>
      <c r="C62" s="68">
        <v>442</v>
      </c>
      <c r="D62" s="68">
        <v>402</v>
      </c>
      <c r="E62" s="68">
        <v>1333</v>
      </c>
      <c r="F62" s="68">
        <v>898</v>
      </c>
      <c r="G62" s="71">
        <f t="shared" si="15"/>
        <v>3122</v>
      </c>
      <c r="H62" s="65"/>
      <c r="I62" s="65"/>
      <c r="J62" s="65"/>
      <c r="K62" s="65"/>
      <c r="L62" s="65"/>
      <c r="M62" s="65"/>
      <c r="N62" s="65"/>
      <c r="O62" s="65"/>
    </row>
    <row r="63" spans="1:15" s="66" customFormat="1" ht="15.75">
      <c r="A63" s="91" t="s">
        <v>132</v>
      </c>
      <c r="B63" s="85">
        <v>24</v>
      </c>
      <c r="C63" s="68">
        <v>122</v>
      </c>
      <c r="D63" s="68">
        <v>127</v>
      </c>
      <c r="E63" s="68">
        <v>434</v>
      </c>
      <c r="F63" s="68">
        <v>311</v>
      </c>
      <c r="G63" s="71">
        <f t="shared" si="15"/>
        <v>1018</v>
      </c>
      <c r="H63" s="65"/>
      <c r="I63" s="65"/>
      <c r="J63" s="65"/>
      <c r="K63" s="65"/>
      <c r="L63" s="65"/>
      <c r="M63" s="65"/>
      <c r="N63" s="65"/>
      <c r="O63" s="65"/>
    </row>
    <row r="64" spans="1:7" ht="15">
      <c r="A64" s="113" t="s">
        <v>120</v>
      </c>
      <c r="B64" s="85">
        <v>11</v>
      </c>
      <c r="C64" s="68">
        <v>6</v>
      </c>
      <c r="D64" s="68">
        <v>16</v>
      </c>
      <c r="E64" s="68">
        <v>40</v>
      </c>
      <c r="F64" s="68">
        <v>8</v>
      </c>
      <c r="G64" s="71">
        <f t="shared" si="15"/>
        <v>81</v>
      </c>
    </row>
    <row r="65" spans="1:7" ht="15">
      <c r="A65" s="25" t="s">
        <v>26</v>
      </c>
      <c r="B65" s="25">
        <f aca="true" t="shared" si="16" ref="B65:G65">SUM(B59:B64)</f>
        <v>225</v>
      </c>
      <c r="C65" s="45">
        <f t="shared" si="16"/>
        <v>2127</v>
      </c>
      <c r="D65" s="45">
        <f t="shared" si="16"/>
        <v>1872</v>
      </c>
      <c r="E65" s="45">
        <f t="shared" si="16"/>
        <v>5540</v>
      </c>
      <c r="F65" s="45">
        <f t="shared" si="16"/>
        <v>3787</v>
      </c>
      <c r="G65" s="49">
        <f t="shared" si="16"/>
        <v>13551</v>
      </c>
    </row>
    <row r="66" spans="1:7" ht="15">
      <c r="A66" s="91"/>
      <c r="B66" s="68"/>
      <c r="C66" s="68"/>
      <c r="D66" s="68"/>
      <c r="E66" s="68"/>
      <c r="F66" s="68"/>
      <c r="G66" s="70"/>
    </row>
    <row r="67" spans="1:7" ht="15">
      <c r="A67" s="112" t="s">
        <v>94</v>
      </c>
      <c r="B67" s="121"/>
      <c r="C67" s="57"/>
      <c r="D67" s="57"/>
      <c r="E67" s="57"/>
      <c r="F67" s="57"/>
      <c r="G67" s="86"/>
    </row>
    <row r="68" spans="1:15" s="66" customFormat="1" ht="15.75">
      <c r="A68" s="91" t="s">
        <v>128</v>
      </c>
      <c r="B68" s="85">
        <v>24</v>
      </c>
      <c r="C68" s="68">
        <v>232</v>
      </c>
      <c r="D68" s="68">
        <v>175</v>
      </c>
      <c r="E68" s="68">
        <v>538</v>
      </c>
      <c r="F68" s="68">
        <v>396</v>
      </c>
      <c r="G68" s="71">
        <f aca="true" t="shared" si="17" ref="G68:G73">SUM(B68:F68)</f>
        <v>1365</v>
      </c>
      <c r="H68" s="65"/>
      <c r="I68" s="65"/>
      <c r="J68" s="65"/>
      <c r="K68" s="65"/>
      <c r="L68" s="65"/>
      <c r="M68" s="65"/>
      <c r="N68" s="65"/>
      <c r="O68" s="65"/>
    </row>
    <row r="69" spans="1:15" s="66" customFormat="1" ht="15.75">
      <c r="A69" s="91" t="s">
        <v>129</v>
      </c>
      <c r="B69" s="85">
        <v>52</v>
      </c>
      <c r="C69" s="68">
        <v>634</v>
      </c>
      <c r="D69" s="68">
        <v>366</v>
      </c>
      <c r="E69" s="68">
        <v>1071</v>
      </c>
      <c r="F69" s="68">
        <v>914</v>
      </c>
      <c r="G69" s="71">
        <f t="shared" si="17"/>
        <v>3037</v>
      </c>
      <c r="H69" s="65"/>
      <c r="I69" s="65"/>
      <c r="J69" s="65"/>
      <c r="K69" s="65"/>
      <c r="L69" s="65"/>
      <c r="M69" s="65"/>
      <c r="N69" s="65"/>
      <c r="O69" s="65"/>
    </row>
    <row r="70" spans="1:15" s="66" customFormat="1" ht="15.75">
      <c r="A70" s="91" t="s">
        <v>130</v>
      </c>
      <c r="B70" s="85">
        <v>40</v>
      </c>
      <c r="C70" s="68">
        <v>556</v>
      </c>
      <c r="D70" s="68">
        <v>430</v>
      </c>
      <c r="E70" s="68">
        <v>1289</v>
      </c>
      <c r="F70" s="68">
        <v>1101</v>
      </c>
      <c r="G70" s="71">
        <f t="shared" si="17"/>
        <v>3416</v>
      </c>
      <c r="H70" s="65"/>
      <c r="I70" s="65"/>
      <c r="J70" s="65"/>
      <c r="K70" s="65"/>
      <c r="L70" s="65"/>
      <c r="M70" s="65"/>
      <c r="N70" s="65"/>
      <c r="O70" s="65"/>
    </row>
    <row r="71" spans="1:15" s="66" customFormat="1" ht="15.75">
      <c r="A71" s="91" t="s">
        <v>131</v>
      </c>
      <c r="B71" s="85">
        <v>44</v>
      </c>
      <c r="C71" s="68">
        <v>441</v>
      </c>
      <c r="D71" s="68">
        <v>418</v>
      </c>
      <c r="E71" s="68">
        <v>1221</v>
      </c>
      <c r="F71" s="68">
        <v>897</v>
      </c>
      <c r="G71" s="71">
        <f t="shared" si="17"/>
        <v>3021</v>
      </c>
      <c r="H71" s="65"/>
      <c r="I71" s="65"/>
      <c r="J71" s="65"/>
      <c r="K71" s="65"/>
      <c r="L71" s="65"/>
      <c r="M71" s="65"/>
      <c r="N71" s="65"/>
      <c r="O71" s="65"/>
    </row>
    <row r="72" spans="1:15" s="66" customFormat="1" ht="15.75">
      <c r="A72" s="91" t="s">
        <v>132</v>
      </c>
      <c r="B72" s="85">
        <v>30</v>
      </c>
      <c r="C72" s="68">
        <v>94</v>
      </c>
      <c r="D72" s="68">
        <v>128</v>
      </c>
      <c r="E72" s="68">
        <v>455</v>
      </c>
      <c r="F72" s="68">
        <v>294</v>
      </c>
      <c r="G72" s="71">
        <f t="shared" si="17"/>
        <v>1001</v>
      </c>
      <c r="H72" s="65"/>
      <c r="I72" s="65"/>
      <c r="J72" s="65"/>
      <c r="K72" s="65"/>
      <c r="L72" s="65"/>
      <c r="M72" s="65"/>
      <c r="N72" s="65"/>
      <c r="O72" s="65"/>
    </row>
    <row r="73" spans="1:7" ht="15">
      <c r="A73" s="113" t="s">
        <v>120</v>
      </c>
      <c r="B73" s="68">
        <v>6</v>
      </c>
      <c r="C73" s="68">
        <v>10</v>
      </c>
      <c r="D73" s="68">
        <v>28</v>
      </c>
      <c r="E73" s="68">
        <v>42</v>
      </c>
      <c r="F73" s="68">
        <v>21</v>
      </c>
      <c r="G73" s="71">
        <f t="shared" si="17"/>
        <v>107</v>
      </c>
    </row>
    <row r="74" spans="1:7" ht="15">
      <c r="A74" s="25" t="s">
        <v>26</v>
      </c>
      <c r="B74" s="25">
        <f aca="true" t="shared" si="18" ref="B74:G74">SUM(B68:B73)</f>
        <v>196</v>
      </c>
      <c r="C74" s="45">
        <f t="shared" si="18"/>
        <v>1967</v>
      </c>
      <c r="D74" s="45">
        <f t="shared" si="18"/>
        <v>1545</v>
      </c>
      <c r="E74" s="45">
        <f t="shared" si="18"/>
        <v>4616</v>
      </c>
      <c r="F74" s="45">
        <f t="shared" si="18"/>
        <v>3623</v>
      </c>
      <c r="G74" s="49">
        <f t="shared" si="18"/>
        <v>11947</v>
      </c>
    </row>
    <row r="75" spans="1:7" ht="15">
      <c r="A75" s="91"/>
      <c r="G75" s="67"/>
    </row>
    <row r="76" spans="1:7" ht="15">
      <c r="A76" s="112" t="s">
        <v>71</v>
      </c>
      <c r="B76" s="120"/>
      <c r="C76" s="56"/>
      <c r="D76" s="56"/>
      <c r="E76" s="56"/>
      <c r="F76" s="56"/>
      <c r="G76" s="87"/>
    </row>
    <row r="77" spans="1:15" s="66" customFormat="1" ht="15.75">
      <c r="A77" s="91" t="s">
        <v>128</v>
      </c>
      <c r="B77" s="85">
        <v>37</v>
      </c>
      <c r="C77" s="68">
        <v>627</v>
      </c>
      <c r="D77" s="68">
        <v>475</v>
      </c>
      <c r="E77" s="68">
        <v>1924</v>
      </c>
      <c r="F77" s="68">
        <v>1031</v>
      </c>
      <c r="G77" s="71">
        <f aca="true" t="shared" si="19" ref="G77:G82">SUM(B77:F77)</f>
        <v>4094</v>
      </c>
      <c r="H77" s="65"/>
      <c r="I77" s="65"/>
      <c r="J77" s="65"/>
      <c r="K77" s="65"/>
      <c r="L77" s="65"/>
      <c r="M77" s="65"/>
      <c r="N77" s="65"/>
      <c r="O77" s="65"/>
    </row>
    <row r="78" spans="1:15" s="66" customFormat="1" ht="15.75">
      <c r="A78" s="91" t="s">
        <v>129</v>
      </c>
      <c r="B78" s="85">
        <v>87</v>
      </c>
      <c r="C78" s="68">
        <v>1821</v>
      </c>
      <c r="D78" s="68">
        <v>1200</v>
      </c>
      <c r="E78" s="68">
        <v>5748</v>
      </c>
      <c r="F78" s="68">
        <v>4243</v>
      </c>
      <c r="G78" s="71">
        <f t="shared" si="19"/>
        <v>13099</v>
      </c>
      <c r="H78" s="65"/>
      <c r="I78" s="65"/>
      <c r="J78" s="65"/>
      <c r="K78" s="65"/>
      <c r="L78" s="65"/>
      <c r="M78" s="65"/>
      <c r="N78" s="65"/>
      <c r="O78" s="65"/>
    </row>
    <row r="79" spans="1:15" s="66" customFormat="1" ht="15.75">
      <c r="A79" s="91" t="s">
        <v>130</v>
      </c>
      <c r="B79" s="85">
        <v>85</v>
      </c>
      <c r="C79" s="68">
        <v>1565</v>
      </c>
      <c r="D79" s="68">
        <v>1209</v>
      </c>
      <c r="E79" s="68">
        <v>5454</v>
      </c>
      <c r="F79" s="68">
        <v>4778</v>
      </c>
      <c r="G79" s="71">
        <f t="shared" si="19"/>
        <v>13091</v>
      </c>
      <c r="H79" s="65"/>
      <c r="I79" s="65"/>
      <c r="J79" s="65"/>
      <c r="K79" s="65"/>
      <c r="L79" s="65"/>
      <c r="M79" s="65"/>
      <c r="N79" s="65"/>
      <c r="O79" s="65"/>
    </row>
    <row r="80" spans="1:15" s="66" customFormat="1" ht="15.75">
      <c r="A80" s="91" t="s">
        <v>131</v>
      </c>
      <c r="B80" s="85">
        <v>87</v>
      </c>
      <c r="C80" s="68">
        <v>1093</v>
      </c>
      <c r="D80" s="68">
        <v>1025</v>
      </c>
      <c r="E80" s="68">
        <v>5106</v>
      </c>
      <c r="F80" s="68">
        <v>4221</v>
      </c>
      <c r="G80" s="71">
        <f t="shared" si="19"/>
        <v>11532</v>
      </c>
      <c r="H80" s="65"/>
      <c r="I80" s="65"/>
      <c r="J80" s="65"/>
      <c r="K80" s="65"/>
      <c r="L80" s="65"/>
      <c r="M80" s="65"/>
      <c r="N80" s="65"/>
      <c r="O80" s="65"/>
    </row>
    <row r="81" spans="1:15" s="66" customFormat="1" ht="15.75">
      <c r="A81" s="91" t="s">
        <v>132</v>
      </c>
      <c r="B81" s="85">
        <v>45</v>
      </c>
      <c r="C81" s="68">
        <v>412</v>
      </c>
      <c r="D81" s="68">
        <v>418</v>
      </c>
      <c r="E81" s="68">
        <v>2103</v>
      </c>
      <c r="F81" s="68">
        <v>1790</v>
      </c>
      <c r="G81" s="71">
        <f t="shared" si="19"/>
        <v>4768</v>
      </c>
      <c r="H81" s="65"/>
      <c r="I81" s="65"/>
      <c r="J81" s="65"/>
      <c r="K81" s="65"/>
      <c r="L81" s="65"/>
      <c r="M81" s="65"/>
      <c r="N81" s="65"/>
      <c r="O81" s="65"/>
    </row>
    <row r="82" spans="1:7" ht="15">
      <c r="A82" s="113" t="s">
        <v>120</v>
      </c>
      <c r="B82" s="68">
        <v>15</v>
      </c>
      <c r="C82" s="68">
        <v>61</v>
      </c>
      <c r="D82" s="68">
        <v>98</v>
      </c>
      <c r="E82" s="68">
        <v>362</v>
      </c>
      <c r="F82" s="68">
        <v>144</v>
      </c>
      <c r="G82" s="71">
        <f t="shared" si="19"/>
        <v>680</v>
      </c>
    </row>
    <row r="83" spans="1:7" ht="15">
      <c r="A83" s="25" t="s">
        <v>26</v>
      </c>
      <c r="B83" s="25">
        <f aca="true" t="shared" si="20" ref="B83:G83">SUM(B77:B82)</f>
        <v>356</v>
      </c>
      <c r="C83" s="45">
        <f t="shared" si="20"/>
        <v>5579</v>
      </c>
      <c r="D83" s="45">
        <f t="shared" si="20"/>
        <v>4425</v>
      </c>
      <c r="E83" s="45">
        <f t="shared" si="20"/>
        <v>20697</v>
      </c>
      <c r="F83" s="45">
        <f t="shared" si="20"/>
        <v>16207</v>
      </c>
      <c r="G83" s="49">
        <f t="shared" si="20"/>
        <v>47264</v>
      </c>
    </row>
    <row r="84" spans="1:7" ht="15">
      <c r="A84" s="91"/>
      <c r="G84" s="67"/>
    </row>
    <row r="85" spans="1:7" ht="15">
      <c r="A85" s="112" t="s">
        <v>103</v>
      </c>
      <c r="B85" s="120"/>
      <c r="C85" s="56"/>
      <c r="D85" s="56"/>
      <c r="E85" s="56"/>
      <c r="F85" s="56"/>
      <c r="G85" s="87"/>
    </row>
    <row r="86" spans="1:15" s="66" customFormat="1" ht="15.75">
      <c r="A86" s="91" t="s">
        <v>128</v>
      </c>
      <c r="B86" s="85">
        <v>26</v>
      </c>
      <c r="C86" s="68">
        <v>182</v>
      </c>
      <c r="D86" s="68">
        <v>162</v>
      </c>
      <c r="E86" s="68">
        <v>345</v>
      </c>
      <c r="F86" s="68">
        <v>249</v>
      </c>
      <c r="G86" s="71">
        <f aca="true" t="shared" si="21" ref="G86:G91">SUM(B86:F86)</f>
        <v>964</v>
      </c>
      <c r="H86" s="65"/>
      <c r="I86" s="65"/>
      <c r="J86" s="65"/>
      <c r="K86" s="65"/>
      <c r="L86" s="65"/>
      <c r="M86" s="65"/>
      <c r="N86" s="65"/>
      <c r="O86" s="65"/>
    </row>
    <row r="87" spans="1:15" s="66" customFormat="1" ht="15.75">
      <c r="A87" s="91" t="s">
        <v>129</v>
      </c>
      <c r="B87" s="85">
        <v>45</v>
      </c>
      <c r="C87" s="68">
        <v>417</v>
      </c>
      <c r="D87" s="68">
        <v>327</v>
      </c>
      <c r="E87" s="68">
        <v>842</v>
      </c>
      <c r="F87" s="68">
        <v>715</v>
      </c>
      <c r="G87" s="71">
        <f t="shared" si="21"/>
        <v>2346</v>
      </c>
      <c r="H87" s="65"/>
      <c r="I87" s="65"/>
      <c r="J87" s="65"/>
      <c r="K87" s="65"/>
      <c r="L87" s="65"/>
      <c r="M87" s="65"/>
      <c r="N87" s="65"/>
      <c r="O87" s="65"/>
    </row>
    <row r="88" spans="1:15" s="66" customFormat="1" ht="15.75">
      <c r="A88" s="91" t="s">
        <v>130</v>
      </c>
      <c r="B88" s="85">
        <v>69</v>
      </c>
      <c r="C88" s="68">
        <v>442</v>
      </c>
      <c r="D88" s="68">
        <v>384</v>
      </c>
      <c r="E88" s="68">
        <v>1005</v>
      </c>
      <c r="F88" s="68">
        <v>975</v>
      </c>
      <c r="G88" s="71">
        <f t="shared" si="21"/>
        <v>2875</v>
      </c>
      <c r="H88" s="65"/>
      <c r="I88" s="65"/>
      <c r="J88" s="65"/>
      <c r="K88" s="65"/>
      <c r="L88" s="65"/>
      <c r="M88" s="65"/>
      <c r="N88" s="65"/>
      <c r="O88" s="65"/>
    </row>
    <row r="89" spans="1:15" s="66" customFormat="1" ht="15.75">
      <c r="A89" s="91" t="s">
        <v>131</v>
      </c>
      <c r="B89" s="85">
        <v>74</v>
      </c>
      <c r="C89" s="68">
        <v>281</v>
      </c>
      <c r="D89" s="68">
        <v>306</v>
      </c>
      <c r="E89" s="68">
        <v>799</v>
      </c>
      <c r="F89" s="68">
        <v>612</v>
      </c>
      <c r="G89" s="71">
        <f t="shared" si="21"/>
        <v>2072</v>
      </c>
      <c r="H89" s="65"/>
      <c r="I89" s="65"/>
      <c r="J89" s="65"/>
      <c r="K89" s="65"/>
      <c r="L89" s="65"/>
      <c r="M89" s="65"/>
      <c r="N89" s="65"/>
      <c r="O89" s="65"/>
    </row>
    <row r="90" spans="1:15" s="66" customFormat="1" ht="15.75">
      <c r="A90" s="91" t="s">
        <v>132</v>
      </c>
      <c r="B90" s="85">
        <v>31</v>
      </c>
      <c r="C90" s="68">
        <v>76</v>
      </c>
      <c r="D90" s="68">
        <v>76</v>
      </c>
      <c r="E90" s="68">
        <v>225</v>
      </c>
      <c r="F90" s="68">
        <v>173</v>
      </c>
      <c r="G90" s="71">
        <f t="shared" si="21"/>
        <v>581</v>
      </c>
      <c r="H90" s="65"/>
      <c r="I90" s="65"/>
      <c r="J90" s="65"/>
      <c r="K90" s="65"/>
      <c r="L90" s="65"/>
      <c r="M90" s="65"/>
      <c r="N90" s="65"/>
      <c r="O90" s="65"/>
    </row>
    <row r="91" spans="1:7" ht="15">
      <c r="A91" s="113" t="s">
        <v>120</v>
      </c>
      <c r="B91" s="68">
        <v>7</v>
      </c>
      <c r="C91" s="69">
        <v>6</v>
      </c>
      <c r="D91" s="68">
        <v>9</v>
      </c>
      <c r="E91" s="68">
        <v>28</v>
      </c>
      <c r="F91" s="68">
        <v>6</v>
      </c>
      <c r="G91" s="71">
        <f t="shared" si="21"/>
        <v>56</v>
      </c>
    </row>
    <row r="92" spans="1:7" ht="15">
      <c r="A92" s="25" t="s">
        <v>26</v>
      </c>
      <c r="B92" s="25">
        <f aca="true" t="shared" si="22" ref="B92:G92">SUM(B86:B91)</f>
        <v>252</v>
      </c>
      <c r="C92" s="45">
        <f t="shared" si="22"/>
        <v>1404</v>
      </c>
      <c r="D92" s="45">
        <f t="shared" si="22"/>
        <v>1264</v>
      </c>
      <c r="E92" s="45">
        <f t="shared" si="22"/>
        <v>3244</v>
      </c>
      <c r="F92" s="45">
        <f t="shared" si="22"/>
        <v>2730</v>
      </c>
      <c r="G92" s="49">
        <f t="shared" si="22"/>
        <v>8894</v>
      </c>
    </row>
    <row r="93" spans="1:7" ht="15">
      <c r="A93" s="91"/>
      <c r="G93" s="67"/>
    </row>
    <row r="94" spans="1:7" ht="15">
      <c r="A94" s="112" t="s">
        <v>104</v>
      </c>
      <c r="B94" s="120"/>
      <c r="C94" s="56"/>
      <c r="D94" s="56"/>
      <c r="E94" s="56"/>
      <c r="F94" s="56"/>
      <c r="G94" s="87"/>
    </row>
    <row r="95" spans="1:7" ht="15">
      <c r="A95" s="91" t="s">
        <v>128</v>
      </c>
      <c r="B95" s="85">
        <f aca="true" t="shared" si="23" ref="B95:G101">B59+B68+B77+B86</f>
        <v>115</v>
      </c>
      <c r="C95" s="68">
        <f t="shared" si="23"/>
        <v>1299</v>
      </c>
      <c r="D95" s="68">
        <f t="shared" si="23"/>
        <v>1023</v>
      </c>
      <c r="E95" s="68">
        <f t="shared" si="23"/>
        <v>3371</v>
      </c>
      <c r="F95" s="68">
        <f t="shared" si="23"/>
        <v>1983</v>
      </c>
      <c r="G95" s="71">
        <f t="shared" si="23"/>
        <v>7791</v>
      </c>
    </row>
    <row r="96" spans="1:7" ht="15">
      <c r="A96" s="91" t="s">
        <v>129</v>
      </c>
      <c r="B96" s="85">
        <f t="shared" si="23"/>
        <v>233</v>
      </c>
      <c r="C96" s="68">
        <f t="shared" si="23"/>
        <v>3528</v>
      </c>
      <c r="D96" s="68">
        <f t="shared" si="23"/>
        <v>2426</v>
      </c>
      <c r="E96" s="68">
        <f t="shared" si="23"/>
        <v>9197</v>
      </c>
      <c r="F96" s="68">
        <f t="shared" si="23"/>
        <v>6855</v>
      </c>
      <c r="G96" s="71">
        <f t="shared" si="23"/>
        <v>22239</v>
      </c>
    </row>
    <row r="97" spans="1:7" ht="15">
      <c r="A97" s="91" t="s">
        <v>130</v>
      </c>
      <c r="B97" s="85">
        <f t="shared" si="23"/>
        <v>260</v>
      </c>
      <c r="C97" s="68">
        <f t="shared" si="23"/>
        <v>3206</v>
      </c>
      <c r="D97" s="68">
        <f t="shared" si="23"/>
        <v>2606</v>
      </c>
      <c r="E97" s="68">
        <f t="shared" si="23"/>
        <v>9381</v>
      </c>
      <c r="F97" s="68">
        <f t="shared" si="23"/>
        <v>8134</v>
      </c>
      <c r="G97" s="71">
        <f t="shared" si="23"/>
        <v>23587</v>
      </c>
    </row>
    <row r="98" spans="1:7" ht="15">
      <c r="A98" s="91" t="s">
        <v>131</v>
      </c>
      <c r="B98" s="85">
        <f t="shared" si="23"/>
        <v>252</v>
      </c>
      <c r="C98" s="68">
        <f t="shared" si="23"/>
        <v>2257</v>
      </c>
      <c r="D98" s="68">
        <f t="shared" si="23"/>
        <v>2151</v>
      </c>
      <c r="E98" s="68">
        <f t="shared" si="23"/>
        <v>8459</v>
      </c>
      <c r="F98" s="68">
        <f t="shared" si="23"/>
        <v>6628</v>
      </c>
      <c r="G98" s="71">
        <f t="shared" si="23"/>
        <v>19747</v>
      </c>
    </row>
    <row r="99" spans="1:7" ht="15">
      <c r="A99" s="91" t="s">
        <v>132</v>
      </c>
      <c r="B99" s="85">
        <f t="shared" si="23"/>
        <v>130</v>
      </c>
      <c r="C99" s="68">
        <f t="shared" si="23"/>
        <v>704</v>
      </c>
      <c r="D99" s="68">
        <f t="shared" si="23"/>
        <v>749</v>
      </c>
      <c r="E99" s="68">
        <f t="shared" si="23"/>
        <v>3217</v>
      </c>
      <c r="F99" s="68">
        <f t="shared" si="23"/>
        <v>2568</v>
      </c>
      <c r="G99" s="71">
        <f t="shared" si="23"/>
        <v>7368</v>
      </c>
    </row>
    <row r="100" spans="1:7" ht="15">
      <c r="A100" s="113" t="s">
        <v>120</v>
      </c>
      <c r="B100" s="68">
        <f t="shared" si="23"/>
        <v>39</v>
      </c>
      <c r="C100" s="69">
        <f t="shared" si="23"/>
        <v>83</v>
      </c>
      <c r="D100" s="68">
        <f t="shared" si="23"/>
        <v>151</v>
      </c>
      <c r="E100" s="68">
        <f t="shared" si="23"/>
        <v>472</v>
      </c>
      <c r="F100" s="68">
        <f t="shared" si="23"/>
        <v>179</v>
      </c>
      <c r="G100" s="71">
        <f t="shared" si="23"/>
        <v>924</v>
      </c>
    </row>
    <row r="101" spans="1:7" ht="15.75">
      <c r="A101" s="114" t="s">
        <v>26</v>
      </c>
      <c r="B101" s="47">
        <f t="shared" si="23"/>
        <v>1029</v>
      </c>
      <c r="C101" s="47">
        <f t="shared" si="23"/>
        <v>11077</v>
      </c>
      <c r="D101" s="47">
        <f t="shared" si="23"/>
        <v>9106</v>
      </c>
      <c r="E101" s="47">
        <f t="shared" si="23"/>
        <v>34097</v>
      </c>
      <c r="F101" s="47">
        <f t="shared" si="23"/>
        <v>26347</v>
      </c>
      <c r="G101" s="50">
        <f t="shared" si="23"/>
        <v>81656</v>
      </c>
    </row>
    <row r="103" ht="15">
      <c r="A103" s="73" t="s">
        <v>107</v>
      </c>
    </row>
    <row r="104" spans="1:61" ht="15">
      <c r="A104" s="52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</row>
    <row r="105" spans="2:61" ht="15"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</row>
    <row r="106" spans="1:7" ht="47.25">
      <c r="A106" s="131" t="s">
        <v>108</v>
      </c>
      <c r="B106" s="131" t="s">
        <v>112</v>
      </c>
      <c r="C106" s="131" t="s">
        <v>113</v>
      </c>
      <c r="D106" s="131" t="s">
        <v>0</v>
      </c>
      <c r="E106" s="131" t="s">
        <v>114</v>
      </c>
      <c r="F106" s="131" t="s">
        <v>115</v>
      </c>
      <c r="G106" s="131" t="s">
        <v>28</v>
      </c>
    </row>
    <row r="107" spans="1:7" ht="15">
      <c r="A107" s="90"/>
      <c r="B107" s="90"/>
      <c r="C107" s="88"/>
      <c r="D107" s="83"/>
      <c r="E107" s="88"/>
      <c r="F107" s="83"/>
      <c r="G107" s="89"/>
    </row>
    <row r="108" spans="1:7" ht="15">
      <c r="A108" s="112" t="s">
        <v>81</v>
      </c>
      <c r="B108" s="117"/>
      <c r="C108" s="88"/>
      <c r="D108" s="83"/>
      <c r="E108" s="88"/>
      <c r="F108" s="83"/>
      <c r="G108" s="89"/>
    </row>
    <row r="109" spans="1:7" ht="15">
      <c r="A109" s="91" t="s">
        <v>128</v>
      </c>
      <c r="B109" s="85">
        <v>39</v>
      </c>
      <c r="C109" s="68">
        <v>207</v>
      </c>
      <c r="D109" s="68">
        <v>286</v>
      </c>
      <c r="E109" s="68">
        <v>514</v>
      </c>
      <c r="F109" s="68">
        <v>221</v>
      </c>
      <c r="G109" s="71">
        <f aca="true" t="shared" si="24" ref="G109:G114">SUM(B109:F109)</f>
        <v>1267</v>
      </c>
    </row>
    <row r="110" spans="1:7" ht="15">
      <c r="A110" s="91" t="s">
        <v>129</v>
      </c>
      <c r="B110" s="85">
        <v>78</v>
      </c>
      <c r="C110" s="68">
        <v>387</v>
      </c>
      <c r="D110" s="68">
        <v>490</v>
      </c>
      <c r="E110" s="68">
        <v>1107</v>
      </c>
      <c r="F110" s="68">
        <v>741</v>
      </c>
      <c r="G110" s="71">
        <f t="shared" si="24"/>
        <v>2803</v>
      </c>
    </row>
    <row r="111" spans="1:7" ht="15">
      <c r="A111" s="91" t="s">
        <v>130</v>
      </c>
      <c r="B111" s="85">
        <v>94</v>
      </c>
      <c r="C111" s="68">
        <v>378</v>
      </c>
      <c r="D111" s="68">
        <v>468</v>
      </c>
      <c r="E111" s="68">
        <v>1318</v>
      </c>
      <c r="F111" s="68">
        <v>863</v>
      </c>
      <c r="G111" s="71">
        <f t="shared" si="24"/>
        <v>3121</v>
      </c>
    </row>
    <row r="112" spans="1:7" ht="15">
      <c r="A112" s="91" t="s">
        <v>131</v>
      </c>
      <c r="B112" s="85">
        <v>72</v>
      </c>
      <c r="C112" s="68">
        <v>301</v>
      </c>
      <c r="D112" s="68">
        <v>270</v>
      </c>
      <c r="E112" s="68">
        <v>911</v>
      </c>
      <c r="F112" s="68">
        <v>660</v>
      </c>
      <c r="G112" s="71">
        <f t="shared" si="24"/>
        <v>2214</v>
      </c>
    </row>
    <row r="113" spans="1:7" ht="15">
      <c r="A113" s="91" t="s">
        <v>132</v>
      </c>
      <c r="B113" s="85">
        <v>27</v>
      </c>
      <c r="C113" s="68">
        <v>102</v>
      </c>
      <c r="D113" s="68">
        <v>95</v>
      </c>
      <c r="E113" s="68">
        <v>279</v>
      </c>
      <c r="F113" s="68">
        <v>146</v>
      </c>
      <c r="G113" s="71">
        <f t="shared" si="24"/>
        <v>649</v>
      </c>
    </row>
    <row r="114" spans="1:7" ht="15">
      <c r="A114" s="91" t="s">
        <v>120</v>
      </c>
      <c r="B114" s="85">
        <v>3</v>
      </c>
      <c r="C114" s="68">
        <v>6</v>
      </c>
      <c r="D114" s="68">
        <v>13</v>
      </c>
      <c r="E114" s="68">
        <v>23</v>
      </c>
      <c r="F114" s="68">
        <v>11</v>
      </c>
      <c r="G114" s="71">
        <f t="shared" si="24"/>
        <v>56</v>
      </c>
    </row>
    <row r="115" spans="1:7" ht="15">
      <c r="A115" s="115" t="s">
        <v>26</v>
      </c>
      <c r="B115" s="25">
        <f aca="true" t="shared" si="25" ref="B115:G115">SUM(B109:B114)</f>
        <v>313</v>
      </c>
      <c r="C115" s="45">
        <f t="shared" si="25"/>
        <v>1381</v>
      </c>
      <c r="D115" s="45">
        <f t="shared" si="25"/>
        <v>1622</v>
      </c>
      <c r="E115" s="45">
        <f t="shared" si="25"/>
        <v>4152</v>
      </c>
      <c r="F115" s="45">
        <f t="shared" si="25"/>
        <v>2642</v>
      </c>
      <c r="G115" s="49">
        <f t="shared" si="25"/>
        <v>10110</v>
      </c>
    </row>
    <row r="116" spans="1:7" ht="15">
      <c r="A116" s="91"/>
      <c r="B116" s="85"/>
      <c r="C116" s="68"/>
      <c r="D116" s="68"/>
      <c r="E116" s="68"/>
      <c r="F116" s="68"/>
      <c r="G116" s="70"/>
    </row>
    <row r="117" spans="1:7" ht="15">
      <c r="A117" s="112" t="s">
        <v>94</v>
      </c>
      <c r="B117" s="118"/>
      <c r="C117" s="57"/>
      <c r="D117" s="57"/>
      <c r="E117" s="57"/>
      <c r="F117" s="57"/>
      <c r="G117" s="86"/>
    </row>
    <row r="118" spans="1:7" ht="15">
      <c r="A118" s="91" t="s">
        <v>128</v>
      </c>
      <c r="B118" s="85">
        <v>37</v>
      </c>
      <c r="C118" s="68">
        <v>201</v>
      </c>
      <c r="D118" s="68">
        <v>269</v>
      </c>
      <c r="E118" s="68">
        <v>450</v>
      </c>
      <c r="F118" s="68">
        <v>272</v>
      </c>
      <c r="G118" s="71">
        <f aca="true" t="shared" si="26" ref="G118:G123">SUM(B118:F118)</f>
        <v>1229</v>
      </c>
    </row>
    <row r="119" spans="1:7" ht="15">
      <c r="A119" s="91" t="s">
        <v>129</v>
      </c>
      <c r="B119" s="85">
        <v>65</v>
      </c>
      <c r="C119" s="68">
        <v>449</v>
      </c>
      <c r="D119" s="68">
        <v>518</v>
      </c>
      <c r="E119" s="68">
        <v>1164</v>
      </c>
      <c r="F119" s="68">
        <v>767</v>
      </c>
      <c r="G119" s="71">
        <f t="shared" si="26"/>
        <v>2963</v>
      </c>
    </row>
    <row r="120" spans="1:7" ht="15">
      <c r="A120" s="91" t="s">
        <v>130</v>
      </c>
      <c r="B120" s="85">
        <v>77</v>
      </c>
      <c r="C120" s="68">
        <v>502</v>
      </c>
      <c r="D120" s="68">
        <v>648</v>
      </c>
      <c r="E120" s="68">
        <v>1516</v>
      </c>
      <c r="F120" s="68">
        <v>1004</v>
      </c>
      <c r="G120" s="71">
        <f t="shared" si="26"/>
        <v>3747</v>
      </c>
    </row>
    <row r="121" spans="1:7" ht="15">
      <c r="A121" s="91" t="s">
        <v>131</v>
      </c>
      <c r="B121" s="85">
        <v>94</v>
      </c>
      <c r="C121" s="68">
        <v>300</v>
      </c>
      <c r="D121" s="68">
        <v>455</v>
      </c>
      <c r="E121" s="68">
        <v>997</v>
      </c>
      <c r="F121" s="68">
        <v>665</v>
      </c>
      <c r="G121" s="71">
        <f t="shared" si="26"/>
        <v>2511</v>
      </c>
    </row>
    <row r="122" spans="1:7" ht="15">
      <c r="A122" s="91" t="s">
        <v>132</v>
      </c>
      <c r="B122" s="85">
        <v>40</v>
      </c>
      <c r="C122" s="68">
        <v>81</v>
      </c>
      <c r="D122" s="68">
        <v>118</v>
      </c>
      <c r="E122" s="68">
        <v>316</v>
      </c>
      <c r="F122" s="68">
        <v>189</v>
      </c>
      <c r="G122" s="71">
        <f t="shared" si="26"/>
        <v>744</v>
      </c>
    </row>
    <row r="123" spans="1:7" ht="15">
      <c r="A123" s="91" t="s">
        <v>120</v>
      </c>
      <c r="B123" s="85">
        <v>9</v>
      </c>
      <c r="C123" s="69">
        <v>7</v>
      </c>
      <c r="D123" s="68">
        <v>26</v>
      </c>
      <c r="E123" s="69">
        <v>29</v>
      </c>
      <c r="F123" s="68">
        <v>9</v>
      </c>
      <c r="G123" s="71">
        <f t="shared" si="26"/>
        <v>80</v>
      </c>
    </row>
    <row r="124" spans="1:7" ht="15">
      <c r="A124" s="115" t="s">
        <v>26</v>
      </c>
      <c r="B124" s="25">
        <f aca="true" t="shared" si="27" ref="B124:G124">SUM(B118:B123)</f>
        <v>322</v>
      </c>
      <c r="C124" s="45">
        <f t="shared" si="27"/>
        <v>1540</v>
      </c>
      <c r="D124" s="45">
        <f t="shared" si="27"/>
        <v>2034</v>
      </c>
      <c r="E124" s="45">
        <f t="shared" si="27"/>
        <v>4472</v>
      </c>
      <c r="F124" s="45">
        <f t="shared" si="27"/>
        <v>2906</v>
      </c>
      <c r="G124" s="49">
        <f t="shared" si="27"/>
        <v>11274</v>
      </c>
    </row>
    <row r="125" spans="1:7" ht="15">
      <c r="A125" s="91"/>
      <c r="B125" s="91"/>
      <c r="G125" s="67"/>
    </row>
    <row r="126" spans="1:7" ht="15">
      <c r="A126" s="112" t="s">
        <v>71</v>
      </c>
      <c r="B126" s="119"/>
      <c r="C126" s="56"/>
      <c r="D126" s="56"/>
      <c r="E126" s="56"/>
      <c r="F126" s="56"/>
      <c r="G126" s="87"/>
    </row>
    <row r="127" spans="1:7" ht="15">
      <c r="A127" s="91" t="s">
        <v>128</v>
      </c>
      <c r="B127" s="85">
        <v>54</v>
      </c>
      <c r="C127" s="68">
        <v>602</v>
      </c>
      <c r="D127" s="68">
        <v>733</v>
      </c>
      <c r="E127" s="68">
        <v>2004</v>
      </c>
      <c r="F127" s="68">
        <v>1083</v>
      </c>
      <c r="G127" s="71">
        <f aca="true" t="shared" si="28" ref="G127:G132">SUM(B127:F127)</f>
        <v>4476</v>
      </c>
    </row>
    <row r="128" spans="1:7" ht="15">
      <c r="A128" s="91" t="s">
        <v>129</v>
      </c>
      <c r="B128" s="85">
        <v>158</v>
      </c>
      <c r="C128" s="68">
        <v>1492</v>
      </c>
      <c r="D128" s="68">
        <v>1383</v>
      </c>
      <c r="E128" s="68">
        <v>5388</v>
      </c>
      <c r="F128" s="68">
        <v>4038</v>
      </c>
      <c r="G128" s="71">
        <f t="shared" si="28"/>
        <v>12459</v>
      </c>
    </row>
    <row r="129" spans="1:7" ht="15">
      <c r="A129" s="91" t="s">
        <v>130</v>
      </c>
      <c r="B129" s="85">
        <v>198</v>
      </c>
      <c r="C129" s="68">
        <v>1279</v>
      </c>
      <c r="D129" s="68">
        <v>1446</v>
      </c>
      <c r="E129" s="68">
        <v>5873</v>
      </c>
      <c r="F129" s="68">
        <v>4311</v>
      </c>
      <c r="G129" s="71">
        <f t="shared" si="28"/>
        <v>13107</v>
      </c>
    </row>
    <row r="130" spans="1:7" ht="15">
      <c r="A130" s="91" t="s">
        <v>131</v>
      </c>
      <c r="B130" s="85">
        <v>131</v>
      </c>
      <c r="C130" s="68">
        <v>837</v>
      </c>
      <c r="D130" s="68">
        <v>923</v>
      </c>
      <c r="E130" s="68">
        <v>4354</v>
      </c>
      <c r="F130" s="68">
        <v>3661</v>
      </c>
      <c r="G130" s="71">
        <f t="shared" si="28"/>
        <v>9906</v>
      </c>
    </row>
    <row r="131" spans="1:7" ht="15">
      <c r="A131" s="91" t="s">
        <v>132</v>
      </c>
      <c r="B131" s="85">
        <v>36</v>
      </c>
      <c r="C131" s="68">
        <v>328</v>
      </c>
      <c r="D131" s="68">
        <v>356</v>
      </c>
      <c r="E131" s="68">
        <v>1568</v>
      </c>
      <c r="F131" s="68">
        <v>1296</v>
      </c>
      <c r="G131" s="71">
        <f t="shared" si="28"/>
        <v>3584</v>
      </c>
    </row>
    <row r="132" spans="1:7" ht="15">
      <c r="A132" s="91" t="s">
        <v>120</v>
      </c>
      <c r="B132" s="85">
        <v>9</v>
      </c>
      <c r="C132" s="68">
        <v>34</v>
      </c>
      <c r="D132" s="68">
        <v>74</v>
      </c>
      <c r="E132" s="68">
        <v>278</v>
      </c>
      <c r="F132" s="68">
        <v>91</v>
      </c>
      <c r="G132" s="71">
        <f t="shared" si="28"/>
        <v>486</v>
      </c>
    </row>
    <row r="133" spans="1:7" ht="15">
      <c r="A133" s="115" t="s">
        <v>26</v>
      </c>
      <c r="B133" s="25">
        <f aca="true" t="shared" si="29" ref="B133:G133">SUM(B127:B132)</f>
        <v>586</v>
      </c>
      <c r="C133" s="45">
        <f t="shared" si="29"/>
        <v>4572</v>
      </c>
      <c r="D133" s="45">
        <f t="shared" si="29"/>
        <v>4915</v>
      </c>
      <c r="E133" s="45">
        <f t="shared" si="29"/>
        <v>19465</v>
      </c>
      <c r="F133" s="45">
        <f t="shared" si="29"/>
        <v>14480</v>
      </c>
      <c r="G133" s="49">
        <f t="shared" si="29"/>
        <v>44018</v>
      </c>
    </row>
    <row r="134" spans="1:7" ht="15">
      <c r="A134" s="91"/>
      <c r="B134" s="91"/>
      <c r="G134" s="67"/>
    </row>
    <row r="135" spans="1:7" ht="15">
      <c r="A135" s="112" t="s">
        <v>103</v>
      </c>
      <c r="B135" s="119"/>
      <c r="C135" s="56"/>
      <c r="D135" s="56"/>
      <c r="E135" s="56"/>
      <c r="F135" s="56"/>
      <c r="G135" s="87"/>
    </row>
    <row r="136" spans="1:7" ht="15">
      <c r="A136" s="91" t="s">
        <v>128</v>
      </c>
      <c r="B136" s="85">
        <v>13</v>
      </c>
      <c r="C136" s="68">
        <v>103</v>
      </c>
      <c r="D136" s="68">
        <v>203</v>
      </c>
      <c r="E136" s="68">
        <v>267</v>
      </c>
      <c r="F136" s="68">
        <v>145</v>
      </c>
      <c r="G136" s="71">
        <f aca="true" t="shared" si="30" ref="G136:G141">SUM(B136:F136)</f>
        <v>731</v>
      </c>
    </row>
    <row r="137" spans="1:7" ht="15">
      <c r="A137" s="91" t="s">
        <v>129</v>
      </c>
      <c r="B137" s="85">
        <v>50</v>
      </c>
      <c r="C137" s="68">
        <v>253</v>
      </c>
      <c r="D137" s="68">
        <v>315</v>
      </c>
      <c r="E137" s="68">
        <v>686</v>
      </c>
      <c r="F137" s="68">
        <v>510</v>
      </c>
      <c r="G137" s="71">
        <f t="shared" si="30"/>
        <v>1814</v>
      </c>
    </row>
    <row r="138" spans="1:7" ht="15">
      <c r="A138" s="91" t="s">
        <v>130</v>
      </c>
      <c r="B138" s="85">
        <v>102</v>
      </c>
      <c r="C138" s="68">
        <v>250</v>
      </c>
      <c r="D138" s="68">
        <v>367</v>
      </c>
      <c r="E138" s="68">
        <v>916</v>
      </c>
      <c r="F138" s="68">
        <v>728</v>
      </c>
      <c r="G138" s="71">
        <f t="shared" si="30"/>
        <v>2363</v>
      </c>
    </row>
    <row r="139" spans="1:7" ht="15">
      <c r="A139" s="91" t="s">
        <v>131</v>
      </c>
      <c r="B139" s="85">
        <v>55</v>
      </c>
      <c r="C139" s="68">
        <v>128</v>
      </c>
      <c r="D139" s="68">
        <v>218</v>
      </c>
      <c r="E139" s="68">
        <v>463</v>
      </c>
      <c r="F139" s="68">
        <v>395</v>
      </c>
      <c r="G139" s="71">
        <f t="shared" si="30"/>
        <v>1259</v>
      </c>
    </row>
    <row r="140" spans="1:7" ht="15">
      <c r="A140" s="91" t="s">
        <v>132</v>
      </c>
      <c r="B140" s="85">
        <v>23</v>
      </c>
      <c r="C140" s="68">
        <v>34</v>
      </c>
      <c r="D140" s="68">
        <v>57</v>
      </c>
      <c r="E140" s="68">
        <v>132</v>
      </c>
      <c r="F140" s="68">
        <v>100</v>
      </c>
      <c r="G140" s="71">
        <f t="shared" si="30"/>
        <v>346</v>
      </c>
    </row>
    <row r="141" spans="1:7" ht="15">
      <c r="A141" s="91" t="s">
        <v>120</v>
      </c>
      <c r="B141" s="85">
        <v>3</v>
      </c>
      <c r="C141" s="68">
        <v>3</v>
      </c>
      <c r="D141" s="68">
        <v>5</v>
      </c>
      <c r="E141" s="68">
        <v>14</v>
      </c>
      <c r="F141" s="68">
        <v>5</v>
      </c>
      <c r="G141" s="71">
        <f t="shared" si="30"/>
        <v>30</v>
      </c>
    </row>
    <row r="142" spans="1:7" ht="15">
      <c r="A142" s="115" t="s">
        <v>26</v>
      </c>
      <c r="B142" s="25">
        <f aca="true" t="shared" si="31" ref="B142:G142">SUM(B136:B141)</f>
        <v>246</v>
      </c>
      <c r="C142" s="45">
        <f t="shared" si="31"/>
        <v>771</v>
      </c>
      <c r="D142" s="45">
        <f t="shared" si="31"/>
        <v>1165</v>
      </c>
      <c r="E142" s="45">
        <f t="shared" si="31"/>
        <v>2478</v>
      </c>
      <c r="F142" s="45">
        <f t="shared" si="31"/>
        <v>1883</v>
      </c>
      <c r="G142" s="49">
        <f t="shared" si="31"/>
        <v>6543</v>
      </c>
    </row>
    <row r="143" spans="1:7" ht="15">
      <c r="A143" s="91"/>
      <c r="B143" s="91"/>
      <c r="G143" s="67"/>
    </row>
    <row r="144" spans="1:7" ht="15">
      <c r="A144" s="112" t="s">
        <v>104</v>
      </c>
      <c r="B144" s="119"/>
      <c r="C144" s="56"/>
      <c r="D144" s="56"/>
      <c r="E144" s="56"/>
      <c r="F144" s="56"/>
      <c r="G144" s="87"/>
    </row>
    <row r="145" spans="1:7" ht="15">
      <c r="A145" s="91" t="s">
        <v>128</v>
      </c>
      <c r="B145" s="85">
        <f aca="true" t="shared" si="32" ref="B145:G145">B109+B118+B127+B136</f>
        <v>143</v>
      </c>
      <c r="C145" s="68">
        <f t="shared" si="32"/>
        <v>1113</v>
      </c>
      <c r="D145" s="68">
        <f t="shared" si="32"/>
        <v>1491</v>
      </c>
      <c r="E145" s="68">
        <f t="shared" si="32"/>
        <v>3235</v>
      </c>
      <c r="F145" s="68">
        <f t="shared" si="32"/>
        <v>1721</v>
      </c>
      <c r="G145" s="71">
        <f t="shared" si="32"/>
        <v>7703</v>
      </c>
    </row>
    <row r="146" spans="1:7" ht="15">
      <c r="A146" s="91" t="s">
        <v>129</v>
      </c>
      <c r="B146" s="85">
        <f aca="true" t="shared" si="33" ref="B146:G150">B110+B119+B128+B137</f>
        <v>351</v>
      </c>
      <c r="C146" s="68">
        <f t="shared" si="33"/>
        <v>2581</v>
      </c>
      <c r="D146" s="68">
        <f t="shared" si="33"/>
        <v>2706</v>
      </c>
      <c r="E146" s="68">
        <f t="shared" si="33"/>
        <v>8345</v>
      </c>
      <c r="F146" s="68">
        <f t="shared" si="33"/>
        <v>6056</v>
      </c>
      <c r="G146" s="71">
        <f t="shared" si="33"/>
        <v>20039</v>
      </c>
    </row>
    <row r="147" spans="1:7" ht="15">
      <c r="A147" s="91" t="s">
        <v>130</v>
      </c>
      <c r="B147" s="85">
        <f>B111+B120+B129+B138</f>
        <v>471</v>
      </c>
      <c r="C147" s="68">
        <f t="shared" si="33"/>
        <v>2409</v>
      </c>
      <c r="D147" s="68">
        <f t="shared" si="33"/>
        <v>2929</v>
      </c>
      <c r="E147" s="68">
        <f t="shared" si="33"/>
        <v>9623</v>
      </c>
      <c r="F147" s="68">
        <f t="shared" si="33"/>
        <v>6906</v>
      </c>
      <c r="G147" s="71">
        <f t="shared" si="33"/>
        <v>22338</v>
      </c>
    </row>
    <row r="148" spans="1:7" ht="15">
      <c r="A148" s="91" t="s">
        <v>131</v>
      </c>
      <c r="B148" s="85">
        <f>B112+B121+B130+B139</f>
        <v>352</v>
      </c>
      <c r="C148" s="68">
        <f t="shared" si="33"/>
        <v>1566</v>
      </c>
      <c r="D148" s="68">
        <f t="shared" si="33"/>
        <v>1866</v>
      </c>
      <c r="E148" s="68">
        <f t="shared" si="33"/>
        <v>6725</v>
      </c>
      <c r="F148" s="68">
        <f t="shared" si="33"/>
        <v>5381</v>
      </c>
      <c r="G148" s="71">
        <f t="shared" si="33"/>
        <v>15890</v>
      </c>
    </row>
    <row r="149" spans="1:7" ht="15">
      <c r="A149" s="91" t="s">
        <v>132</v>
      </c>
      <c r="B149" s="85">
        <f>B113+B122+B131+B140</f>
        <v>126</v>
      </c>
      <c r="C149" s="68">
        <f t="shared" si="33"/>
        <v>545</v>
      </c>
      <c r="D149" s="68">
        <f t="shared" si="33"/>
        <v>626</v>
      </c>
      <c r="E149" s="68">
        <f t="shared" si="33"/>
        <v>2295</v>
      </c>
      <c r="F149" s="68">
        <f t="shared" si="33"/>
        <v>1731</v>
      </c>
      <c r="G149" s="71">
        <f t="shared" si="33"/>
        <v>5323</v>
      </c>
    </row>
    <row r="150" spans="1:7" ht="15">
      <c r="A150" s="91" t="s">
        <v>120</v>
      </c>
      <c r="B150" s="68">
        <f>B114+B123+B132+B141</f>
        <v>24</v>
      </c>
      <c r="C150" s="69">
        <f t="shared" si="33"/>
        <v>50</v>
      </c>
      <c r="D150" s="68">
        <f t="shared" si="33"/>
        <v>118</v>
      </c>
      <c r="E150" s="68">
        <f t="shared" si="33"/>
        <v>344</v>
      </c>
      <c r="F150" s="68">
        <f t="shared" si="33"/>
        <v>116</v>
      </c>
      <c r="G150" s="71">
        <f t="shared" si="33"/>
        <v>652</v>
      </c>
    </row>
    <row r="151" spans="1:7" ht="15.75">
      <c r="A151" s="109" t="s">
        <v>26</v>
      </c>
      <c r="B151" s="47">
        <f aca="true" t="shared" si="34" ref="B151:G151">B115+B124+B133+B142</f>
        <v>1467</v>
      </c>
      <c r="C151" s="47">
        <f t="shared" si="34"/>
        <v>8264</v>
      </c>
      <c r="D151" s="47">
        <f t="shared" si="34"/>
        <v>9736</v>
      </c>
      <c r="E151" s="47">
        <f t="shared" si="34"/>
        <v>30567</v>
      </c>
      <c r="F151" s="47">
        <f t="shared" si="34"/>
        <v>21911</v>
      </c>
      <c r="G151" s="50">
        <f t="shared" si="34"/>
        <v>71945</v>
      </c>
    </row>
    <row r="153" ht="15">
      <c r="A153" s="73" t="s">
        <v>107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headerFooter>
    <oddFooter>&amp;LISEE - Document édité le &amp;D&amp;Rpage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BI255"/>
  <sheetViews>
    <sheetView zoomScalePageLayoutView="0" workbookViewId="0" topLeftCell="A1">
      <selection activeCell="J26" sqref="J26"/>
    </sheetView>
  </sheetViews>
  <sheetFormatPr defaultColWidth="11.00390625" defaultRowHeight="12"/>
  <cols>
    <col min="1" max="1" width="22.875" style="55" customWidth="1"/>
    <col min="2" max="2" width="12.125" style="55" bestFit="1" customWidth="1"/>
    <col min="3" max="3" width="10.25390625" style="55" bestFit="1" customWidth="1"/>
    <col min="4" max="4" width="14.125" style="55" bestFit="1" customWidth="1"/>
    <col min="5" max="5" width="15.625" style="55" bestFit="1" customWidth="1"/>
    <col min="6" max="6" width="16.75390625" style="55" bestFit="1" customWidth="1"/>
    <col min="7" max="7" width="7.625" style="55" bestFit="1" customWidth="1"/>
    <col min="8" max="8" width="12.125" style="55" customWidth="1"/>
    <col min="9" max="9" width="10.125" style="55" customWidth="1"/>
    <col min="10" max="10" width="12.875" style="55" customWidth="1"/>
    <col min="11" max="11" width="11.375" style="55" customWidth="1"/>
    <col min="12" max="12" width="15.125" style="55" customWidth="1"/>
    <col min="13" max="13" width="9.75390625" style="55" customWidth="1"/>
    <col min="14" max="14" width="11.125" style="55" customWidth="1"/>
    <col min="15" max="15" width="11.625" style="55" customWidth="1"/>
    <col min="16" max="16" width="12.75390625" style="55" customWidth="1"/>
    <col min="17" max="17" width="11.375" style="55" customWidth="1"/>
    <col min="18" max="18" width="15.375" style="55" customWidth="1"/>
    <col min="19" max="19" width="9.375" style="55" customWidth="1"/>
    <col min="20" max="20" width="11.375" style="55" customWidth="1"/>
    <col min="21" max="21" width="10.375" style="55" customWidth="1"/>
    <col min="22" max="22" width="12.125" style="55" customWidth="1"/>
    <col min="23" max="23" width="11.375" style="55" customWidth="1"/>
    <col min="24" max="24" width="12.75390625" style="55" customWidth="1"/>
    <col min="25" max="25" width="15.625" style="55" customWidth="1"/>
    <col min="26" max="26" width="11.375" style="55" customWidth="1"/>
    <col min="27" max="27" width="14.25390625" style="55" customWidth="1"/>
    <col min="28" max="28" width="14.75390625" style="55" customWidth="1"/>
    <col min="29" max="29" width="9.375" style="55" customWidth="1"/>
    <col min="30" max="30" width="12.75390625" style="55" customWidth="1"/>
    <col min="31" max="34" width="11.375" style="55" customWidth="1"/>
    <col min="35" max="35" width="13.125" style="55" customWidth="1"/>
    <col min="36" max="37" width="11.375" style="55" customWidth="1"/>
    <col min="38" max="38" width="14.00390625" style="55" customWidth="1"/>
    <col min="39" max="39" width="11.00390625" style="55" customWidth="1"/>
    <col min="40" max="40" width="11.375" style="55" customWidth="1"/>
    <col min="41" max="41" width="9.375" style="55" customWidth="1"/>
    <col min="42" max="42" width="12.00390625" style="55" customWidth="1"/>
    <col min="43" max="43" width="11.375" style="55" customWidth="1"/>
    <col min="44" max="44" width="12.875" style="55" customWidth="1"/>
    <col min="45" max="45" width="14.25390625" style="55" customWidth="1"/>
    <col min="46" max="46" width="11.375" style="55" customWidth="1"/>
    <col min="47" max="47" width="14.375" style="55" customWidth="1"/>
    <col min="48" max="48" width="14.875" style="55" customWidth="1"/>
    <col min="49" max="49" width="11.375" style="55" customWidth="1"/>
    <col min="50" max="50" width="12.375" style="55" customWidth="1"/>
    <col min="51" max="54" width="11.375" style="55" customWidth="1"/>
    <col min="55" max="55" width="13.25390625" style="55" customWidth="1"/>
    <col min="56" max="57" width="11.375" style="55" customWidth="1"/>
    <col min="58" max="58" width="13.125" style="55" customWidth="1"/>
    <col min="59" max="59" width="11.00390625" style="55" customWidth="1"/>
    <col min="60" max="60" width="11.375" style="55" customWidth="1"/>
    <col min="61" max="61" width="9.125" style="55" customWidth="1"/>
    <col min="62" max="16384" width="11.375" style="55" customWidth="1"/>
  </cols>
  <sheetData>
    <row r="2" spans="1:61" ht="19.5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</row>
    <row r="3" spans="1:61" ht="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</row>
    <row r="4" spans="1:61" ht="15">
      <c r="A4" s="15" t="s">
        <v>124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</row>
    <row r="5" spans="1:61" ht="15">
      <c r="A5" s="82" t="s">
        <v>138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</row>
    <row r="6" spans="1:61" ht="15">
      <c r="A6" s="38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</row>
    <row r="7" spans="1:61" ht="47.25">
      <c r="A7" s="132" t="s">
        <v>137</v>
      </c>
      <c r="B7" s="131" t="s">
        <v>112</v>
      </c>
      <c r="C7" s="131" t="s">
        <v>113</v>
      </c>
      <c r="D7" s="131" t="s">
        <v>0</v>
      </c>
      <c r="E7" s="131" t="s">
        <v>114</v>
      </c>
      <c r="F7" s="131" t="s">
        <v>115</v>
      </c>
      <c r="G7" s="131" t="s">
        <v>28</v>
      </c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</row>
    <row r="8" spans="1:61" ht="17.25">
      <c r="A8" s="122"/>
      <c r="B8" s="62"/>
      <c r="C8" s="63"/>
      <c r="D8" s="62"/>
      <c r="E8" s="62"/>
      <c r="F8" s="62"/>
      <c r="G8" s="64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</row>
    <row r="9" spans="1:61" ht="15.75">
      <c r="A9" s="123" t="s">
        <v>109</v>
      </c>
      <c r="B9" s="62"/>
      <c r="C9" s="63"/>
      <c r="D9" s="62"/>
      <c r="E9" s="62"/>
      <c r="F9" s="62"/>
      <c r="G9" s="64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</row>
    <row r="10" spans="1:61" ht="15">
      <c r="A10" s="113" t="s">
        <v>56</v>
      </c>
      <c r="B10" s="68">
        <v>38</v>
      </c>
      <c r="C10" s="68">
        <v>165</v>
      </c>
      <c r="D10" s="68">
        <v>150</v>
      </c>
      <c r="E10" s="68">
        <v>782</v>
      </c>
      <c r="F10" s="68">
        <v>722</v>
      </c>
      <c r="G10" s="71">
        <v>1857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</row>
    <row r="11" spans="1:61" ht="15">
      <c r="A11" s="113" t="s">
        <v>155</v>
      </c>
      <c r="B11" s="68">
        <v>14</v>
      </c>
      <c r="C11" s="68">
        <v>105</v>
      </c>
      <c r="D11" s="68">
        <v>106</v>
      </c>
      <c r="E11" s="68">
        <v>874</v>
      </c>
      <c r="F11" s="68">
        <v>823</v>
      </c>
      <c r="G11" s="71">
        <v>1922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</row>
    <row r="12" spans="1:61" ht="15">
      <c r="A12" s="113" t="s">
        <v>51</v>
      </c>
      <c r="B12" s="68">
        <v>10</v>
      </c>
      <c r="C12" s="68">
        <v>39</v>
      </c>
      <c r="D12" s="68">
        <v>43</v>
      </c>
      <c r="E12" s="68">
        <v>259</v>
      </c>
      <c r="F12" s="68">
        <v>360</v>
      </c>
      <c r="G12" s="71">
        <v>711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</row>
    <row r="13" spans="1:61" ht="15">
      <c r="A13" s="113" t="s">
        <v>156</v>
      </c>
      <c r="B13" s="68">
        <v>8</v>
      </c>
      <c r="C13" s="68">
        <v>46</v>
      </c>
      <c r="D13" s="68">
        <v>50</v>
      </c>
      <c r="E13" s="68">
        <v>453</v>
      </c>
      <c r="F13" s="68">
        <v>471</v>
      </c>
      <c r="G13" s="71">
        <v>1028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</row>
    <row r="14" spans="1:61" ht="15">
      <c r="A14" s="113" t="s">
        <v>157</v>
      </c>
      <c r="B14" s="68">
        <v>20</v>
      </c>
      <c r="C14" s="68">
        <v>95</v>
      </c>
      <c r="D14" s="68">
        <v>75</v>
      </c>
      <c r="E14" s="68">
        <v>694</v>
      </c>
      <c r="F14" s="68">
        <v>541</v>
      </c>
      <c r="G14" s="71">
        <v>1425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</row>
    <row r="15" spans="1:61" ht="15">
      <c r="A15" s="113" t="s">
        <v>68</v>
      </c>
      <c r="B15" s="68">
        <v>16</v>
      </c>
      <c r="C15" s="68">
        <v>113</v>
      </c>
      <c r="D15" s="68">
        <v>119</v>
      </c>
      <c r="E15" s="68">
        <v>343</v>
      </c>
      <c r="F15" s="68">
        <v>199</v>
      </c>
      <c r="G15" s="71">
        <v>790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</row>
    <row r="16" spans="1:61" ht="15">
      <c r="A16" s="113" t="s">
        <v>50</v>
      </c>
      <c r="B16" s="68">
        <v>23</v>
      </c>
      <c r="C16" s="68">
        <v>96</v>
      </c>
      <c r="D16" s="68">
        <v>77</v>
      </c>
      <c r="E16" s="68">
        <v>605</v>
      </c>
      <c r="F16" s="68">
        <v>568</v>
      </c>
      <c r="G16" s="71">
        <v>1369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</row>
    <row r="17" spans="1:61" ht="15">
      <c r="A17" s="113" t="s">
        <v>158</v>
      </c>
      <c r="B17" s="68">
        <v>9</v>
      </c>
      <c r="C17" s="68">
        <v>77</v>
      </c>
      <c r="D17" s="68">
        <v>65</v>
      </c>
      <c r="E17" s="68">
        <v>497</v>
      </c>
      <c r="F17" s="68">
        <v>431</v>
      </c>
      <c r="G17" s="71">
        <v>1079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</row>
    <row r="18" spans="1:61" ht="15">
      <c r="A18" s="113" t="s">
        <v>70</v>
      </c>
      <c r="B18" s="68">
        <v>23</v>
      </c>
      <c r="C18" s="68">
        <v>159</v>
      </c>
      <c r="D18" s="68">
        <v>145</v>
      </c>
      <c r="E18" s="68">
        <v>478</v>
      </c>
      <c r="F18" s="68">
        <v>387</v>
      </c>
      <c r="G18" s="71">
        <v>1192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</row>
    <row r="19" spans="1:61" ht="15">
      <c r="A19" s="113" t="s">
        <v>69</v>
      </c>
      <c r="B19" s="68">
        <v>10</v>
      </c>
      <c r="C19" s="68">
        <v>51</v>
      </c>
      <c r="D19" s="68">
        <v>51</v>
      </c>
      <c r="E19" s="68">
        <v>207</v>
      </c>
      <c r="F19" s="68">
        <v>146</v>
      </c>
      <c r="G19" s="71">
        <v>465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</row>
    <row r="20" spans="1:61" ht="15">
      <c r="A20" s="113" t="s">
        <v>54</v>
      </c>
      <c r="B20" s="68">
        <v>27</v>
      </c>
      <c r="C20" s="68">
        <v>233</v>
      </c>
      <c r="D20" s="68">
        <v>227</v>
      </c>
      <c r="E20" s="68">
        <v>1462</v>
      </c>
      <c r="F20" s="68">
        <v>1307</v>
      </c>
      <c r="G20" s="71">
        <v>3256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</row>
    <row r="21" spans="1:61" ht="15">
      <c r="A21" s="113" t="s">
        <v>60</v>
      </c>
      <c r="B21" s="68">
        <v>15</v>
      </c>
      <c r="C21" s="68">
        <v>77</v>
      </c>
      <c r="D21" s="68">
        <v>61</v>
      </c>
      <c r="E21" s="68">
        <v>261</v>
      </c>
      <c r="F21" s="68">
        <v>205</v>
      </c>
      <c r="G21" s="71">
        <v>619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</row>
    <row r="22" spans="1:61" ht="15">
      <c r="A22" s="113" t="s">
        <v>159</v>
      </c>
      <c r="B22" s="68">
        <v>18</v>
      </c>
      <c r="C22" s="68">
        <v>93</v>
      </c>
      <c r="D22" s="68">
        <v>60</v>
      </c>
      <c r="E22" s="68">
        <v>583</v>
      </c>
      <c r="F22" s="68">
        <v>600</v>
      </c>
      <c r="G22" s="71">
        <v>1354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</row>
    <row r="23" spans="1:61" ht="15">
      <c r="A23" s="113" t="s">
        <v>47</v>
      </c>
      <c r="B23" s="68">
        <v>12</v>
      </c>
      <c r="C23" s="68">
        <v>106</v>
      </c>
      <c r="D23" s="68">
        <v>118</v>
      </c>
      <c r="E23" s="68">
        <v>870</v>
      </c>
      <c r="F23" s="68">
        <v>592</v>
      </c>
      <c r="G23" s="71">
        <v>1698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</row>
    <row r="24" spans="1:61" ht="15">
      <c r="A24" s="113" t="s">
        <v>64</v>
      </c>
      <c r="B24" s="68">
        <v>17</v>
      </c>
      <c r="C24" s="68">
        <v>115</v>
      </c>
      <c r="D24" s="68">
        <v>114</v>
      </c>
      <c r="E24" s="68">
        <v>699</v>
      </c>
      <c r="F24" s="68">
        <v>708</v>
      </c>
      <c r="G24" s="71">
        <v>1653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</row>
    <row r="25" spans="1:61" ht="15">
      <c r="A25" s="113" t="s">
        <v>59</v>
      </c>
      <c r="B25" s="68">
        <v>27</v>
      </c>
      <c r="C25" s="68">
        <v>72</v>
      </c>
      <c r="D25" s="68">
        <v>66</v>
      </c>
      <c r="E25" s="68">
        <v>276</v>
      </c>
      <c r="F25" s="68">
        <v>250</v>
      </c>
      <c r="G25" s="71">
        <v>691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</row>
    <row r="26" spans="1:61" ht="15">
      <c r="A26" s="113" t="s">
        <v>48</v>
      </c>
      <c r="B26" s="68">
        <v>6</v>
      </c>
      <c r="C26" s="68">
        <v>35</v>
      </c>
      <c r="D26" s="68">
        <v>37</v>
      </c>
      <c r="E26" s="68">
        <v>354</v>
      </c>
      <c r="F26" s="68">
        <v>328</v>
      </c>
      <c r="G26" s="71">
        <v>760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</row>
    <row r="27" spans="1:61" ht="15">
      <c r="A27" s="113" t="s">
        <v>55</v>
      </c>
      <c r="B27" s="68">
        <v>7</v>
      </c>
      <c r="C27" s="68">
        <v>65</v>
      </c>
      <c r="D27" s="68">
        <v>44</v>
      </c>
      <c r="E27" s="68">
        <v>345</v>
      </c>
      <c r="F27" s="68">
        <v>375</v>
      </c>
      <c r="G27" s="71">
        <v>836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</row>
    <row r="28" spans="1:61" ht="15">
      <c r="A28" s="113" t="s">
        <v>61</v>
      </c>
      <c r="B28" s="68">
        <v>15</v>
      </c>
      <c r="C28" s="68">
        <v>113</v>
      </c>
      <c r="D28" s="68">
        <v>88</v>
      </c>
      <c r="E28" s="68">
        <v>463</v>
      </c>
      <c r="F28" s="68">
        <v>336</v>
      </c>
      <c r="G28" s="71">
        <v>1015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</row>
    <row r="29" spans="1:61" ht="15">
      <c r="A29" s="113" t="s">
        <v>160</v>
      </c>
      <c r="B29" s="68">
        <v>22</v>
      </c>
      <c r="C29" s="68">
        <v>152</v>
      </c>
      <c r="D29" s="68">
        <v>117</v>
      </c>
      <c r="E29" s="68">
        <v>634</v>
      </c>
      <c r="F29" s="68">
        <v>525</v>
      </c>
      <c r="G29" s="71">
        <v>1450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</row>
    <row r="30" spans="1:61" ht="15">
      <c r="A30" s="113" t="s">
        <v>65</v>
      </c>
      <c r="B30" s="68">
        <v>18</v>
      </c>
      <c r="C30" s="68">
        <v>179</v>
      </c>
      <c r="D30" s="68">
        <v>185</v>
      </c>
      <c r="E30" s="68">
        <v>849</v>
      </c>
      <c r="F30" s="68">
        <v>777</v>
      </c>
      <c r="G30" s="71">
        <v>2008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</row>
    <row r="31" spans="1:61" ht="15">
      <c r="A31" s="113" t="s">
        <v>57</v>
      </c>
      <c r="B31" s="68">
        <v>28</v>
      </c>
      <c r="C31" s="68">
        <v>187</v>
      </c>
      <c r="D31" s="68">
        <v>163</v>
      </c>
      <c r="E31" s="68">
        <v>893</v>
      </c>
      <c r="F31" s="68">
        <v>814</v>
      </c>
      <c r="G31" s="71">
        <v>2085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</row>
    <row r="32" spans="1:61" ht="15">
      <c r="A32" s="113" t="s">
        <v>52</v>
      </c>
      <c r="B32" s="68">
        <v>17</v>
      </c>
      <c r="C32" s="68">
        <v>121</v>
      </c>
      <c r="D32" s="68">
        <v>77</v>
      </c>
      <c r="E32" s="68">
        <v>567</v>
      </c>
      <c r="F32" s="68">
        <v>537</v>
      </c>
      <c r="G32" s="71">
        <v>1319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</row>
    <row r="33" spans="1:61" ht="15">
      <c r="A33" s="113" t="s">
        <v>161</v>
      </c>
      <c r="B33" s="68">
        <v>61</v>
      </c>
      <c r="C33" s="68">
        <v>344</v>
      </c>
      <c r="D33" s="68">
        <v>229</v>
      </c>
      <c r="E33" s="68">
        <v>1073</v>
      </c>
      <c r="F33" s="68">
        <v>865</v>
      </c>
      <c r="G33" s="71">
        <v>2572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</row>
    <row r="34" spans="1:61" ht="15">
      <c r="A34" s="113" t="s">
        <v>63</v>
      </c>
      <c r="B34" s="68">
        <v>7</v>
      </c>
      <c r="C34" s="68">
        <v>70</v>
      </c>
      <c r="D34" s="68">
        <v>51</v>
      </c>
      <c r="E34" s="68">
        <v>351</v>
      </c>
      <c r="F34" s="68">
        <v>322</v>
      </c>
      <c r="G34" s="71">
        <v>801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</row>
    <row r="35" spans="1:61" ht="15">
      <c r="A35" s="113" t="s">
        <v>162</v>
      </c>
      <c r="B35" s="68">
        <v>9</v>
      </c>
      <c r="C35" s="68">
        <v>62</v>
      </c>
      <c r="D35" s="68">
        <v>67</v>
      </c>
      <c r="E35" s="68">
        <v>203</v>
      </c>
      <c r="F35" s="68">
        <v>123</v>
      </c>
      <c r="G35" s="71">
        <v>464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</row>
    <row r="36" spans="1:61" ht="15">
      <c r="A36" s="113" t="s">
        <v>49</v>
      </c>
      <c r="B36" s="68">
        <v>7</v>
      </c>
      <c r="C36" s="68">
        <v>85</v>
      </c>
      <c r="D36" s="68">
        <v>90</v>
      </c>
      <c r="E36" s="68">
        <v>725</v>
      </c>
      <c r="F36" s="68">
        <v>677</v>
      </c>
      <c r="G36" s="71">
        <v>1584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</row>
    <row r="37" spans="1:61" ht="15">
      <c r="A37" s="113" t="s">
        <v>44</v>
      </c>
      <c r="B37" s="68">
        <v>18</v>
      </c>
      <c r="C37" s="68">
        <v>118</v>
      </c>
      <c r="D37" s="68">
        <v>103</v>
      </c>
      <c r="E37" s="68">
        <v>940</v>
      </c>
      <c r="F37" s="68">
        <v>745</v>
      </c>
      <c r="G37" s="71">
        <v>1924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</row>
    <row r="38" spans="1:61" ht="15">
      <c r="A38" s="113" t="s">
        <v>53</v>
      </c>
      <c r="B38" s="68">
        <v>39</v>
      </c>
      <c r="C38" s="68">
        <v>325</v>
      </c>
      <c r="D38" s="68">
        <v>311</v>
      </c>
      <c r="E38" s="68">
        <v>1874</v>
      </c>
      <c r="F38" s="68">
        <v>1777</v>
      </c>
      <c r="G38" s="71">
        <v>4326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</row>
    <row r="39" spans="1:61" ht="15">
      <c r="A39" s="113" t="s">
        <v>163</v>
      </c>
      <c r="B39" s="68">
        <v>17</v>
      </c>
      <c r="C39" s="68">
        <v>86</v>
      </c>
      <c r="D39" s="68">
        <v>88</v>
      </c>
      <c r="E39" s="68">
        <v>395</v>
      </c>
      <c r="F39" s="68">
        <v>327</v>
      </c>
      <c r="G39" s="71">
        <v>913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</row>
    <row r="40" spans="1:61" ht="15">
      <c r="A40" s="113" t="s">
        <v>67</v>
      </c>
      <c r="B40" s="68">
        <v>19</v>
      </c>
      <c r="C40" s="68">
        <v>54</v>
      </c>
      <c r="D40" s="68">
        <v>93</v>
      </c>
      <c r="E40" s="68">
        <v>170</v>
      </c>
      <c r="F40" s="68">
        <v>120</v>
      </c>
      <c r="G40" s="71">
        <v>456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</row>
    <row r="41" spans="1:61" ht="15">
      <c r="A41" s="124" t="s">
        <v>71</v>
      </c>
      <c r="B41" s="45">
        <f aca="true" t="shared" si="0" ref="B41:G41">SUM(B10:B40)</f>
        <v>577</v>
      </c>
      <c r="C41" s="45">
        <f t="shared" si="0"/>
        <v>3638</v>
      </c>
      <c r="D41" s="45">
        <f t="shared" si="0"/>
        <v>3270</v>
      </c>
      <c r="E41" s="45">
        <f t="shared" si="0"/>
        <v>19179</v>
      </c>
      <c r="F41" s="45">
        <f t="shared" si="0"/>
        <v>16958</v>
      </c>
      <c r="G41" s="49">
        <f t="shared" si="0"/>
        <v>43622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</row>
    <row r="42" spans="1:61" ht="15">
      <c r="A42" s="91"/>
      <c r="G42" s="129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</row>
    <row r="43" spans="1:61" ht="15.75">
      <c r="A43" s="123" t="s">
        <v>32</v>
      </c>
      <c r="G43" s="129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</row>
    <row r="44" spans="1:61" ht="15">
      <c r="A44" s="113" t="s">
        <v>74</v>
      </c>
      <c r="B44" s="68">
        <v>27</v>
      </c>
      <c r="C44" s="68">
        <v>130</v>
      </c>
      <c r="D44" s="68">
        <v>132</v>
      </c>
      <c r="E44" s="68">
        <v>461</v>
      </c>
      <c r="F44" s="68">
        <v>422</v>
      </c>
      <c r="G44" s="71">
        <f>SUM(B44:F44)</f>
        <v>1172</v>
      </c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</row>
    <row r="45" spans="1:61" ht="15">
      <c r="A45" s="113" t="s">
        <v>139</v>
      </c>
      <c r="B45" s="68">
        <v>37</v>
      </c>
      <c r="C45" s="68">
        <v>245</v>
      </c>
      <c r="D45" s="68">
        <v>226</v>
      </c>
      <c r="E45" s="68">
        <v>787</v>
      </c>
      <c r="F45" s="68">
        <v>535</v>
      </c>
      <c r="G45" s="71">
        <f aca="true" t="shared" si="1" ref="G45:G53">SUM(B45:F45)</f>
        <v>1830</v>
      </c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</row>
    <row r="46" spans="1:61" ht="15">
      <c r="A46" s="113" t="s">
        <v>140</v>
      </c>
      <c r="B46" s="68">
        <v>55</v>
      </c>
      <c r="C46" s="68">
        <v>340</v>
      </c>
      <c r="D46" s="68">
        <v>300</v>
      </c>
      <c r="E46" s="68">
        <v>1239</v>
      </c>
      <c r="F46" s="68">
        <v>950</v>
      </c>
      <c r="G46" s="71">
        <f t="shared" si="1"/>
        <v>2884</v>
      </c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</row>
    <row r="47" spans="1:61" ht="15">
      <c r="A47" s="113" t="s">
        <v>141</v>
      </c>
      <c r="B47" s="68">
        <v>71</v>
      </c>
      <c r="C47" s="68">
        <v>156</v>
      </c>
      <c r="D47" s="68">
        <v>141</v>
      </c>
      <c r="E47" s="68">
        <v>443</v>
      </c>
      <c r="F47" s="68">
        <v>318</v>
      </c>
      <c r="G47" s="71">
        <f t="shared" si="1"/>
        <v>1129</v>
      </c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</row>
    <row r="48" spans="1:61" ht="15">
      <c r="A48" s="113" t="s">
        <v>142</v>
      </c>
      <c r="B48" s="68">
        <v>20</v>
      </c>
      <c r="C48" s="68">
        <v>25</v>
      </c>
      <c r="D48" s="68">
        <v>26</v>
      </c>
      <c r="E48" s="68">
        <v>150</v>
      </c>
      <c r="F48" s="68">
        <v>107</v>
      </c>
      <c r="G48" s="71">
        <f t="shared" si="1"/>
        <v>328</v>
      </c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</row>
    <row r="49" spans="1:61" ht="15">
      <c r="A49" s="113" t="s">
        <v>73</v>
      </c>
      <c r="B49" s="68">
        <v>75</v>
      </c>
      <c r="C49" s="68">
        <v>563</v>
      </c>
      <c r="D49" s="68">
        <v>410</v>
      </c>
      <c r="E49" s="68">
        <v>1835</v>
      </c>
      <c r="F49" s="68">
        <v>1389</v>
      </c>
      <c r="G49" s="71">
        <f t="shared" si="1"/>
        <v>4272</v>
      </c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</row>
    <row r="50" spans="1:61" ht="15">
      <c r="A50" s="113" t="s">
        <v>76</v>
      </c>
      <c r="B50" s="68">
        <v>8</v>
      </c>
      <c r="C50" s="68">
        <v>38</v>
      </c>
      <c r="D50" s="68">
        <v>40</v>
      </c>
      <c r="E50" s="68">
        <v>182</v>
      </c>
      <c r="F50" s="68">
        <v>161</v>
      </c>
      <c r="G50" s="71">
        <f t="shared" si="1"/>
        <v>429</v>
      </c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</row>
    <row r="51" spans="1:61" ht="15">
      <c r="A51" s="113" t="s">
        <v>143</v>
      </c>
      <c r="B51" s="68">
        <v>59</v>
      </c>
      <c r="C51" s="68">
        <v>69</v>
      </c>
      <c r="D51" s="68">
        <v>99</v>
      </c>
      <c r="E51" s="68">
        <v>290</v>
      </c>
      <c r="F51" s="68">
        <v>186</v>
      </c>
      <c r="G51" s="71">
        <f t="shared" si="1"/>
        <v>703</v>
      </c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</row>
    <row r="52" spans="1:61" ht="15">
      <c r="A52" s="113" t="s">
        <v>116</v>
      </c>
      <c r="B52" s="68">
        <v>33</v>
      </c>
      <c r="C52" s="68">
        <v>295</v>
      </c>
      <c r="D52" s="68">
        <v>252</v>
      </c>
      <c r="E52" s="68">
        <v>772</v>
      </c>
      <c r="F52" s="68">
        <v>561</v>
      </c>
      <c r="G52" s="71">
        <f t="shared" si="1"/>
        <v>1913</v>
      </c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</row>
    <row r="53" spans="1:61" ht="15">
      <c r="A53" s="113" t="s">
        <v>78</v>
      </c>
      <c r="B53" s="68">
        <v>22</v>
      </c>
      <c r="C53" s="68">
        <v>75</v>
      </c>
      <c r="D53" s="68">
        <v>60</v>
      </c>
      <c r="E53" s="68">
        <v>321</v>
      </c>
      <c r="F53" s="68">
        <v>293</v>
      </c>
      <c r="G53" s="71">
        <f t="shared" si="1"/>
        <v>771</v>
      </c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</row>
    <row r="54" spans="1:61" ht="15">
      <c r="A54" s="124" t="s">
        <v>81</v>
      </c>
      <c r="B54" s="45">
        <f aca="true" t="shared" si="2" ref="B54:G54">SUM(B44:B53)</f>
        <v>407</v>
      </c>
      <c r="C54" s="45">
        <f t="shared" si="2"/>
        <v>1936</v>
      </c>
      <c r="D54" s="45">
        <f t="shared" si="2"/>
        <v>1686</v>
      </c>
      <c r="E54" s="45">
        <f t="shared" si="2"/>
        <v>6480</v>
      </c>
      <c r="F54" s="45">
        <f t="shared" si="2"/>
        <v>4922</v>
      </c>
      <c r="G54" s="49">
        <f t="shared" si="2"/>
        <v>15431</v>
      </c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</row>
    <row r="55" spans="1:61" ht="15">
      <c r="A55" s="125"/>
      <c r="B55" s="69"/>
      <c r="C55" s="69"/>
      <c r="D55" s="69"/>
      <c r="E55" s="69"/>
      <c r="F55" s="69"/>
      <c r="G55" s="71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</row>
    <row r="56" spans="1:61" ht="15.75">
      <c r="A56" s="123" t="s">
        <v>110</v>
      </c>
      <c r="B56" s="69"/>
      <c r="C56" s="69"/>
      <c r="D56" s="69"/>
      <c r="E56" s="69"/>
      <c r="F56" s="69"/>
      <c r="G56" s="71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</row>
    <row r="57" spans="1:61" ht="15">
      <c r="A57" s="113" t="s">
        <v>86</v>
      </c>
      <c r="B57" s="68">
        <v>12</v>
      </c>
      <c r="C57" s="68">
        <v>143</v>
      </c>
      <c r="D57" s="68">
        <v>145</v>
      </c>
      <c r="E57" s="68">
        <v>467</v>
      </c>
      <c r="F57" s="68">
        <v>342</v>
      </c>
      <c r="G57" s="71">
        <f>SUM(B57:F57)</f>
        <v>1109</v>
      </c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</row>
    <row r="58" spans="1:61" ht="15">
      <c r="A58" s="113" t="s">
        <v>144</v>
      </c>
      <c r="B58" s="68">
        <v>6</v>
      </c>
      <c r="C58" s="68">
        <v>60</v>
      </c>
      <c r="D58" s="68">
        <v>49</v>
      </c>
      <c r="E58" s="68">
        <v>164</v>
      </c>
      <c r="F58" s="68">
        <v>150</v>
      </c>
      <c r="G58" s="71">
        <f aca="true" t="shared" si="3" ref="G58:G68">SUM(B58:F58)</f>
        <v>429</v>
      </c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</row>
    <row r="59" spans="1:61" ht="15">
      <c r="A59" s="113" t="s">
        <v>89</v>
      </c>
      <c r="B59" s="68">
        <v>50</v>
      </c>
      <c r="C59" s="68">
        <v>233</v>
      </c>
      <c r="D59" s="68">
        <v>175</v>
      </c>
      <c r="E59" s="68">
        <v>473</v>
      </c>
      <c r="F59" s="68">
        <v>436</v>
      </c>
      <c r="G59" s="71">
        <f t="shared" si="3"/>
        <v>1367</v>
      </c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</row>
    <row r="60" spans="1:61" ht="15">
      <c r="A60" s="113" t="s">
        <v>145</v>
      </c>
      <c r="B60" s="68">
        <v>36</v>
      </c>
      <c r="C60" s="68">
        <v>18</v>
      </c>
      <c r="D60" s="68">
        <v>9</v>
      </c>
      <c r="E60" s="68">
        <v>52</v>
      </c>
      <c r="F60" s="68">
        <v>27</v>
      </c>
      <c r="G60" s="71">
        <f t="shared" si="3"/>
        <v>142</v>
      </c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</row>
    <row r="61" spans="1:61" ht="15">
      <c r="A61" s="113" t="s">
        <v>146</v>
      </c>
      <c r="B61" s="68">
        <v>38</v>
      </c>
      <c r="C61" s="68">
        <v>132</v>
      </c>
      <c r="D61" s="68">
        <v>139</v>
      </c>
      <c r="E61" s="68">
        <v>413</v>
      </c>
      <c r="F61" s="68">
        <v>371</v>
      </c>
      <c r="G61" s="71">
        <f t="shared" si="3"/>
        <v>1093</v>
      </c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</row>
    <row r="62" spans="1:61" ht="15">
      <c r="A62" s="113" t="s">
        <v>92</v>
      </c>
      <c r="B62" s="68">
        <v>31</v>
      </c>
      <c r="C62" s="68">
        <v>68</v>
      </c>
      <c r="D62" s="68">
        <v>95</v>
      </c>
      <c r="E62" s="68">
        <v>218</v>
      </c>
      <c r="F62" s="68">
        <v>504</v>
      </c>
      <c r="G62" s="71">
        <f t="shared" si="3"/>
        <v>916</v>
      </c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</row>
    <row r="63" spans="1:61" ht="15">
      <c r="A63" s="113" t="s">
        <v>83</v>
      </c>
      <c r="B63" s="68">
        <v>11</v>
      </c>
      <c r="C63" s="68">
        <v>46</v>
      </c>
      <c r="D63" s="68">
        <v>43</v>
      </c>
      <c r="E63" s="68">
        <v>207</v>
      </c>
      <c r="F63" s="68">
        <v>134</v>
      </c>
      <c r="G63" s="71">
        <f t="shared" si="3"/>
        <v>441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</row>
    <row r="64" spans="1:61" ht="15">
      <c r="A64" s="113" t="s">
        <v>85</v>
      </c>
      <c r="B64" s="68">
        <v>21</v>
      </c>
      <c r="C64" s="68">
        <v>298</v>
      </c>
      <c r="D64" s="68">
        <v>298</v>
      </c>
      <c r="E64" s="68">
        <v>1021</v>
      </c>
      <c r="F64" s="68">
        <v>739</v>
      </c>
      <c r="G64" s="71">
        <f t="shared" si="3"/>
        <v>2377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</row>
    <row r="65" spans="1:61" ht="15">
      <c r="A65" s="113" t="s">
        <v>147</v>
      </c>
      <c r="B65" s="68">
        <v>31</v>
      </c>
      <c r="C65" s="68">
        <v>76</v>
      </c>
      <c r="D65" s="68">
        <v>53</v>
      </c>
      <c r="E65" s="68">
        <v>149</v>
      </c>
      <c r="F65" s="68">
        <v>182</v>
      </c>
      <c r="G65" s="71">
        <f t="shared" si="3"/>
        <v>491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</row>
    <row r="66" spans="1:61" ht="15">
      <c r="A66" s="113" t="s">
        <v>148</v>
      </c>
      <c r="B66" s="68">
        <v>15</v>
      </c>
      <c r="C66" s="68">
        <v>98</v>
      </c>
      <c r="D66" s="68">
        <v>102</v>
      </c>
      <c r="E66" s="68">
        <v>347</v>
      </c>
      <c r="F66" s="68">
        <v>271</v>
      </c>
      <c r="G66" s="71">
        <f t="shared" si="3"/>
        <v>833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</row>
    <row r="67" spans="1:61" ht="15">
      <c r="A67" s="113" t="s">
        <v>90</v>
      </c>
      <c r="B67" s="68">
        <v>21</v>
      </c>
      <c r="C67" s="68">
        <v>166</v>
      </c>
      <c r="D67" s="68">
        <v>119</v>
      </c>
      <c r="E67" s="68">
        <v>356</v>
      </c>
      <c r="F67" s="68">
        <v>308</v>
      </c>
      <c r="G67" s="71">
        <f t="shared" si="3"/>
        <v>970</v>
      </c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</row>
    <row r="68" spans="1:61" ht="15">
      <c r="A68" s="126" t="s">
        <v>82</v>
      </c>
      <c r="B68" s="72">
        <v>20</v>
      </c>
      <c r="C68" s="72">
        <v>169</v>
      </c>
      <c r="D68" s="72">
        <v>147</v>
      </c>
      <c r="E68" s="72">
        <v>638</v>
      </c>
      <c r="F68" s="72">
        <v>506</v>
      </c>
      <c r="G68" s="71">
        <f t="shared" si="3"/>
        <v>1480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</row>
    <row r="69" spans="1:61" ht="15">
      <c r="A69" s="124" t="s">
        <v>94</v>
      </c>
      <c r="B69" s="45">
        <f aca="true" t="shared" si="4" ref="B69:G69">SUM(B57:B68)</f>
        <v>292</v>
      </c>
      <c r="C69" s="45">
        <f t="shared" si="4"/>
        <v>1507</v>
      </c>
      <c r="D69" s="45">
        <f t="shared" si="4"/>
        <v>1374</v>
      </c>
      <c r="E69" s="45">
        <f t="shared" si="4"/>
        <v>4505</v>
      </c>
      <c r="F69" s="45">
        <f t="shared" si="4"/>
        <v>3970</v>
      </c>
      <c r="G69" s="49">
        <f t="shared" si="4"/>
        <v>11648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</row>
    <row r="70" spans="1:61" ht="15">
      <c r="A70" s="125"/>
      <c r="B70" s="69"/>
      <c r="C70" s="69"/>
      <c r="D70" s="69"/>
      <c r="E70" s="69"/>
      <c r="F70" s="69"/>
      <c r="G70" s="71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</row>
    <row r="71" spans="1:61" ht="15.75">
      <c r="A71" s="127" t="s">
        <v>6</v>
      </c>
      <c r="B71" s="69"/>
      <c r="C71" s="69"/>
      <c r="D71" s="69"/>
      <c r="E71" s="69"/>
      <c r="F71" s="69"/>
      <c r="G71" s="71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</row>
    <row r="72" spans="1:61" ht="15">
      <c r="A72" s="113" t="s">
        <v>149</v>
      </c>
      <c r="B72" s="68">
        <v>56</v>
      </c>
      <c r="C72" s="68">
        <v>435</v>
      </c>
      <c r="D72" s="68">
        <v>357</v>
      </c>
      <c r="E72" s="68">
        <v>1418</v>
      </c>
      <c r="F72" s="68">
        <v>1132</v>
      </c>
      <c r="G72" s="71">
        <f>SUM(B72:F72)</f>
        <v>3398</v>
      </c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</row>
    <row r="73" spans="1:61" ht="15">
      <c r="A73" s="113" t="s">
        <v>97</v>
      </c>
      <c r="B73" s="68">
        <v>34</v>
      </c>
      <c r="C73" s="68">
        <v>156</v>
      </c>
      <c r="D73" s="68">
        <v>149</v>
      </c>
      <c r="E73" s="68">
        <v>456</v>
      </c>
      <c r="F73" s="68">
        <v>514</v>
      </c>
      <c r="G73" s="71">
        <f aca="true" t="shared" si="5" ref="G73:G79">SUM(B73:F73)</f>
        <v>1309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</row>
    <row r="74" spans="1:61" ht="15">
      <c r="A74" s="113" t="s">
        <v>150</v>
      </c>
      <c r="B74" s="68">
        <v>26</v>
      </c>
      <c r="C74" s="68">
        <v>25</v>
      </c>
      <c r="D74" s="68">
        <v>20</v>
      </c>
      <c r="E74" s="68">
        <v>60</v>
      </c>
      <c r="F74" s="68">
        <v>75</v>
      </c>
      <c r="G74" s="71">
        <f t="shared" si="5"/>
        <v>206</v>
      </c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</row>
    <row r="75" spans="1:61" ht="15">
      <c r="A75" s="113" t="s">
        <v>151</v>
      </c>
      <c r="B75" s="68">
        <v>48</v>
      </c>
      <c r="C75" s="68">
        <v>253</v>
      </c>
      <c r="D75" s="68">
        <v>214</v>
      </c>
      <c r="E75" s="68">
        <v>628</v>
      </c>
      <c r="F75" s="68">
        <v>550</v>
      </c>
      <c r="G75" s="71">
        <f t="shared" si="5"/>
        <v>1693</v>
      </c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</row>
    <row r="76" spans="1:61" ht="15">
      <c r="A76" s="113" t="s">
        <v>152</v>
      </c>
      <c r="B76" s="68">
        <v>40</v>
      </c>
      <c r="C76" s="68">
        <v>167</v>
      </c>
      <c r="D76" s="68">
        <v>149</v>
      </c>
      <c r="E76" s="68">
        <v>386</v>
      </c>
      <c r="F76" s="68">
        <v>345</v>
      </c>
      <c r="G76" s="71">
        <f t="shared" si="5"/>
        <v>1087</v>
      </c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</row>
    <row r="77" spans="1:61" ht="15">
      <c r="A77" s="113" t="s">
        <v>96</v>
      </c>
      <c r="B77" s="68">
        <v>33</v>
      </c>
      <c r="C77" s="68">
        <v>270</v>
      </c>
      <c r="D77" s="68">
        <v>204</v>
      </c>
      <c r="E77" s="68">
        <v>598</v>
      </c>
      <c r="F77" s="68">
        <v>453</v>
      </c>
      <c r="G77" s="71">
        <f t="shared" si="5"/>
        <v>1558</v>
      </c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</row>
    <row r="78" spans="1:61" ht="30">
      <c r="A78" s="126" t="s">
        <v>153</v>
      </c>
      <c r="B78" s="72">
        <v>54</v>
      </c>
      <c r="C78" s="72">
        <v>127</v>
      </c>
      <c r="D78" s="72">
        <v>67</v>
      </c>
      <c r="E78" s="72">
        <v>261</v>
      </c>
      <c r="F78" s="72">
        <v>206</v>
      </c>
      <c r="G78" s="71">
        <f t="shared" si="5"/>
        <v>715</v>
      </c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</row>
    <row r="79" spans="1:61" ht="15">
      <c r="A79" s="113" t="s">
        <v>154</v>
      </c>
      <c r="B79" s="68">
        <v>58</v>
      </c>
      <c r="C79" s="68">
        <v>73</v>
      </c>
      <c r="D79" s="68">
        <v>86</v>
      </c>
      <c r="E79" s="68">
        <v>428</v>
      </c>
      <c r="F79" s="68">
        <v>284</v>
      </c>
      <c r="G79" s="71">
        <f t="shared" si="5"/>
        <v>929</v>
      </c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</row>
    <row r="80" spans="1:61" ht="15">
      <c r="A80" s="124" t="s">
        <v>103</v>
      </c>
      <c r="B80" s="45">
        <f aca="true" t="shared" si="6" ref="B80:G80">SUM(B72:B79)</f>
        <v>349</v>
      </c>
      <c r="C80" s="45">
        <f t="shared" si="6"/>
        <v>1506</v>
      </c>
      <c r="D80" s="45">
        <f t="shared" si="6"/>
        <v>1246</v>
      </c>
      <c r="E80" s="45">
        <f t="shared" si="6"/>
        <v>4235</v>
      </c>
      <c r="F80" s="45">
        <f t="shared" si="6"/>
        <v>3559</v>
      </c>
      <c r="G80" s="49">
        <f t="shared" si="6"/>
        <v>10895</v>
      </c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</row>
    <row r="81" spans="1:61" ht="15">
      <c r="A81" s="125"/>
      <c r="B81" s="69"/>
      <c r="C81" s="69"/>
      <c r="D81" s="69"/>
      <c r="E81" s="69"/>
      <c r="F81" s="69"/>
      <c r="G81" s="71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</row>
    <row r="82" spans="1:61" ht="15.75">
      <c r="A82" s="128" t="s">
        <v>104</v>
      </c>
      <c r="B82" s="47">
        <f aca="true" t="shared" si="7" ref="B82:G82">B41+B54+B69+B80</f>
        <v>1625</v>
      </c>
      <c r="C82" s="47">
        <f t="shared" si="7"/>
        <v>8587</v>
      </c>
      <c r="D82" s="47">
        <f t="shared" si="7"/>
        <v>7576</v>
      </c>
      <c r="E82" s="47">
        <f t="shared" si="7"/>
        <v>34399</v>
      </c>
      <c r="F82" s="47">
        <f t="shared" si="7"/>
        <v>29409</v>
      </c>
      <c r="G82" s="50">
        <f t="shared" si="7"/>
        <v>81596</v>
      </c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</row>
    <row r="83" spans="8:61" ht="15"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</row>
    <row r="84" spans="1:61" ht="15">
      <c r="A84" s="73" t="s">
        <v>107</v>
      </c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</row>
    <row r="85" spans="1:61" ht="15">
      <c r="A85" s="38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</row>
    <row r="86" spans="1:15" s="80" customFormat="1" ht="47.25">
      <c r="A86" s="132" t="s">
        <v>111</v>
      </c>
      <c r="B86" s="131" t="s">
        <v>112</v>
      </c>
      <c r="C86" s="131" t="s">
        <v>113</v>
      </c>
      <c r="D86" s="131" t="s">
        <v>0</v>
      </c>
      <c r="E86" s="131" t="s">
        <v>114</v>
      </c>
      <c r="F86" s="131" t="s">
        <v>115</v>
      </c>
      <c r="G86" s="131" t="s">
        <v>28</v>
      </c>
      <c r="H86" s="79"/>
      <c r="I86" s="79"/>
      <c r="J86" s="79"/>
      <c r="K86" s="79"/>
      <c r="L86" s="79"/>
      <c r="M86" s="79"/>
      <c r="N86" s="79"/>
      <c r="O86" s="79"/>
    </row>
    <row r="87" spans="1:15" s="66" customFormat="1" ht="17.25">
      <c r="A87" s="122"/>
      <c r="B87" s="62"/>
      <c r="C87" s="63"/>
      <c r="D87" s="62"/>
      <c r="E87" s="62"/>
      <c r="F87" s="62"/>
      <c r="G87" s="64"/>
      <c r="H87" s="65"/>
      <c r="I87" s="65"/>
      <c r="J87" s="65"/>
      <c r="K87" s="65"/>
      <c r="L87" s="65"/>
      <c r="M87" s="65"/>
      <c r="N87" s="65"/>
      <c r="O87" s="65"/>
    </row>
    <row r="88" spans="1:15" s="66" customFormat="1" ht="15" customHeight="1">
      <c r="A88" s="123" t="s">
        <v>109</v>
      </c>
      <c r="B88" s="62"/>
      <c r="C88" s="63"/>
      <c r="D88" s="62"/>
      <c r="E88" s="62"/>
      <c r="F88" s="62"/>
      <c r="G88" s="64"/>
      <c r="H88" s="65"/>
      <c r="I88" s="65"/>
      <c r="J88" s="65"/>
      <c r="K88" s="65"/>
      <c r="L88" s="65"/>
      <c r="M88" s="65"/>
      <c r="N88" s="65"/>
      <c r="O88" s="65"/>
    </row>
    <row r="89" spans="1:15" s="66" customFormat="1" ht="15" customHeight="1">
      <c r="A89" s="113" t="s">
        <v>44</v>
      </c>
      <c r="B89" s="68">
        <v>9</v>
      </c>
      <c r="C89" s="68">
        <v>181</v>
      </c>
      <c r="D89" s="68">
        <v>128</v>
      </c>
      <c r="E89" s="68">
        <v>839</v>
      </c>
      <c r="F89" s="68">
        <v>654</v>
      </c>
      <c r="G89" s="71">
        <f>SUM(B89:F89)</f>
        <v>1811</v>
      </c>
      <c r="H89" s="65"/>
      <c r="I89" s="65"/>
      <c r="J89" s="65"/>
      <c r="K89" s="65"/>
      <c r="L89" s="65"/>
      <c r="M89" s="65"/>
      <c r="N89" s="65"/>
      <c r="O89" s="65"/>
    </row>
    <row r="90" spans="1:7" ht="15">
      <c r="A90" s="113" t="s">
        <v>45</v>
      </c>
      <c r="B90" s="68">
        <v>10</v>
      </c>
      <c r="C90" s="68">
        <v>185</v>
      </c>
      <c r="D90" s="68">
        <v>160</v>
      </c>
      <c r="E90" s="68">
        <v>920</v>
      </c>
      <c r="F90" s="68">
        <v>738</v>
      </c>
      <c r="G90" s="71">
        <f aca="true" t="shared" si="8" ref="G90:G119">SUM(B90:F90)</f>
        <v>2013</v>
      </c>
    </row>
    <row r="91" spans="1:7" ht="15">
      <c r="A91" s="113" t="s">
        <v>46</v>
      </c>
      <c r="B91" s="68">
        <v>11</v>
      </c>
      <c r="C91" s="68">
        <v>90</v>
      </c>
      <c r="D91" s="68">
        <v>66</v>
      </c>
      <c r="E91" s="68">
        <v>489</v>
      </c>
      <c r="F91" s="68">
        <v>551</v>
      </c>
      <c r="G91" s="71">
        <f t="shared" si="8"/>
        <v>1207</v>
      </c>
    </row>
    <row r="92" spans="1:7" ht="15">
      <c r="A92" s="113" t="s">
        <v>47</v>
      </c>
      <c r="B92" s="68">
        <v>11</v>
      </c>
      <c r="C92" s="68">
        <v>177</v>
      </c>
      <c r="D92" s="68">
        <v>109</v>
      </c>
      <c r="E92" s="68">
        <v>881</v>
      </c>
      <c r="F92" s="68">
        <v>574</v>
      </c>
      <c r="G92" s="71">
        <f t="shared" si="8"/>
        <v>1752</v>
      </c>
    </row>
    <row r="93" spans="1:7" ht="15">
      <c r="A93" s="113" t="s">
        <v>134</v>
      </c>
      <c r="B93" s="68">
        <v>3</v>
      </c>
      <c r="C93" s="68">
        <v>91</v>
      </c>
      <c r="D93" s="68">
        <v>78</v>
      </c>
      <c r="E93" s="68">
        <v>587</v>
      </c>
      <c r="F93" s="68">
        <v>614</v>
      </c>
      <c r="G93" s="71">
        <f t="shared" si="8"/>
        <v>1373</v>
      </c>
    </row>
    <row r="94" spans="1:7" ht="15">
      <c r="A94" s="113" t="s">
        <v>48</v>
      </c>
      <c r="B94" s="68">
        <v>2</v>
      </c>
      <c r="C94" s="68">
        <v>52</v>
      </c>
      <c r="D94" s="68">
        <v>54</v>
      </c>
      <c r="E94" s="68">
        <v>332</v>
      </c>
      <c r="F94" s="68">
        <v>263</v>
      </c>
      <c r="G94" s="71">
        <f t="shared" si="8"/>
        <v>703</v>
      </c>
    </row>
    <row r="95" spans="1:7" ht="15">
      <c r="A95" s="113" t="s">
        <v>49</v>
      </c>
      <c r="B95" s="68">
        <v>3</v>
      </c>
      <c r="C95" s="68">
        <v>144</v>
      </c>
      <c r="D95" s="68">
        <v>98</v>
      </c>
      <c r="E95" s="68">
        <v>753</v>
      </c>
      <c r="F95" s="68">
        <v>667</v>
      </c>
      <c r="G95" s="71">
        <f t="shared" si="8"/>
        <v>1665</v>
      </c>
    </row>
    <row r="96" spans="1:7" ht="15">
      <c r="A96" s="113" t="s">
        <v>50</v>
      </c>
      <c r="B96" s="68">
        <v>11</v>
      </c>
      <c r="C96" s="68">
        <v>137</v>
      </c>
      <c r="D96" s="68">
        <v>108</v>
      </c>
      <c r="E96" s="68">
        <v>631</v>
      </c>
      <c r="F96" s="68">
        <v>555</v>
      </c>
      <c r="G96" s="71">
        <f t="shared" si="8"/>
        <v>1442</v>
      </c>
    </row>
    <row r="97" spans="1:7" ht="15">
      <c r="A97" s="113" t="s">
        <v>51</v>
      </c>
      <c r="B97" s="68">
        <v>6</v>
      </c>
      <c r="C97" s="68">
        <v>66</v>
      </c>
      <c r="D97" s="68">
        <v>64</v>
      </c>
      <c r="E97" s="68">
        <v>344</v>
      </c>
      <c r="F97" s="68">
        <v>528</v>
      </c>
      <c r="G97" s="71">
        <f t="shared" si="8"/>
        <v>1008</v>
      </c>
    </row>
    <row r="98" spans="1:7" ht="15">
      <c r="A98" s="113" t="s">
        <v>52</v>
      </c>
      <c r="B98" s="68">
        <v>18</v>
      </c>
      <c r="C98" s="68">
        <v>138</v>
      </c>
      <c r="D98" s="68">
        <v>78</v>
      </c>
      <c r="E98" s="68">
        <v>493</v>
      </c>
      <c r="F98" s="68">
        <v>387</v>
      </c>
      <c r="G98" s="71">
        <f t="shared" si="8"/>
        <v>1114</v>
      </c>
    </row>
    <row r="99" spans="1:7" ht="15">
      <c r="A99" s="113" t="s">
        <v>53</v>
      </c>
      <c r="B99" s="68">
        <v>37</v>
      </c>
      <c r="C99" s="68">
        <v>539</v>
      </c>
      <c r="D99" s="68">
        <v>420</v>
      </c>
      <c r="E99" s="68">
        <v>2205</v>
      </c>
      <c r="F99" s="68">
        <v>1827</v>
      </c>
      <c r="G99" s="71">
        <f t="shared" si="8"/>
        <v>5028</v>
      </c>
    </row>
    <row r="100" spans="1:7" ht="15">
      <c r="A100" s="113" t="s">
        <v>54</v>
      </c>
      <c r="B100" s="68">
        <v>26</v>
      </c>
      <c r="C100" s="68">
        <v>387</v>
      </c>
      <c r="D100" s="68">
        <v>296</v>
      </c>
      <c r="E100" s="68">
        <v>1518</v>
      </c>
      <c r="F100" s="68">
        <v>1288</v>
      </c>
      <c r="G100" s="71">
        <f t="shared" si="8"/>
        <v>3515</v>
      </c>
    </row>
    <row r="101" spans="1:7" ht="15">
      <c r="A101" s="113" t="s">
        <v>55</v>
      </c>
      <c r="B101" s="68">
        <v>5</v>
      </c>
      <c r="C101" s="68">
        <v>95</v>
      </c>
      <c r="D101" s="68">
        <v>75</v>
      </c>
      <c r="E101" s="68">
        <v>360</v>
      </c>
      <c r="F101" s="68">
        <v>371</v>
      </c>
      <c r="G101" s="71">
        <f t="shared" si="8"/>
        <v>906</v>
      </c>
    </row>
    <row r="102" spans="1:7" ht="15">
      <c r="A102" s="113" t="s">
        <v>56</v>
      </c>
      <c r="B102" s="68">
        <v>20</v>
      </c>
      <c r="C102" s="68">
        <v>232</v>
      </c>
      <c r="D102" s="68">
        <v>216</v>
      </c>
      <c r="E102" s="68">
        <v>925</v>
      </c>
      <c r="F102" s="68">
        <v>720</v>
      </c>
      <c r="G102" s="71">
        <f t="shared" si="8"/>
        <v>2113</v>
      </c>
    </row>
    <row r="103" spans="1:7" ht="15">
      <c r="A103" s="113" t="s">
        <v>57</v>
      </c>
      <c r="B103" s="68">
        <v>13</v>
      </c>
      <c r="C103" s="68">
        <v>303</v>
      </c>
      <c r="D103" s="68">
        <v>202</v>
      </c>
      <c r="E103" s="68">
        <v>1066</v>
      </c>
      <c r="F103" s="68">
        <v>820</v>
      </c>
      <c r="G103" s="71">
        <f t="shared" si="8"/>
        <v>2404</v>
      </c>
    </row>
    <row r="104" spans="1:7" ht="15">
      <c r="A104" s="113" t="s">
        <v>58</v>
      </c>
      <c r="B104" s="68">
        <v>8</v>
      </c>
      <c r="C104" s="68">
        <v>144</v>
      </c>
      <c r="D104" s="68">
        <v>133</v>
      </c>
      <c r="E104" s="68">
        <v>526</v>
      </c>
      <c r="F104" s="68">
        <v>436</v>
      </c>
      <c r="G104" s="71">
        <f t="shared" si="8"/>
        <v>1247</v>
      </c>
    </row>
    <row r="105" spans="1:7" ht="15">
      <c r="A105" s="113" t="s">
        <v>117</v>
      </c>
      <c r="B105" s="68">
        <v>12</v>
      </c>
      <c r="C105" s="68">
        <v>172</v>
      </c>
      <c r="D105" s="68">
        <v>101</v>
      </c>
      <c r="E105" s="68">
        <v>720</v>
      </c>
      <c r="F105" s="68">
        <v>564</v>
      </c>
      <c r="G105" s="71">
        <f t="shared" si="8"/>
        <v>1569</v>
      </c>
    </row>
    <row r="106" spans="1:7" ht="15">
      <c r="A106" s="113" t="s">
        <v>118</v>
      </c>
      <c r="B106" s="68">
        <v>12</v>
      </c>
      <c r="C106" s="68">
        <v>145</v>
      </c>
      <c r="D106" s="68">
        <v>141</v>
      </c>
      <c r="E106" s="68">
        <v>477</v>
      </c>
      <c r="F106" s="68">
        <v>278</v>
      </c>
      <c r="G106" s="71">
        <f t="shared" si="8"/>
        <v>1053</v>
      </c>
    </row>
    <row r="107" spans="1:7" ht="15">
      <c r="A107" s="113" t="s">
        <v>59</v>
      </c>
      <c r="B107" s="68">
        <v>6</v>
      </c>
      <c r="C107" s="68">
        <v>122</v>
      </c>
      <c r="D107" s="68">
        <v>74</v>
      </c>
      <c r="E107" s="68">
        <v>220</v>
      </c>
      <c r="F107" s="68">
        <v>245</v>
      </c>
      <c r="G107" s="71">
        <f t="shared" si="8"/>
        <v>667</v>
      </c>
    </row>
    <row r="108" spans="1:7" ht="15">
      <c r="A108" s="113" t="s">
        <v>60</v>
      </c>
      <c r="B108" s="68">
        <v>11</v>
      </c>
      <c r="C108" s="68">
        <v>92</v>
      </c>
      <c r="D108" s="68">
        <v>105</v>
      </c>
      <c r="E108" s="68">
        <v>372</v>
      </c>
      <c r="F108" s="68">
        <v>159</v>
      </c>
      <c r="G108" s="71">
        <f t="shared" si="8"/>
        <v>739</v>
      </c>
    </row>
    <row r="109" spans="1:7" ht="15">
      <c r="A109" s="113" t="s">
        <v>61</v>
      </c>
      <c r="B109" s="68">
        <v>12</v>
      </c>
      <c r="C109" s="68">
        <v>134</v>
      </c>
      <c r="D109" s="68">
        <v>119</v>
      </c>
      <c r="E109" s="68">
        <v>515</v>
      </c>
      <c r="F109" s="68">
        <v>298</v>
      </c>
      <c r="G109" s="71">
        <f t="shared" si="8"/>
        <v>1078</v>
      </c>
    </row>
    <row r="110" spans="1:7" ht="15">
      <c r="A110" s="113" t="s">
        <v>62</v>
      </c>
      <c r="B110" s="68">
        <v>14</v>
      </c>
      <c r="C110" s="68">
        <v>189</v>
      </c>
      <c r="D110" s="68">
        <v>140</v>
      </c>
      <c r="E110" s="68">
        <v>668</v>
      </c>
      <c r="F110" s="68">
        <v>494</v>
      </c>
      <c r="G110" s="71">
        <f t="shared" si="8"/>
        <v>1505</v>
      </c>
    </row>
    <row r="111" spans="1:7" ht="15">
      <c r="A111" s="113" t="s">
        <v>63</v>
      </c>
      <c r="B111" s="68">
        <v>6</v>
      </c>
      <c r="C111" s="68">
        <v>99</v>
      </c>
      <c r="D111" s="68">
        <v>63</v>
      </c>
      <c r="E111" s="68">
        <v>362</v>
      </c>
      <c r="F111" s="68">
        <v>338</v>
      </c>
      <c r="G111" s="71">
        <f t="shared" si="8"/>
        <v>868</v>
      </c>
    </row>
    <row r="112" spans="1:7" ht="15">
      <c r="A112" s="113" t="s">
        <v>64</v>
      </c>
      <c r="B112" s="68">
        <v>13</v>
      </c>
      <c r="C112" s="68">
        <v>239</v>
      </c>
      <c r="D112" s="68">
        <v>197</v>
      </c>
      <c r="E112" s="68">
        <v>674</v>
      </c>
      <c r="F112" s="68">
        <v>652</v>
      </c>
      <c r="G112" s="71">
        <f t="shared" si="8"/>
        <v>1775</v>
      </c>
    </row>
    <row r="113" spans="1:7" ht="15">
      <c r="A113" s="113" t="s">
        <v>65</v>
      </c>
      <c r="B113" s="68">
        <v>10</v>
      </c>
      <c r="C113" s="68">
        <v>262</v>
      </c>
      <c r="D113" s="68">
        <v>214</v>
      </c>
      <c r="E113" s="68">
        <v>845</v>
      </c>
      <c r="F113" s="68">
        <v>590</v>
      </c>
      <c r="G113" s="71">
        <f t="shared" si="8"/>
        <v>1921</v>
      </c>
    </row>
    <row r="114" spans="1:7" ht="15">
      <c r="A114" s="113" t="s">
        <v>66</v>
      </c>
      <c r="B114" s="68">
        <v>26</v>
      </c>
      <c r="C114" s="68">
        <v>499</v>
      </c>
      <c r="D114" s="68">
        <v>334</v>
      </c>
      <c r="E114" s="68">
        <v>1209</v>
      </c>
      <c r="F114" s="68">
        <v>796</v>
      </c>
      <c r="G114" s="71">
        <f t="shared" si="8"/>
        <v>2864</v>
      </c>
    </row>
    <row r="115" spans="1:7" ht="15">
      <c r="A115" s="113" t="s">
        <v>67</v>
      </c>
      <c r="B115" s="68">
        <v>3</v>
      </c>
      <c r="C115" s="68">
        <v>109</v>
      </c>
      <c r="D115" s="68">
        <v>106</v>
      </c>
      <c r="E115" s="68">
        <v>235</v>
      </c>
      <c r="F115" s="68">
        <v>77</v>
      </c>
      <c r="G115" s="71">
        <f t="shared" si="8"/>
        <v>530</v>
      </c>
    </row>
    <row r="116" spans="1:7" ht="15">
      <c r="A116" s="113" t="s">
        <v>68</v>
      </c>
      <c r="B116" s="68">
        <v>18</v>
      </c>
      <c r="C116" s="68">
        <v>181</v>
      </c>
      <c r="D116" s="68">
        <v>152</v>
      </c>
      <c r="E116" s="68">
        <v>439</v>
      </c>
      <c r="F116" s="68">
        <v>148</v>
      </c>
      <c r="G116" s="71">
        <f t="shared" si="8"/>
        <v>938</v>
      </c>
    </row>
    <row r="117" spans="1:7" ht="15">
      <c r="A117" s="113" t="s">
        <v>69</v>
      </c>
      <c r="B117" s="68">
        <v>4</v>
      </c>
      <c r="C117" s="68">
        <v>87</v>
      </c>
      <c r="D117" s="68">
        <v>78</v>
      </c>
      <c r="E117" s="68">
        <v>246</v>
      </c>
      <c r="F117" s="68">
        <v>134</v>
      </c>
      <c r="G117" s="71">
        <f t="shared" si="8"/>
        <v>549</v>
      </c>
    </row>
    <row r="118" spans="1:7" ht="15">
      <c r="A118" s="113" t="s">
        <v>70</v>
      </c>
      <c r="B118" s="68">
        <v>9</v>
      </c>
      <c r="C118" s="68">
        <v>187</v>
      </c>
      <c r="D118" s="68">
        <v>202</v>
      </c>
      <c r="E118" s="68">
        <v>563</v>
      </c>
      <c r="F118" s="68">
        <v>313</v>
      </c>
      <c r="G118" s="71">
        <f t="shared" si="8"/>
        <v>1274</v>
      </c>
    </row>
    <row r="119" spans="1:7" ht="15">
      <c r="A119" s="113" t="s">
        <v>119</v>
      </c>
      <c r="B119" s="68">
        <v>7</v>
      </c>
      <c r="C119" s="68">
        <v>101</v>
      </c>
      <c r="D119" s="68">
        <v>114</v>
      </c>
      <c r="E119" s="68">
        <v>283</v>
      </c>
      <c r="F119" s="68">
        <v>128</v>
      </c>
      <c r="G119" s="71">
        <f t="shared" si="8"/>
        <v>633</v>
      </c>
    </row>
    <row r="120" spans="1:7" ht="15">
      <c r="A120" s="124" t="s">
        <v>71</v>
      </c>
      <c r="B120" s="45">
        <f aca="true" t="shared" si="9" ref="B120:G120">SUM(B89:B119)</f>
        <v>356</v>
      </c>
      <c r="C120" s="45">
        <f t="shared" si="9"/>
        <v>5579</v>
      </c>
      <c r="D120" s="45">
        <f t="shared" si="9"/>
        <v>4425</v>
      </c>
      <c r="E120" s="45">
        <f t="shared" si="9"/>
        <v>20697</v>
      </c>
      <c r="F120" s="45">
        <f t="shared" si="9"/>
        <v>16207</v>
      </c>
      <c r="G120" s="49">
        <f t="shared" si="9"/>
        <v>47264</v>
      </c>
    </row>
    <row r="121" spans="1:7" ht="15">
      <c r="A121" s="91"/>
      <c r="G121" s="129"/>
    </row>
    <row r="122" spans="1:7" ht="15.75">
      <c r="A122" s="123" t="s">
        <v>32</v>
      </c>
      <c r="G122" s="129"/>
    </row>
    <row r="123" spans="1:7" ht="15">
      <c r="A123" s="113" t="s">
        <v>72</v>
      </c>
      <c r="B123" s="68">
        <v>21</v>
      </c>
      <c r="C123" s="68">
        <v>272</v>
      </c>
      <c r="D123" s="68">
        <v>243</v>
      </c>
      <c r="E123" s="68">
        <v>663</v>
      </c>
      <c r="F123" s="68">
        <v>400</v>
      </c>
      <c r="G123" s="71">
        <f>SUM(B123:F123)</f>
        <v>1599</v>
      </c>
    </row>
    <row r="124" spans="1:7" ht="15">
      <c r="A124" s="113" t="s">
        <v>73</v>
      </c>
      <c r="B124" s="68">
        <v>42</v>
      </c>
      <c r="C124" s="68">
        <v>764</v>
      </c>
      <c r="D124" s="68">
        <v>611</v>
      </c>
      <c r="E124" s="68">
        <v>1913</v>
      </c>
      <c r="F124" s="68">
        <v>1344</v>
      </c>
      <c r="G124" s="71">
        <f aca="true" t="shared" si="10" ref="G124:G132">SUM(B124:F124)</f>
        <v>4674</v>
      </c>
    </row>
    <row r="125" spans="1:7" ht="15">
      <c r="A125" s="113" t="s">
        <v>74</v>
      </c>
      <c r="B125" s="68">
        <v>14</v>
      </c>
      <c r="C125" s="68">
        <v>158</v>
      </c>
      <c r="D125" s="68">
        <v>145</v>
      </c>
      <c r="E125" s="68">
        <v>518</v>
      </c>
      <c r="F125" s="68">
        <v>327</v>
      </c>
      <c r="G125" s="71">
        <f t="shared" si="10"/>
        <v>1162</v>
      </c>
    </row>
    <row r="126" spans="1:7" ht="15">
      <c r="A126" s="113" t="s">
        <v>75</v>
      </c>
      <c r="B126" s="68">
        <v>14</v>
      </c>
      <c r="C126" s="68">
        <v>248</v>
      </c>
      <c r="D126" s="68">
        <v>226</v>
      </c>
      <c r="E126" s="68">
        <v>732</v>
      </c>
      <c r="F126" s="68">
        <v>455</v>
      </c>
      <c r="G126" s="71">
        <f t="shared" si="10"/>
        <v>1675</v>
      </c>
    </row>
    <row r="127" spans="1:7" ht="15">
      <c r="A127" s="113" t="s">
        <v>116</v>
      </c>
      <c r="B127" s="68">
        <v>14</v>
      </c>
      <c r="C127" s="68">
        <v>222</v>
      </c>
      <c r="D127" s="68">
        <v>200</v>
      </c>
      <c r="E127" s="68">
        <v>504</v>
      </c>
      <c r="F127" s="68">
        <v>315</v>
      </c>
      <c r="G127" s="71">
        <f t="shared" si="10"/>
        <v>1255</v>
      </c>
    </row>
    <row r="128" spans="1:7" ht="15">
      <c r="A128" s="113" t="s">
        <v>76</v>
      </c>
      <c r="B128" s="68">
        <v>2</v>
      </c>
      <c r="C128" s="68">
        <v>48</v>
      </c>
      <c r="D128" s="68">
        <v>30</v>
      </c>
      <c r="E128" s="68">
        <v>130</v>
      </c>
      <c r="F128" s="68">
        <v>146</v>
      </c>
      <c r="G128" s="71">
        <f t="shared" si="10"/>
        <v>356</v>
      </c>
    </row>
    <row r="129" spans="1:7" ht="15">
      <c r="A129" s="113" t="s">
        <v>77</v>
      </c>
      <c r="B129" s="68">
        <v>6</v>
      </c>
      <c r="C129" s="68">
        <v>33</v>
      </c>
      <c r="D129" s="68">
        <v>46</v>
      </c>
      <c r="E129" s="68">
        <v>130</v>
      </c>
      <c r="F129" s="68">
        <v>89</v>
      </c>
      <c r="G129" s="71">
        <f t="shared" si="10"/>
        <v>304</v>
      </c>
    </row>
    <row r="130" spans="1:7" ht="15">
      <c r="A130" s="113" t="s">
        <v>78</v>
      </c>
      <c r="B130" s="68">
        <v>32</v>
      </c>
      <c r="C130" s="68">
        <v>90</v>
      </c>
      <c r="D130" s="68">
        <v>101</v>
      </c>
      <c r="E130" s="68">
        <v>268</v>
      </c>
      <c r="F130" s="68">
        <v>238</v>
      </c>
      <c r="G130" s="71">
        <f t="shared" si="10"/>
        <v>729</v>
      </c>
    </row>
    <row r="131" spans="1:7" ht="15">
      <c r="A131" s="113" t="s">
        <v>79</v>
      </c>
      <c r="B131" s="68">
        <v>29</v>
      </c>
      <c r="C131" s="68">
        <v>189</v>
      </c>
      <c r="D131" s="68">
        <v>157</v>
      </c>
      <c r="E131" s="68">
        <v>407</v>
      </c>
      <c r="F131" s="68">
        <v>271</v>
      </c>
      <c r="G131" s="71">
        <f t="shared" si="10"/>
        <v>1053</v>
      </c>
    </row>
    <row r="132" spans="1:7" ht="15">
      <c r="A132" s="113" t="s">
        <v>80</v>
      </c>
      <c r="B132" s="68">
        <v>51</v>
      </c>
      <c r="C132" s="68">
        <v>103</v>
      </c>
      <c r="D132" s="68">
        <v>113</v>
      </c>
      <c r="E132" s="68">
        <v>275</v>
      </c>
      <c r="F132" s="68">
        <v>202</v>
      </c>
      <c r="G132" s="71">
        <f t="shared" si="10"/>
        <v>744</v>
      </c>
    </row>
    <row r="133" spans="1:7" ht="15">
      <c r="A133" s="124" t="s">
        <v>81</v>
      </c>
      <c r="B133" s="45">
        <f aca="true" t="shared" si="11" ref="B133:G133">SUM(B123:B132)</f>
        <v>225</v>
      </c>
      <c r="C133" s="45">
        <f t="shared" si="11"/>
        <v>2127</v>
      </c>
      <c r="D133" s="45">
        <f t="shared" si="11"/>
        <v>1872</v>
      </c>
      <c r="E133" s="45">
        <f t="shared" si="11"/>
        <v>5540</v>
      </c>
      <c r="F133" s="45">
        <f t="shared" si="11"/>
        <v>3787</v>
      </c>
      <c r="G133" s="49">
        <f t="shared" si="11"/>
        <v>13551</v>
      </c>
    </row>
    <row r="134" spans="1:7" ht="15">
      <c r="A134" s="125"/>
      <c r="B134" s="69"/>
      <c r="C134" s="69"/>
      <c r="D134" s="69"/>
      <c r="E134" s="69"/>
      <c r="F134" s="69"/>
      <c r="G134" s="71"/>
    </row>
    <row r="135" spans="1:7" ht="15.75">
      <c r="A135" s="123" t="s">
        <v>110</v>
      </c>
      <c r="B135" s="69"/>
      <c r="C135" s="69"/>
      <c r="D135" s="69"/>
      <c r="E135" s="69"/>
      <c r="F135" s="69"/>
      <c r="G135" s="71"/>
    </row>
    <row r="136" spans="1:7" ht="15">
      <c r="A136" s="113" t="s">
        <v>82</v>
      </c>
      <c r="B136" s="68">
        <v>9</v>
      </c>
      <c r="C136" s="68">
        <v>215</v>
      </c>
      <c r="D136" s="68">
        <v>225</v>
      </c>
      <c r="E136" s="68">
        <v>552</v>
      </c>
      <c r="F136" s="68">
        <v>452</v>
      </c>
      <c r="G136" s="71">
        <f>SUM(B136:F136)</f>
        <v>1453</v>
      </c>
    </row>
    <row r="137" spans="1:7" ht="15">
      <c r="A137" s="113" t="s">
        <v>83</v>
      </c>
      <c r="B137" s="68">
        <v>0</v>
      </c>
      <c r="C137" s="68">
        <v>63</v>
      </c>
      <c r="D137" s="68">
        <v>45</v>
      </c>
      <c r="E137" s="68">
        <v>183</v>
      </c>
      <c r="F137" s="68">
        <v>124</v>
      </c>
      <c r="G137" s="71">
        <f aca="true" t="shared" si="12" ref="G137:G147">SUM(B137:F137)</f>
        <v>415</v>
      </c>
    </row>
    <row r="138" spans="1:7" ht="15">
      <c r="A138" s="113" t="s">
        <v>84</v>
      </c>
      <c r="B138" s="68">
        <v>0</v>
      </c>
      <c r="C138" s="68">
        <v>50</v>
      </c>
      <c r="D138" s="68">
        <v>42</v>
      </c>
      <c r="E138" s="68">
        <v>157</v>
      </c>
      <c r="F138" s="68">
        <v>131</v>
      </c>
      <c r="G138" s="71">
        <f t="shared" si="12"/>
        <v>380</v>
      </c>
    </row>
    <row r="139" spans="1:7" ht="15">
      <c r="A139" s="113" t="s">
        <v>85</v>
      </c>
      <c r="B139" s="68">
        <v>13</v>
      </c>
      <c r="C139" s="68">
        <v>316</v>
      </c>
      <c r="D139" s="68">
        <v>332</v>
      </c>
      <c r="E139" s="68">
        <v>965</v>
      </c>
      <c r="F139" s="68">
        <v>630</v>
      </c>
      <c r="G139" s="71">
        <f t="shared" si="12"/>
        <v>2256</v>
      </c>
    </row>
    <row r="140" spans="1:7" ht="15">
      <c r="A140" s="113" t="s">
        <v>86</v>
      </c>
      <c r="B140" s="68">
        <v>14</v>
      </c>
      <c r="C140" s="68">
        <v>207</v>
      </c>
      <c r="D140" s="68">
        <v>155</v>
      </c>
      <c r="E140" s="68">
        <v>458</v>
      </c>
      <c r="F140" s="68">
        <v>352</v>
      </c>
      <c r="G140" s="71">
        <f t="shared" si="12"/>
        <v>1186</v>
      </c>
    </row>
    <row r="141" spans="1:7" ht="15">
      <c r="A141" s="113" t="s">
        <v>87</v>
      </c>
      <c r="B141" s="68">
        <v>8</v>
      </c>
      <c r="C141" s="68">
        <v>126</v>
      </c>
      <c r="D141" s="68">
        <v>87</v>
      </c>
      <c r="E141" s="68">
        <v>352</v>
      </c>
      <c r="F141" s="68">
        <v>199</v>
      </c>
      <c r="G141" s="71">
        <f t="shared" si="12"/>
        <v>772</v>
      </c>
    </row>
    <row r="142" spans="1:7" ht="15">
      <c r="A142" s="113" t="s">
        <v>88</v>
      </c>
      <c r="B142" s="68">
        <v>11</v>
      </c>
      <c r="C142" s="68">
        <v>83</v>
      </c>
      <c r="D142" s="68">
        <v>58</v>
      </c>
      <c r="E142" s="68">
        <v>192</v>
      </c>
      <c r="F142" s="68">
        <v>105</v>
      </c>
      <c r="G142" s="71">
        <f t="shared" si="12"/>
        <v>449</v>
      </c>
    </row>
    <row r="143" spans="1:7" ht="15">
      <c r="A143" s="113" t="s">
        <v>89</v>
      </c>
      <c r="B143" s="68">
        <v>50</v>
      </c>
      <c r="C143" s="68">
        <v>271</v>
      </c>
      <c r="D143" s="68">
        <v>208</v>
      </c>
      <c r="E143" s="68">
        <v>583</v>
      </c>
      <c r="F143" s="68">
        <v>353</v>
      </c>
      <c r="G143" s="71">
        <f t="shared" si="12"/>
        <v>1465</v>
      </c>
    </row>
    <row r="144" spans="1:7" ht="15">
      <c r="A144" s="113" t="s">
        <v>90</v>
      </c>
      <c r="B144" s="68">
        <v>21</v>
      </c>
      <c r="C144" s="68">
        <v>200</v>
      </c>
      <c r="D144" s="68">
        <v>122</v>
      </c>
      <c r="E144" s="68">
        <v>407</v>
      </c>
      <c r="F144" s="68">
        <v>293</v>
      </c>
      <c r="G144" s="71">
        <f t="shared" si="12"/>
        <v>1043</v>
      </c>
    </row>
    <row r="145" spans="1:7" ht="15">
      <c r="A145" s="113" t="s">
        <v>91</v>
      </c>
      <c r="B145" s="68">
        <v>6</v>
      </c>
      <c r="C145" s="68">
        <v>165</v>
      </c>
      <c r="D145" s="68">
        <v>123</v>
      </c>
      <c r="E145" s="68">
        <v>392</v>
      </c>
      <c r="F145" s="68">
        <v>346</v>
      </c>
      <c r="G145" s="71">
        <f t="shared" si="12"/>
        <v>1032</v>
      </c>
    </row>
    <row r="146" spans="1:7" ht="15">
      <c r="A146" s="113" t="s">
        <v>92</v>
      </c>
      <c r="B146" s="68">
        <v>17</v>
      </c>
      <c r="C146" s="68">
        <v>165</v>
      </c>
      <c r="D146" s="68">
        <v>128</v>
      </c>
      <c r="E146" s="68">
        <v>316</v>
      </c>
      <c r="F146" s="68">
        <v>611</v>
      </c>
      <c r="G146" s="71">
        <f t="shared" si="12"/>
        <v>1237</v>
      </c>
    </row>
    <row r="147" spans="1:7" ht="30">
      <c r="A147" s="126" t="s">
        <v>93</v>
      </c>
      <c r="B147" s="72">
        <v>47</v>
      </c>
      <c r="C147" s="72">
        <v>106</v>
      </c>
      <c r="D147" s="72">
        <v>20</v>
      </c>
      <c r="E147" s="72">
        <v>59</v>
      </c>
      <c r="F147" s="72">
        <v>27</v>
      </c>
      <c r="G147" s="71">
        <f t="shared" si="12"/>
        <v>259</v>
      </c>
    </row>
    <row r="148" spans="1:7" s="78" customFormat="1" ht="15">
      <c r="A148" s="124" t="s">
        <v>94</v>
      </c>
      <c r="B148" s="45">
        <f aca="true" t="shared" si="13" ref="B148:G148">SUM(B136:B147)</f>
        <v>196</v>
      </c>
      <c r="C148" s="45">
        <f t="shared" si="13"/>
        <v>1967</v>
      </c>
      <c r="D148" s="45">
        <f t="shared" si="13"/>
        <v>1545</v>
      </c>
      <c r="E148" s="45">
        <f t="shared" si="13"/>
        <v>4616</v>
      </c>
      <c r="F148" s="45">
        <f t="shared" si="13"/>
        <v>3623</v>
      </c>
      <c r="G148" s="49">
        <f t="shared" si="13"/>
        <v>11947</v>
      </c>
    </row>
    <row r="149" spans="1:7" ht="15">
      <c r="A149" s="125"/>
      <c r="B149" s="69"/>
      <c r="C149" s="69"/>
      <c r="D149" s="69"/>
      <c r="E149" s="69"/>
      <c r="F149" s="69"/>
      <c r="G149" s="71"/>
    </row>
    <row r="150" spans="1:7" ht="15.75">
      <c r="A150" s="127" t="s">
        <v>6</v>
      </c>
      <c r="B150" s="69"/>
      <c r="C150" s="69"/>
      <c r="D150" s="69"/>
      <c r="E150" s="69"/>
      <c r="F150" s="69"/>
      <c r="G150" s="71"/>
    </row>
    <row r="151" spans="1:7" ht="15">
      <c r="A151" s="113" t="s">
        <v>95</v>
      </c>
      <c r="B151" s="68">
        <v>30</v>
      </c>
      <c r="C151" s="68">
        <v>207</v>
      </c>
      <c r="D151" s="68">
        <v>195</v>
      </c>
      <c r="E151" s="68">
        <v>381</v>
      </c>
      <c r="F151" s="68">
        <v>317</v>
      </c>
      <c r="G151" s="71">
        <f>SUM(B151:F151)</f>
        <v>1130</v>
      </c>
    </row>
    <row r="152" spans="1:7" ht="15">
      <c r="A152" s="113" t="s">
        <v>96</v>
      </c>
      <c r="B152" s="68">
        <v>16</v>
      </c>
      <c r="C152" s="68">
        <v>155</v>
      </c>
      <c r="D152" s="68">
        <v>188</v>
      </c>
      <c r="E152" s="68">
        <v>343</v>
      </c>
      <c r="F152" s="68">
        <v>167</v>
      </c>
      <c r="G152" s="71">
        <f aca="true" t="shared" si="14" ref="G152:G158">SUM(B152:F152)</f>
        <v>869</v>
      </c>
    </row>
    <row r="153" spans="1:7" ht="15">
      <c r="A153" s="113" t="s">
        <v>97</v>
      </c>
      <c r="B153" s="68">
        <v>33</v>
      </c>
      <c r="C153" s="68">
        <v>153</v>
      </c>
      <c r="D153" s="68">
        <v>165</v>
      </c>
      <c r="E153" s="68">
        <v>390</v>
      </c>
      <c r="F153" s="68">
        <v>316</v>
      </c>
      <c r="G153" s="71">
        <f t="shared" si="14"/>
        <v>1057</v>
      </c>
    </row>
    <row r="154" spans="1:7" ht="15">
      <c r="A154" s="113" t="s">
        <v>98</v>
      </c>
      <c r="B154" s="68">
        <v>22</v>
      </c>
      <c r="C154" s="68">
        <v>388</v>
      </c>
      <c r="D154" s="68">
        <v>314</v>
      </c>
      <c r="E154" s="68">
        <v>879</v>
      </c>
      <c r="F154" s="68">
        <v>810</v>
      </c>
      <c r="G154" s="71">
        <f t="shared" si="14"/>
        <v>2413</v>
      </c>
    </row>
    <row r="155" spans="1:7" ht="15">
      <c r="A155" s="113" t="s">
        <v>99</v>
      </c>
      <c r="B155" s="68">
        <v>25</v>
      </c>
      <c r="C155" s="68">
        <v>258</v>
      </c>
      <c r="D155" s="68">
        <v>192</v>
      </c>
      <c r="E155" s="68">
        <v>553</v>
      </c>
      <c r="F155" s="68">
        <v>461</v>
      </c>
      <c r="G155" s="71">
        <f t="shared" si="14"/>
        <v>1489</v>
      </c>
    </row>
    <row r="156" spans="1:7" ht="15">
      <c r="A156" s="113" t="s">
        <v>100</v>
      </c>
      <c r="B156" s="68">
        <v>17</v>
      </c>
      <c r="C156" s="68">
        <v>36</v>
      </c>
      <c r="D156" s="68">
        <v>21</v>
      </c>
      <c r="E156" s="68">
        <v>79</v>
      </c>
      <c r="F156" s="68">
        <v>47</v>
      </c>
      <c r="G156" s="71">
        <f t="shared" si="14"/>
        <v>200</v>
      </c>
    </row>
    <row r="157" spans="1:7" ht="30">
      <c r="A157" s="126" t="s">
        <v>101</v>
      </c>
      <c r="B157" s="72">
        <v>48</v>
      </c>
      <c r="C157" s="72">
        <v>135</v>
      </c>
      <c r="D157" s="72">
        <v>98</v>
      </c>
      <c r="E157" s="72">
        <v>294</v>
      </c>
      <c r="F157" s="72">
        <v>249</v>
      </c>
      <c r="G157" s="71">
        <f t="shared" si="14"/>
        <v>824</v>
      </c>
    </row>
    <row r="158" spans="1:7" s="78" customFormat="1" ht="15">
      <c r="A158" s="113" t="s">
        <v>102</v>
      </c>
      <c r="B158" s="68">
        <v>61</v>
      </c>
      <c r="C158" s="68">
        <v>72</v>
      </c>
      <c r="D158" s="68">
        <v>91</v>
      </c>
      <c r="E158" s="68">
        <v>325</v>
      </c>
      <c r="F158" s="68">
        <v>363</v>
      </c>
      <c r="G158" s="71">
        <f t="shared" si="14"/>
        <v>912</v>
      </c>
    </row>
    <row r="159" spans="1:7" ht="15">
      <c r="A159" s="124" t="s">
        <v>103</v>
      </c>
      <c r="B159" s="45">
        <f aca="true" t="shared" si="15" ref="B159:G159">SUM(B151:B158)</f>
        <v>252</v>
      </c>
      <c r="C159" s="45">
        <f t="shared" si="15"/>
        <v>1404</v>
      </c>
      <c r="D159" s="45">
        <f t="shared" si="15"/>
        <v>1264</v>
      </c>
      <c r="E159" s="45">
        <f t="shared" si="15"/>
        <v>3244</v>
      </c>
      <c r="F159" s="45">
        <f t="shared" si="15"/>
        <v>2730</v>
      </c>
      <c r="G159" s="49">
        <f t="shared" si="15"/>
        <v>8894</v>
      </c>
    </row>
    <row r="160" spans="1:7" ht="15">
      <c r="A160" s="125"/>
      <c r="B160" s="69"/>
      <c r="C160" s="69"/>
      <c r="D160" s="69"/>
      <c r="E160" s="69"/>
      <c r="F160" s="69"/>
      <c r="G160" s="71"/>
    </row>
    <row r="161" spans="1:7" ht="15.75">
      <c r="A161" s="128" t="s">
        <v>104</v>
      </c>
      <c r="B161" s="47">
        <f aca="true" t="shared" si="16" ref="B161:G161">B120+B133+B148+B159</f>
        <v>1029</v>
      </c>
      <c r="C161" s="47">
        <f t="shared" si="16"/>
        <v>11077</v>
      </c>
      <c r="D161" s="47">
        <f t="shared" si="16"/>
        <v>9106</v>
      </c>
      <c r="E161" s="47">
        <f t="shared" si="16"/>
        <v>34097</v>
      </c>
      <c r="F161" s="47">
        <f t="shared" si="16"/>
        <v>26347</v>
      </c>
      <c r="G161" s="50">
        <f t="shared" si="16"/>
        <v>81656</v>
      </c>
    </row>
    <row r="163" ht="15">
      <c r="A163" s="73" t="s">
        <v>107</v>
      </c>
    </row>
    <row r="164" spans="1:61" ht="15">
      <c r="A164" s="52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</row>
    <row r="165" spans="1:7" ht="47.25">
      <c r="A165" s="132" t="s">
        <v>108</v>
      </c>
      <c r="B165" s="131" t="s">
        <v>112</v>
      </c>
      <c r="C165" s="131" t="s">
        <v>113</v>
      </c>
      <c r="D165" s="131" t="s">
        <v>0</v>
      </c>
      <c r="E165" s="131" t="s">
        <v>114</v>
      </c>
      <c r="F165" s="131" t="s">
        <v>115</v>
      </c>
      <c r="G165" s="131" t="s">
        <v>28</v>
      </c>
    </row>
    <row r="166" spans="1:7" ht="17.25">
      <c r="A166" s="122"/>
      <c r="B166" s="62"/>
      <c r="C166" s="63"/>
      <c r="D166" s="62"/>
      <c r="E166" s="63"/>
      <c r="F166" s="63"/>
      <c r="G166" s="130"/>
    </row>
    <row r="167" spans="1:7" ht="15.75">
      <c r="A167" s="123" t="s">
        <v>109</v>
      </c>
      <c r="B167" s="62"/>
      <c r="C167" s="63"/>
      <c r="D167" s="62"/>
      <c r="E167" s="63"/>
      <c r="F167" s="63"/>
      <c r="G167" s="130"/>
    </row>
    <row r="168" spans="1:7" ht="15">
      <c r="A168" s="113" t="s">
        <v>44</v>
      </c>
      <c r="B168" s="68">
        <v>14</v>
      </c>
      <c r="C168" s="68">
        <v>160</v>
      </c>
      <c r="D168" s="68">
        <v>108</v>
      </c>
      <c r="E168" s="68">
        <v>764</v>
      </c>
      <c r="F168" s="68">
        <v>629</v>
      </c>
      <c r="G168" s="71">
        <f aca="true" t="shared" si="17" ref="G168:G231">SUM(B168:F168)</f>
        <v>1675</v>
      </c>
    </row>
    <row r="169" spans="1:7" ht="15">
      <c r="A169" s="113" t="s">
        <v>45</v>
      </c>
      <c r="B169" s="68">
        <v>5</v>
      </c>
      <c r="C169" s="68">
        <v>151</v>
      </c>
      <c r="D169" s="68">
        <v>99</v>
      </c>
      <c r="E169" s="68">
        <v>741</v>
      </c>
      <c r="F169" s="68">
        <v>600</v>
      </c>
      <c r="G169" s="71">
        <f t="shared" si="17"/>
        <v>1596</v>
      </c>
    </row>
    <row r="170" spans="1:7" ht="15">
      <c r="A170" s="113" t="s">
        <v>46</v>
      </c>
      <c r="B170" s="68">
        <v>6</v>
      </c>
      <c r="C170" s="68">
        <v>58</v>
      </c>
      <c r="D170" s="68">
        <v>67</v>
      </c>
      <c r="E170" s="68">
        <v>467</v>
      </c>
      <c r="F170" s="68">
        <v>523</v>
      </c>
      <c r="G170" s="71">
        <f t="shared" si="17"/>
        <v>1121</v>
      </c>
    </row>
    <row r="171" spans="1:7" ht="15">
      <c r="A171" s="113" t="s">
        <v>47</v>
      </c>
      <c r="B171" s="68">
        <v>10</v>
      </c>
      <c r="C171" s="68">
        <v>134</v>
      </c>
      <c r="D171" s="68">
        <v>105</v>
      </c>
      <c r="E171" s="68">
        <v>702</v>
      </c>
      <c r="F171" s="68">
        <v>449</v>
      </c>
      <c r="G171" s="71">
        <f t="shared" si="17"/>
        <v>1400</v>
      </c>
    </row>
    <row r="172" spans="1:7" ht="15">
      <c r="A172" s="113" t="s">
        <v>135</v>
      </c>
      <c r="B172" s="68">
        <v>4</v>
      </c>
      <c r="C172" s="68">
        <v>90</v>
      </c>
      <c r="D172" s="68">
        <v>76</v>
      </c>
      <c r="E172" s="68">
        <v>464</v>
      </c>
      <c r="F172" s="68">
        <v>541</v>
      </c>
      <c r="G172" s="71">
        <f t="shared" si="17"/>
        <v>1175</v>
      </c>
    </row>
    <row r="173" spans="1:7" ht="15">
      <c r="A173" s="113" t="s">
        <v>48</v>
      </c>
      <c r="B173" s="68">
        <v>8</v>
      </c>
      <c r="C173" s="68">
        <v>44</v>
      </c>
      <c r="D173" s="68">
        <v>44</v>
      </c>
      <c r="E173" s="68">
        <v>262</v>
      </c>
      <c r="F173" s="68">
        <v>250</v>
      </c>
      <c r="G173" s="71">
        <f t="shared" si="17"/>
        <v>608</v>
      </c>
    </row>
    <row r="174" spans="1:7" ht="15">
      <c r="A174" s="113" t="s">
        <v>49</v>
      </c>
      <c r="B174" s="68">
        <v>13</v>
      </c>
      <c r="C174" s="68">
        <v>118</v>
      </c>
      <c r="D174" s="68">
        <v>98</v>
      </c>
      <c r="E174" s="68">
        <v>638</v>
      </c>
      <c r="F174" s="68">
        <v>512</v>
      </c>
      <c r="G174" s="71">
        <f t="shared" si="17"/>
        <v>1379</v>
      </c>
    </row>
    <row r="175" spans="1:7" ht="15">
      <c r="A175" s="113" t="s">
        <v>50</v>
      </c>
      <c r="B175" s="68">
        <v>17</v>
      </c>
      <c r="C175" s="68">
        <v>130</v>
      </c>
      <c r="D175" s="68">
        <v>118</v>
      </c>
      <c r="E175" s="68">
        <v>585</v>
      </c>
      <c r="F175" s="68">
        <v>507</v>
      </c>
      <c r="G175" s="71">
        <f t="shared" si="17"/>
        <v>1357</v>
      </c>
    </row>
    <row r="176" spans="1:7" ht="15">
      <c r="A176" s="113" t="s">
        <v>51</v>
      </c>
      <c r="B176" s="68">
        <v>4</v>
      </c>
      <c r="C176" s="68">
        <v>56</v>
      </c>
      <c r="D176" s="68">
        <v>62</v>
      </c>
      <c r="E176" s="68">
        <v>276</v>
      </c>
      <c r="F176" s="68">
        <v>566</v>
      </c>
      <c r="G176" s="71">
        <f t="shared" si="17"/>
        <v>964</v>
      </c>
    </row>
    <row r="177" spans="1:7" ht="15">
      <c r="A177" s="113" t="s">
        <v>52</v>
      </c>
      <c r="B177" s="68">
        <v>6</v>
      </c>
      <c r="C177" s="68">
        <v>88</v>
      </c>
      <c r="D177" s="68">
        <v>67</v>
      </c>
      <c r="E177" s="68">
        <v>393</v>
      </c>
      <c r="F177" s="68">
        <v>278</v>
      </c>
      <c r="G177" s="71">
        <f t="shared" si="17"/>
        <v>832</v>
      </c>
    </row>
    <row r="178" spans="1:7" ht="15">
      <c r="A178" s="113" t="s">
        <v>53</v>
      </c>
      <c r="B178" s="68">
        <v>54</v>
      </c>
      <c r="C178" s="68">
        <v>471</v>
      </c>
      <c r="D178" s="68">
        <v>380</v>
      </c>
      <c r="E178" s="68">
        <v>1956</v>
      </c>
      <c r="F178" s="68">
        <v>1582</v>
      </c>
      <c r="G178" s="71">
        <f t="shared" si="17"/>
        <v>4443</v>
      </c>
    </row>
    <row r="179" spans="1:7" ht="15">
      <c r="A179" s="113" t="s">
        <v>54</v>
      </c>
      <c r="B179" s="68">
        <v>35</v>
      </c>
      <c r="C179" s="68">
        <v>368</v>
      </c>
      <c r="D179" s="68">
        <v>334</v>
      </c>
      <c r="E179" s="68">
        <v>1565</v>
      </c>
      <c r="F179" s="68">
        <v>1342</v>
      </c>
      <c r="G179" s="71">
        <f t="shared" si="17"/>
        <v>3644</v>
      </c>
    </row>
    <row r="180" spans="1:7" ht="15">
      <c r="A180" s="113" t="s">
        <v>55</v>
      </c>
      <c r="B180" s="68">
        <v>4</v>
      </c>
      <c r="C180" s="68">
        <v>75</v>
      </c>
      <c r="D180" s="68">
        <v>58</v>
      </c>
      <c r="E180" s="68">
        <v>337</v>
      </c>
      <c r="F180" s="68">
        <v>321</v>
      </c>
      <c r="G180" s="71">
        <f t="shared" si="17"/>
        <v>795</v>
      </c>
    </row>
    <row r="181" spans="1:7" ht="15">
      <c r="A181" s="113" t="s">
        <v>56</v>
      </c>
      <c r="B181" s="68">
        <v>24</v>
      </c>
      <c r="C181" s="68">
        <v>206</v>
      </c>
      <c r="D181" s="68">
        <v>209</v>
      </c>
      <c r="E181" s="68">
        <v>896</v>
      </c>
      <c r="F181" s="68">
        <v>775</v>
      </c>
      <c r="G181" s="71">
        <f t="shared" si="17"/>
        <v>2110</v>
      </c>
    </row>
    <row r="182" spans="1:7" ht="15">
      <c r="A182" s="113" t="s">
        <v>57</v>
      </c>
      <c r="B182" s="68">
        <v>36</v>
      </c>
      <c r="C182" s="68">
        <v>231</v>
      </c>
      <c r="D182" s="68">
        <v>237</v>
      </c>
      <c r="E182" s="68">
        <v>885</v>
      </c>
      <c r="F182" s="68">
        <v>672</v>
      </c>
      <c r="G182" s="71">
        <f t="shared" si="17"/>
        <v>2061</v>
      </c>
    </row>
    <row r="183" spans="1:7" ht="15">
      <c r="A183" s="113" t="s">
        <v>58</v>
      </c>
      <c r="B183" s="68">
        <v>19</v>
      </c>
      <c r="C183" s="68">
        <v>101</v>
      </c>
      <c r="D183" s="68">
        <v>158</v>
      </c>
      <c r="E183" s="68">
        <v>504</v>
      </c>
      <c r="F183" s="68">
        <v>354</v>
      </c>
      <c r="G183" s="71">
        <f t="shared" si="17"/>
        <v>1136</v>
      </c>
    </row>
    <row r="184" spans="1:7" ht="15">
      <c r="A184" s="113" t="s">
        <v>117</v>
      </c>
      <c r="B184" s="68">
        <v>10</v>
      </c>
      <c r="C184" s="68">
        <v>163</v>
      </c>
      <c r="D184" s="68">
        <v>128</v>
      </c>
      <c r="E184" s="68">
        <v>595</v>
      </c>
      <c r="F184" s="68">
        <v>405</v>
      </c>
      <c r="G184" s="71">
        <f t="shared" si="17"/>
        <v>1301</v>
      </c>
    </row>
    <row r="185" spans="1:7" ht="15">
      <c r="A185" s="113" t="s">
        <v>118</v>
      </c>
      <c r="B185" s="68">
        <v>21</v>
      </c>
      <c r="C185" s="68">
        <v>171</v>
      </c>
      <c r="D185" s="68">
        <v>162</v>
      </c>
      <c r="E185" s="68">
        <v>480</v>
      </c>
      <c r="F185" s="68">
        <v>223</v>
      </c>
      <c r="G185" s="71">
        <f t="shared" si="17"/>
        <v>1057</v>
      </c>
    </row>
    <row r="186" spans="1:7" ht="15">
      <c r="A186" s="113" t="s">
        <v>59</v>
      </c>
      <c r="B186" s="68">
        <v>17</v>
      </c>
      <c r="C186" s="68">
        <v>26</v>
      </c>
      <c r="D186" s="68">
        <v>89</v>
      </c>
      <c r="E186" s="68">
        <v>191</v>
      </c>
      <c r="F186" s="68">
        <v>133</v>
      </c>
      <c r="G186" s="71">
        <f t="shared" si="17"/>
        <v>456</v>
      </c>
    </row>
    <row r="187" spans="1:7" ht="15">
      <c r="A187" s="113" t="s">
        <v>60</v>
      </c>
      <c r="B187" s="68">
        <v>19</v>
      </c>
      <c r="C187" s="68">
        <v>96</v>
      </c>
      <c r="D187" s="68">
        <v>141</v>
      </c>
      <c r="E187" s="68">
        <v>400</v>
      </c>
      <c r="F187" s="68">
        <v>162</v>
      </c>
      <c r="G187" s="71">
        <f t="shared" si="17"/>
        <v>818</v>
      </c>
    </row>
    <row r="188" spans="1:7" ht="15">
      <c r="A188" s="113" t="s">
        <v>61</v>
      </c>
      <c r="B188" s="68">
        <v>21</v>
      </c>
      <c r="C188" s="68">
        <v>117</v>
      </c>
      <c r="D188" s="68">
        <v>147</v>
      </c>
      <c r="E188" s="68">
        <v>539</v>
      </c>
      <c r="F188" s="68">
        <v>279</v>
      </c>
      <c r="G188" s="71">
        <f t="shared" si="17"/>
        <v>1103</v>
      </c>
    </row>
    <row r="189" spans="1:7" ht="15">
      <c r="A189" s="113" t="s">
        <v>62</v>
      </c>
      <c r="B189" s="68">
        <v>18</v>
      </c>
      <c r="C189" s="68">
        <v>132</v>
      </c>
      <c r="D189" s="68">
        <v>159</v>
      </c>
      <c r="E189" s="68">
        <v>527</v>
      </c>
      <c r="F189" s="68">
        <v>381</v>
      </c>
      <c r="G189" s="71">
        <f t="shared" si="17"/>
        <v>1217</v>
      </c>
    </row>
    <row r="190" spans="1:7" ht="15">
      <c r="A190" s="113" t="s">
        <v>63</v>
      </c>
      <c r="B190" s="68">
        <v>6</v>
      </c>
      <c r="C190" s="68">
        <v>102</v>
      </c>
      <c r="D190" s="68">
        <v>73</v>
      </c>
      <c r="E190" s="68">
        <v>359</v>
      </c>
      <c r="F190" s="68">
        <v>319</v>
      </c>
      <c r="G190" s="71">
        <f t="shared" si="17"/>
        <v>859</v>
      </c>
    </row>
    <row r="191" spans="1:7" ht="15">
      <c r="A191" s="113" t="s">
        <v>64</v>
      </c>
      <c r="B191" s="68">
        <v>47</v>
      </c>
      <c r="C191" s="68">
        <v>211</v>
      </c>
      <c r="D191" s="68">
        <v>279</v>
      </c>
      <c r="E191" s="68">
        <v>755</v>
      </c>
      <c r="F191" s="68">
        <v>627</v>
      </c>
      <c r="G191" s="71">
        <f t="shared" si="17"/>
        <v>1919</v>
      </c>
    </row>
    <row r="192" spans="1:7" ht="15">
      <c r="A192" s="113" t="s">
        <v>65</v>
      </c>
      <c r="B192" s="68">
        <v>32</v>
      </c>
      <c r="C192" s="68">
        <v>166</v>
      </c>
      <c r="D192" s="68">
        <v>226</v>
      </c>
      <c r="E192" s="68">
        <v>735</v>
      </c>
      <c r="F192" s="68">
        <v>473</v>
      </c>
      <c r="G192" s="71">
        <f t="shared" si="17"/>
        <v>1632</v>
      </c>
    </row>
    <row r="193" spans="1:7" ht="15">
      <c r="A193" s="113" t="s">
        <v>66</v>
      </c>
      <c r="B193" s="68">
        <v>60</v>
      </c>
      <c r="C193" s="68">
        <v>416</v>
      </c>
      <c r="D193" s="68">
        <v>512</v>
      </c>
      <c r="E193" s="68">
        <v>1505</v>
      </c>
      <c r="F193" s="68">
        <v>830</v>
      </c>
      <c r="G193" s="71">
        <f t="shared" si="17"/>
        <v>3323</v>
      </c>
    </row>
    <row r="194" spans="1:7" ht="15">
      <c r="A194" s="113" t="s">
        <v>67</v>
      </c>
      <c r="B194" s="68">
        <v>14</v>
      </c>
      <c r="C194" s="68">
        <v>48</v>
      </c>
      <c r="D194" s="68">
        <v>143</v>
      </c>
      <c r="E194" s="68">
        <v>282</v>
      </c>
      <c r="F194" s="68">
        <v>86</v>
      </c>
      <c r="G194" s="71">
        <f t="shared" si="17"/>
        <v>573</v>
      </c>
    </row>
    <row r="195" spans="1:7" ht="15">
      <c r="A195" s="113" t="s">
        <v>68</v>
      </c>
      <c r="B195" s="68">
        <v>20</v>
      </c>
      <c r="C195" s="68">
        <v>106</v>
      </c>
      <c r="D195" s="68">
        <v>172</v>
      </c>
      <c r="E195" s="68">
        <v>416</v>
      </c>
      <c r="F195" s="68">
        <v>153</v>
      </c>
      <c r="G195" s="71">
        <f t="shared" si="17"/>
        <v>867</v>
      </c>
    </row>
    <row r="196" spans="1:7" ht="15">
      <c r="A196" s="113" t="s">
        <v>69</v>
      </c>
      <c r="B196" s="68">
        <v>12</v>
      </c>
      <c r="C196" s="68">
        <v>79</v>
      </c>
      <c r="D196" s="68">
        <v>87</v>
      </c>
      <c r="E196" s="68">
        <v>272</v>
      </c>
      <c r="F196" s="68">
        <v>138</v>
      </c>
      <c r="G196" s="71">
        <f t="shared" si="17"/>
        <v>588</v>
      </c>
    </row>
    <row r="197" spans="1:7" ht="15">
      <c r="A197" s="113" t="s">
        <v>70</v>
      </c>
      <c r="B197" s="68">
        <v>12</v>
      </c>
      <c r="C197" s="68">
        <v>160</v>
      </c>
      <c r="D197" s="68">
        <v>217</v>
      </c>
      <c r="E197" s="68">
        <v>602</v>
      </c>
      <c r="F197" s="68">
        <v>225</v>
      </c>
      <c r="G197" s="71">
        <f t="shared" si="17"/>
        <v>1216</v>
      </c>
    </row>
    <row r="198" spans="1:7" ht="15">
      <c r="A198" s="113" t="s">
        <v>119</v>
      </c>
      <c r="B198" s="68">
        <v>18</v>
      </c>
      <c r="C198" s="68">
        <v>98</v>
      </c>
      <c r="D198" s="68">
        <v>160</v>
      </c>
      <c r="E198" s="68">
        <v>372</v>
      </c>
      <c r="F198" s="68">
        <v>145</v>
      </c>
      <c r="G198" s="71">
        <f t="shared" si="17"/>
        <v>793</v>
      </c>
    </row>
    <row r="199" spans="1:7" ht="15">
      <c r="A199" s="124" t="s">
        <v>71</v>
      </c>
      <c r="B199" s="45">
        <f aca="true" t="shared" si="18" ref="B199:G199">SUM(B168:B198)</f>
        <v>586</v>
      </c>
      <c r="C199" s="45">
        <f t="shared" si="18"/>
        <v>4572</v>
      </c>
      <c r="D199" s="45">
        <f t="shared" si="18"/>
        <v>4915</v>
      </c>
      <c r="E199" s="45">
        <f t="shared" si="18"/>
        <v>19465</v>
      </c>
      <c r="F199" s="45">
        <f t="shared" si="18"/>
        <v>14480</v>
      </c>
      <c r="G199" s="49">
        <f t="shared" si="18"/>
        <v>44018</v>
      </c>
    </row>
    <row r="200" spans="1:7" ht="15">
      <c r="A200" s="91"/>
      <c r="F200" s="69"/>
      <c r="G200" s="67"/>
    </row>
    <row r="201" spans="1:7" ht="15.75">
      <c r="A201" s="123" t="s">
        <v>32</v>
      </c>
      <c r="F201" s="69"/>
      <c r="G201" s="67"/>
    </row>
    <row r="202" spans="1:7" ht="15">
      <c r="A202" s="113" t="s">
        <v>72</v>
      </c>
      <c r="B202" s="68">
        <v>34</v>
      </c>
      <c r="C202" s="68">
        <v>165</v>
      </c>
      <c r="D202" s="68">
        <v>304</v>
      </c>
      <c r="E202" s="68">
        <v>507</v>
      </c>
      <c r="F202" s="68">
        <v>266</v>
      </c>
      <c r="G202" s="71">
        <f t="shared" si="17"/>
        <v>1276</v>
      </c>
    </row>
    <row r="203" spans="1:7" ht="15">
      <c r="A203" s="113" t="s">
        <v>73</v>
      </c>
      <c r="B203" s="68">
        <v>56</v>
      </c>
      <c r="C203" s="68">
        <v>624</v>
      </c>
      <c r="D203" s="68">
        <v>635</v>
      </c>
      <c r="E203" s="68">
        <v>1872</v>
      </c>
      <c r="F203" s="68">
        <v>1182</v>
      </c>
      <c r="G203" s="71">
        <f t="shared" si="17"/>
        <v>4369</v>
      </c>
    </row>
    <row r="204" spans="1:7" ht="15">
      <c r="A204" s="113" t="s">
        <v>74</v>
      </c>
      <c r="B204" s="68">
        <v>32</v>
      </c>
      <c r="C204" s="68">
        <v>177</v>
      </c>
      <c r="D204" s="68">
        <v>136</v>
      </c>
      <c r="E204" s="68">
        <v>479</v>
      </c>
      <c r="F204" s="68">
        <v>257</v>
      </c>
      <c r="G204" s="71">
        <f t="shared" si="17"/>
        <v>1081</v>
      </c>
    </row>
    <row r="205" spans="1:7" ht="15">
      <c r="A205" s="113" t="s">
        <v>75</v>
      </c>
      <c r="B205" s="68">
        <v>28</v>
      </c>
      <c r="C205" s="68">
        <v>53</v>
      </c>
      <c r="D205" s="68">
        <v>66</v>
      </c>
      <c r="E205" s="68">
        <v>197</v>
      </c>
      <c r="F205" s="68">
        <v>144</v>
      </c>
      <c r="G205" s="71">
        <f t="shared" si="17"/>
        <v>488</v>
      </c>
    </row>
    <row r="206" spans="1:7" ht="15">
      <c r="A206" s="113" t="s">
        <v>76</v>
      </c>
      <c r="B206" s="68">
        <v>6</v>
      </c>
      <c r="C206" s="68">
        <v>44</v>
      </c>
      <c r="D206" s="68">
        <v>29</v>
      </c>
      <c r="E206" s="68">
        <v>121</v>
      </c>
      <c r="F206" s="68">
        <v>123</v>
      </c>
      <c r="G206" s="71">
        <f t="shared" si="17"/>
        <v>323</v>
      </c>
    </row>
    <row r="207" spans="1:7" ht="15">
      <c r="A207" s="113" t="s">
        <v>77</v>
      </c>
      <c r="B207" s="68">
        <v>2</v>
      </c>
      <c r="C207" s="68">
        <v>35</v>
      </c>
      <c r="D207" s="68">
        <v>38</v>
      </c>
      <c r="E207" s="68">
        <v>127</v>
      </c>
      <c r="F207" s="68">
        <v>69</v>
      </c>
      <c r="G207" s="71">
        <f t="shared" si="17"/>
        <v>271</v>
      </c>
    </row>
    <row r="208" spans="1:7" ht="15">
      <c r="A208" s="113" t="s">
        <v>78</v>
      </c>
      <c r="B208" s="68">
        <v>35</v>
      </c>
      <c r="C208" s="68">
        <v>60</v>
      </c>
      <c r="D208" s="68">
        <v>93</v>
      </c>
      <c r="E208" s="68">
        <v>229</v>
      </c>
      <c r="F208" s="68">
        <v>180</v>
      </c>
      <c r="G208" s="71">
        <f t="shared" si="17"/>
        <v>597</v>
      </c>
    </row>
    <row r="209" spans="1:7" ht="15">
      <c r="A209" s="113" t="s">
        <v>79</v>
      </c>
      <c r="B209" s="68">
        <v>51</v>
      </c>
      <c r="C209" s="68">
        <v>136</v>
      </c>
      <c r="D209" s="68">
        <v>190</v>
      </c>
      <c r="E209" s="68">
        <v>402</v>
      </c>
      <c r="F209" s="68">
        <v>252</v>
      </c>
      <c r="G209" s="71">
        <f t="shared" si="17"/>
        <v>1031</v>
      </c>
    </row>
    <row r="210" spans="1:7" ht="15">
      <c r="A210" s="113" t="s">
        <v>80</v>
      </c>
      <c r="B210" s="68">
        <v>69</v>
      </c>
      <c r="C210" s="68">
        <v>87</v>
      </c>
      <c r="D210" s="68">
        <v>131</v>
      </c>
      <c r="E210" s="68">
        <v>218</v>
      </c>
      <c r="F210" s="68">
        <v>169</v>
      </c>
      <c r="G210" s="71">
        <f t="shared" si="17"/>
        <v>674</v>
      </c>
    </row>
    <row r="211" spans="1:7" ht="15">
      <c r="A211" s="124" t="s">
        <v>81</v>
      </c>
      <c r="B211" s="45">
        <f aca="true" t="shared" si="19" ref="B211:G211">SUM(B202:B210)</f>
        <v>313</v>
      </c>
      <c r="C211" s="45">
        <f t="shared" si="19"/>
        <v>1381</v>
      </c>
      <c r="D211" s="45">
        <f t="shared" si="19"/>
        <v>1622</v>
      </c>
      <c r="E211" s="45">
        <f t="shared" si="19"/>
        <v>4152</v>
      </c>
      <c r="F211" s="45">
        <f t="shared" si="19"/>
        <v>2642</v>
      </c>
      <c r="G211" s="49">
        <f t="shared" si="19"/>
        <v>10110</v>
      </c>
    </row>
    <row r="212" spans="1:7" ht="15">
      <c r="A212" s="125"/>
      <c r="B212" s="69"/>
      <c r="C212" s="69"/>
      <c r="D212" s="69"/>
      <c r="E212" s="69"/>
      <c r="F212" s="69"/>
      <c r="G212" s="71"/>
    </row>
    <row r="213" spans="1:7" ht="15.75">
      <c r="A213" s="123" t="s">
        <v>110</v>
      </c>
      <c r="B213" s="69"/>
      <c r="C213" s="69"/>
      <c r="D213" s="69"/>
      <c r="E213" s="69"/>
      <c r="F213" s="69"/>
      <c r="G213" s="71"/>
    </row>
    <row r="214" spans="1:7" ht="15">
      <c r="A214" s="113" t="s">
        <v>82</v>
      </c>
      <c r="B214" s="68">
        <v>24</v>
      </c>
      <c r="C214" s="68">
        <v>199</v>
      </c>
      <c r="D214" s="68">
        <v>206</v>
      </c>
      <c r="E214" s="68">
        <v>498</v>
      </c>
      <c r="F214" s="68">
        <v>369</v>
      </c>
      <c r="G214" s="71">
        <f t="shared" si="17"/>
        <v>1296</v>
      </c>
    </row>
    <row r="215" spans="1:7" ht="15">
      <c r="A215" s="113" t="s">
        <v>83</v>
      </c>
      <c r="B215" s="68">
        <v>6</v>
      </c>
      <c r="C215" s="68">
        <v>55</v>
      </c>
      <c r="D215" s="68">
        <v>49</v>
      </c>
      <c r="E215" s="68">
        <v>211</v>
      </c>
      <c r="F215" s="68">
        <v>130</v>
      </c>
      <c r="G215" s="71">
        <f t="shared" si="17"/>
        <v>451</v>
      </c>
    </row>
    <row r="216" spans="1:7" ht="15">
      <c r="A216" s="113" t="s">
        <v>84</v>
      </c>
      <c r="B216" s="68">
        <v>4</v>
      </c>
      <c r="C216" s="68">
        <v>71</v>
      </c>
      <c r="D216" s="68">
        <v>53</v>
      </c>
      <c r="E216" s="68">
        <v>143</v>
      </c>
      <c r="F216" s="68">
        <v>108</v>
      </c>
      <c r="G216" s="71">
        <f t="shared" si="17"/>
        <v>379</v>
      </c>
    </row>
    <row r="217" spans="1:7" ht="15">
      <c r="A217" s="113" t="s">
        <v>85</v>
      </c>
      <c r="B217" s="68">
        <v>28</v>
      </c>
      <c r="C217" s="68">
        <v>251</v>
      </c>
      <c r="D217" s="68">
        <v>380</v>
      </c>
      <c r="E217" s="68">
        <v>914</v>
      </c>
      <c r="F217" s="68">
        <v>559</v>
      </c>
      <c r="G217" s="71">
        <f t="shared" si="17"/>
        <v>2132</v>
      </c>
    </row>
    <row r="218" spans="1:7" ht="15">
      <c r="A218" s="113" t="s">
        <v>86</v>
      </c>
      <c r="B218" s="68">
        <v>19</v>
      </c>
      <c r="C218" s="68">
        <v>151</v>
      </c>
      <c r="D218" s="68">
        <v>131</v>
      </c>
      <c r="E218" s="68">
        <v>351</v>
      </c>
      <c r="F218" s="68">
        <v>196</v>
      </c>
      <c r="G218" s="71">
        <f t="shared" si="17"/>
        <v>848</v>
      </c>
    </row>
    <row r="219" spans="1:7" ht="15">
      <c r="A219" s="113" t="s">
        <v>87</v>
      </c>
      <c r="B219" s="68">
        <v>12</v>
      </c>
      <c r="C219" s="68">
        <v>103</v>
      </c>
      <c r="D219" s="68">
        <v>116</v>
      </c>
      <c r="E219" s="68">
        <v>296</v>
      </c>
      <c r="F219" s="68">
        <v>184</v>
      </c>
      <c r="G219" s="71">
        <f t="shared" si="17"/>
        <v>711</v>
      </c>
    </row>
    <row r="220" spans="1:7" ht="15">
      <c r="A220" s="113" t="s">
        <v>88</v>
      </c>
      <c r="B220" s="68">
        <v>18</v>
      </c>
      <c r="C220" s="68">
        <v>47</v>
      </c>
      <c r="D220" s="68">
        <v>43</v>
      </c>
      <c r="E220" s="68">
        <v>118</v>
      </c>
      <c r="F220" s="68">
        <v>66</v>
      </c>
      <c r="G220" s="71">
        <f t="shared" si="17"/>
        <v>292</v>
      </c>
    </row>
    <row r="221" spans="1:7" ht="15">
      <c r="A221" s="113" t="s">
        <v>89</v>
      </c>
      <c r="B221" s="68">
        <v>70</v>
      </c>
      <c r="C221" s="68">
        <v>188</v>
      </c>
      <c r="D221" s="68">
        <v>219</v>
      </c>
      <c r="E221" s="68">
        <v>530</v>
      </c>
      <c r="F221" s="68">
        <v>290</v>
      </c>
      <c r="G221" s="71">
        <f t="shared" si="17"/>
        <v>1297</v>
      </c>
    </row>
    <row r="222" spans="1:7" ht="15">
      <c r="A222" s="113" t="s">
        <v>90</v>
      </c>
      <c r="B222" s="68">
        <v>33</v>
      </c>
      <c r="C222" s="68">
        <v>92</v>
      </c>
      <c r="D222" s="68">
        <v>135</v>
      </c>
      <c r="E222" s="68">
        <v>315</v>
      </c>
      <c r="F222" s="68">
        <v>241</v>
      </c>
      <c r="G222" s="71">
        <f t="shared" si="17"/>
        <v>816</v>
      </c>
    </row>
    <row r="223" spans="1:7" ht="15">
      <c r="A223" s="113" t="s">
        <v>91</v>
      </c>
      <c r="B223" s="68">
        <v>21</v>
      </c>
      <c r="C223" s="68">
        <v>118</v>
      </c>
      <c r="D223" s="68">
        <v>158</v>
      </c>
      <c r="E223" s="68">
        <v>377</v>
      </c>
      <c r="F223" s="68">
        <v>263</v>
      </c>
      <c r="G223" s="71">
        <f t="shared" si="17"/>
        <v>937</v>
      </c>
    </row>
    <row r="224" spans="1:7" ht="15">
      <c r="A224" s="113" t="s">
        <v>92</v>
      </c>
      <c r="B224" s="68">
        <v>28</v>
      </c>
      <c r="C224" s="68">
        <v>101</v>
      </c>
      <c r="D224" s="68">
        <v>142</v>
      </c>
      <c r="E224" s="68">
        <v>326</v>
      </c>
      <c r="F224" s="68">
        <v>467</v>
      </c>
      <c r="G224" s="71">
        <f t="shared" si="17"/>
        <v>1064</v>
      </c>
    </row>
    <row r="225" spans="1:7" ht="30">
      <c r="A225" s="126" t="s">
        <v>93</v>
      </c>
      <c r="B225" s="72">
        <v>59</v>
      </c>
      <c r="C225" s="72">
        <v>164</v>
      </c>
      <c r="D225" s="72">
        <v>402</v>
      </c>
      <c r="E225" s="72">
        <v>393</v>
      </c>
      <c r="F225" s="72">
        <v>33</v>
      </c>
      <c r="G225" s="74">
        <f t="shared" si="17"/>
        <v>1051</v>
      </c>
    </row>
    <row r="226" spans="1:7" ht="15">
      <c r="A226" s="124" t="s">
        <v>94</v>
      </c>
      <c r="B226" s="45">
        <f aca="true" t="shared" si="20" ref="B226:G226">SUM(B214:B225)</f>
        <v>322</v>
      </c>
      <c r="C226" s="45">
        <f t="shared" si="20"/>
        <v>1540</v>
      </c>
      <c r="D226" s="45">
        <f t="shared" si="20"/>
        <v>2034</v>
      </c>
      <c r="E226" s="45">
        <f t="shared" si="20"/>
        <v>4472</v>
      </c>
      <c r="F226" s="45">
        <f t="shared" si="20"/>
        <v>2906</v>
      </c>
      <c r="G226" s="49">
        <f t="shared" si="20"/>
        <v>11274</v>
      </c>
    </row>
    <row r="227" spans="1:7" ht="15">
      <c r="A227" s="125"/>
      <c r="B227" s="69"/>
      <c r="C227" s="69"/>
      <c r="D227" s="69"/>
      <c r="E227" s="69"/>
      <c r="F227" s="69"/>
      <c r="G227" s="71"/>
    </row>
    <row r="228" spans="1:7" ht="15.75">
      <c r="A228" s="127" t="s">
        <v>6</v>
      </c>
      <c r="B228" s="69"/>
      <c r="C228" s="69"/>
      <c r="D228" s="69"/>
      <c r="E228" s="69"/>
      <c r="F228" s="69"/>
      <c r="G228" s="71"/>
    </row>
    <row r="229" spans="1:7" ht="15">
      <c r="A229" s="113" t="s">
        <v>95</v>
      </c>
      <c r="B229" s="68">
        <v>30</v>
      </c>
      <c r="C229" s="68">
        <v>120</v>
      </c>
      <c r="D229" s="68">
        <v>226</v>
      </c>
      <c r="E229" s="68">
        <v>364</v>
      </c>
      <c r="F229" s="68">
        <v>296</v>
      </c>
      <c r="G229" s="71">
        <f t="shared" si="17"/>
        <v>1036</v>
      </c>
    </row>
    <row r="230" spans="1:7" ht="15">
      <c r="A230" s="113" t="s">
        <v>96</v>
      </c>
      <c r="B230" s="68">
        <v>22</v>
      </c>
      <c r="C230" s="68">
        <v>119</v>
      </c>
      <c r="D230" s="68">
        <v>211</v>
      </c>
      <c r="E230" s="68">
        <v>308</v>
      </c>
      <c r="F230" s="68">
        <v>181</v>
      </c>
      <c r="G230" s="71">
        <f t="shared" si="17"/>
        <v>841</v>
      </c>
    </row>
    <row r="231" spans="1:7" ht="15">
      <c r="A231" s="113" t="s">
        <v>97</v>
      </c>
      <c r="B231" s="68">
        <v>44</v>
      </c>
      <c r="C231" s="68">
        <v>94</v>
      </c>
      <c r="D231" s="68">
        <v>174</v>
      </c>
      <c r="E231" s="68">
        <v>317</v>
      </c>
      <c r="F231" s="68">
        <v>229</v>
      </c>
      <c r="G231" s="71">
        <f t="shared" si="17"/>
        <v>858</v>
      </c>
    </row>
    <row r="232" spans="1:7" ht="15">
      <c r="A232" s="113" t="s">
        <v>98</v>
      </c>
      <c r="B232" s="68">
        <v>17</v>
      </c>
      <c r="C232" s="68">
        <v>143</v>
      </c>
      <c r="D232" s="68">
        <v>151</v>
      </c>
      <c r="E232" s="68">
        <v>418</v>
      </c>
      <c r="F232" s="68">
        <v>312</v>
      </c>
      <c r="G232" s="71">
        <f>SUM(B232:F232)</f>
        <v>1041</v>
      </c>
    </row>
    <row r="233" spans="1:7" ht="15">
      <c r="A233" s="113" t="s">
        <v>99</v>
      </c>
      <c r="B233" s="68">
        <v>34</v>
      </c>
      <c r="C233" s="68">
        <v>133</v>
      </c>
      <c r="D233" s="68">
        <v>238</v>
      </c>
      <c r="E233" s="68">
        <v>466</v>
      </c>
      <c r="F233" s="68">
        <v>367</v>
      </c>
      <c r="G233" s="71">
        <f>SUM(B233:F233)</f>
        <v>1238</v>
      </c>
    </row>
    <row r="234" spans="1:7" ht="15">
      <c r="A234" s="113" t="s">
        <v>100</v>
      </c>
      <c r="B234" s="68">
        <v>17</v>
      </c>
      <c r="C234" s="68">
        <v>15</v>
      </c>
      <c r="D234" s="68">
        <v>32</v>
      </c>
      <c r="E234" s="68">
        <v>68</v>
      </c>
      <c r="F234" s="68">
        <v>33</v>
      </c>
      <c r="G234" s="71">
        <f>SUM(B234:F234)</f>
        <v>165</v>
      </c>
    </row>
    <row r="235" spans="1:7" ht="30">
      <c r="A235" s="126" t="s">
        <v>101</v>
      </c>
      <c r="B235" s="72">
        <v>45</v>
      </c>
      <c r="C235" s="72">
        <v>113</v>
      </c>
      <c r="D235" s="72">
        <v>64</v>
      </c>
      <c r="E235" s="72">
        <v>279</v>
      </c>
      <c r="F235" s="68">
        <v>147</v>
      </c>
      <c r="G235" s="74">
        <f>SUM(B235:F235)</f>
        <v>648</v>
      </c>
    </row>
    <row r="236" spans="1:7" ht="15">
      <c r="A236" s="113" t="s">
        <v>102</v>
      </c>
      <c r="B236" s="68">
        <v>37</v>
      </c>
      <c r="C236" s="68">
        <v>34</v>
      </c>
      <c r="D236" s="68">
        <v>69</v>
      </c>
      <c r="E236" s="68">
        <v>258</v>
      </c>
      <c r="F236" s="68">
        <v>318</v>
      </c>
      <c r="G236" s="71">
        <f>SUM(B236:F236)</f>
        <v>716</v>
      </c>
    </row>
    <row r="237" spans="1:7" ht="15">
      <c r="A237" s="124" t="s">
        <v>103</v>
      </c>
      <c r="B237" s="45">
        <f aca="true" t="shared" si="21" ref="B237:G237">SUM(B229:B236)</f>
        <v>246</v>
      </c>
      <c r="C237" s="45">
        <f t="shared" si="21"/>
        <v>771</v>
      </c>
      <c r="D237" s="45">
        <f t="shared" si="21"/>
        <v>1165</v>
      </c>
      <c r="E237" s="45">
        <f t="shared" si="21"/>
        <v>2478</v>
      </c>
      <c r="F237" s="45">
        <f t="shared" si="21"/>
        <v>1883</v>
      </c>
      <c r="G237" s="49">
        <f t="shared" si="21"/>
        <v>6543</v>
      </c>
    </row>
    <row r="238" spans="1:7" ht="15">
      <c r="A238" s="125"/>
      <c r="B238" s="69"/>
      <c r="C238" s="69"/>
      <c r="D238" s="69"/>
      <c r="E238" s="69"/>
      <c r="F238" s="69"/>
      <c r="G238" s="71"/>
    </row>
    <row r="239" spans="1:7" ht="15.75">
      <c r="A239" s="128" t="s">
        <v>104</v>
      </c>
      <c r="B239" s="47">
        <f aca="true" t="shared" si="22" ref="B239:G239">B199+B211+B226+B237</f>
        <v>1467</v>
      </c>
      <c r="C239" s="47">
        <f t="shared" si="22"/>
        <v>8264</v>
      </c>
      <c r="D239" s="47">
        <f t="shared" si="22"/>
        <v>9736</v>
      </c>
      <c r="E239" s="47">
        <f t="shared" si="22"/>
        <v>30567</v>
      </c>
      <c r="F239" s="47">
        <f t="shared" si="22"/>
        <v>21911</v>
      </c>
      <c r="G239" s="50">
        <f t="shared" si="22"/>
        <v>71945</v>
      </c>
    </row>
    <row r="241" ht="15">
      <c r="A241" s="73" t="s">
        <v>107</v>
      </c>
    </row>
    <row r="246" spans="1:41" ht="15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75"/>
      <c r="AO246" s="75"/>
    </row>
    <row r="247" spans="1:41" ht="15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  <c r="AM247" s="75"/>
      <c r="AN247" s="75"/>
      <c r="AO247" s="75"/>
    </row>
    <row r="248" spans="1:41" ht="15">
      <c r="A248" s="76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  <c r="AE248" s="77"/>
      <c r="AF248" s="77"/>
      <c r="AG248" s="77"/>
      <c r="AH248" s="77"/>
      <c r="AI248" s="77"/>
      <c r="AJ248" s="77"/>
      <c r="AK248" s="77"/>
      <c r="AL248" s="77"/>
      <c r="AM248" s="77"/>
      <c r="AN248" s="77"/>
      <c r="AO248" s="77"/>
    </row>
    <row r="249" spans="1:41" ht="15">
      <c r="A249" s="76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  <c r="AD249" s="77"/>
      <c r="AE249" s="77"/>
      <c r="AF249" s="77"/>
      <c r="AG249" s="77"/>
      <c r="AH249" s="77"/>
      <c r="AI249" s="77"/>
      <c r="AJ249" s="77"/>
      <c r="AK249" s="77"/>
      <c r="AL249" s="77"/>
      <c r="AM249" s="77"/>
      <c r="AN249" s="77"/>
      <c r="AO249" s="77"/>
    </row>
    <row r="250" spans="1:41" ht="15">
      <c r="A250" s="76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  <c r="AD250" s="77"/>
      <c r="AE250" s="77"/>
      <c r="AF250" s="77"/>
      <c r="AG250" s="77"/>
      <c r="AH250" s="77"/>
      <c r="AI250" s="77"/>
      <c r="AJ250" s="77"/>
      <c r="AK250" s="77"/>
      <c r="AL250" s="77"/>
      <c r="AM250" s="77"/>
      <c r="AN250" s="77"/>
      <c r="AO250" s="77"/>
    </row>
    <row r="251" spans="1:41" ht="15">
      <c r="A251" s="76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77"/>
      <c r="AF251" s="77"/>
      <c r="AG251" s="77"/>
      <c r="AH251" s="77"/>
      <c r="AI251" s="77"/>
      <c r="AJ251" s="77"/>
      <c r="AK251" s="77"/>
      <c r="AL251" s="77"/>
      <c r="AM251" s="77"/>
      <c r="AN251" s="77"/>
      <c r="AO251" s="77"/>
    </row>
    <row r="252" spans="1:41" ht="15">
      <c r="A252" s="76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  <c r="AD252" s="77"/>
      <c r="AE252" s="77"/>
      <c r="AF252" s="77"/>
      <c r="AG252" s="77"/>
      <c r="AH252" s="77"/>
      <c r="AI252" s="77"/>
      <c r="AJ252" s="77"/>
      <c r="AK252" s="77"/>
      <c r="AL252" s="77"/>
      <c r="AM252" s="77"/>
      <c r="AN252" s="77"/>
      <c r="AO252" s="77"/>
    </row>
    <row r="253" spans="1:41" ht="15">
      <c r="A253" s="76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  <c r="AD253" s="77"/>
      <c r="AE253" s="77"/>
      <c r="AF253" s="77"/>
      <c r="AG253" s="77"/>
      <c r="AH253" s="77"/>
      <c r="AI253" s="77"/>
      <c r="AJ253" s="77"/>
      <c r="AK253" s="77"/>
      <c r="AL253" s="77"/>
      <c r="AM253" s="77"/>
      <c r="AN253" s="77"/>
      <c r="AO253" s="77"/>
    </row>
    <row r="254" spans="1:41" ht="15">
      <c r="A254" s="76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  <c r="AD254" s="77"/>
      <c r="AE254" s="77"/>
      <c r="AF254" s="77"/>
      <c r="AG254" s="77"/>
      <c r="AH254" s="77"/>
      <c r="AI254" s="77"/>
      <c r="AJ254" s="77"/>
      <c r="AK254" s="77"/>
      <c r="AL254" s="77"/>
      <c r="AM254" s="77"/>
      <c r="AN254" s="77"/>
      <c r="AO254" s="77"/>
    </row>
    <row r="255" spans="1:41" ht="15">
      <c r="A255" s="76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</row>
  </sheetData>
  <sheetProtection/>
  <printOptions/>
  <pageMargins left="0.5905511811023623" right="0.5905511811023623" top="0.7480314960629921" bottom="0.7480314960629921" header="0.31496062992125984" footer="0.31496062992125984"/>
  <pageSetup fitToHeight="3" fitToWidth="3" horizontalDpi="600" verticalDpi="600" orientation="landscape" paperSize="9" scale="55" r:id="rId1"/>
  <headerFooter>
    <oddFooter>&amp;LISEE - Document édité le &amp;D&amp;Rpage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</dc:creator>
  <cp:keywords/>
  <dc:description/>
  <cp:lastModifiedBy>Véronique Ujicas</cp:lastModifiedBy>
  <cp:lastPrinted>2014-06-11T05:06:59Z</cp:lastPrinted>
  <dcterms:created xsi:type="dcterms:W3CDTF">2006-03-10T06:44:00Z</dcterms:created>
  <dcterms:modified xsi:type="dcterms:W3CDTF">2021-05-05T02:29:03Z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