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25230" windowHeight="5925" activeTab="0"/>
  </bookViews>
  <sheets>
    <sheet name="Sommair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</sheets>
  <externalReferences>
    <externalReference r:id="rId10"/>
    <externalReference r:id="rId11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  <definedName name="_xlnm.Print_Area" localSheetId="0">'Sommaire'!$A$1:$I$13</definedName>
  </definedNames>
  <calcPr fullCalcOnLoad="1"/>
</workbook>
</file>

<file path=xl/sharedStrings.xml><?xml version="1.0" encoding="utf-8"?>
<sst xmlns="http://schemas.openxmlformats.org/spreadsheetml/2006/main" count="213" uniqueCount="137">
  <si>
    <t xml:space="preserve"> ENSEMBLE</t>
  </si>
  <si>
    <t xml:space="preserve"> BELEP</t>
  </si>
  <si>
    <t xml:space="preserve"> CANALA</t>
  </si>
  <si>
    <t xml:space="preserve"> HIENGHENE</t>
  </si>
  <si>
    <t xml:space="preserve"> HOUAILOU</t>
  </si>
  <si>
    <t xml:space="preserve"> KAALA-GOMEN</t>
  </si>
  <si>
    <t xml:space="preserve"> KONE</t>
  </si>
  <si>
    <t xml:space="preserve"> KOUMAC</t>
  </si>
  <si>
    <t xml:space="preserve"> OUEGOA</t>
  </si>
  <si>
    <t xml:space="preserve"> POINDIMIE</t>
  </si>
  <si>
    <t xml:space="preserve"> PONERIHOUEN</t>
  </si>
  <si>
    <t xml:space="preserve"> POUEBO</t>
  </si>
  <si>
    <t xml:space="preserve"> POUEMBOUT</t>
  </si>
  <si>
    <t xml:space="preserve"> POUM</t>
  </si>
  <si>
    <t xml:space="preserve"> POYA</t>
  </si>
  <si>
    <t xml:space="preserve"> TOUHO</t>
  </si>
  <si>
    <t xml:space="preserve"> VOH</t>
  </si>
  <si>
    <t xml:space="preserve"> BOULOUPARIS</t>
  </si>
  <si>
    <t xml:space="preserve"> BOURAIL</t>
  </si>
  <si>
    <t xml:space="preserve"> DUMBEA</t>
  </si>
  <si>
    <t xml:space="preserve"> FARINO</t>
  </si>
  <si>
    <t xml:space="preserve"> ILES DES PINS</t>
  </si>
  <si>
    <t xml:space="preserve"> LA FOA</t>
  </si>
  <si>
    <t xml:space="preserve"> MOINDOU</t>
  </si>
  <si>
    <t xml:space="preserve"> MONT-DORE</t>
  </si>
  <si>
    <t xml:space="preserve"> NOUMEA</t>
  </si>
  <si>
    <t xml:space="preserve"> PAITA</t>
  </si>
  <si>
    <t xml:space="preserve"> SARRAMEA</t>
  </si>
  <si>
    <t xml:space="preserve"> THIO</t>
  </si>
  <si>
    <t xml:space="preserve"> YATE</t>
  </si>
  <si>
    <t>HORS N-C</t>
  </si>
  <si>
    <t>Année du jugement du divorce</t>
  </si>
  <si>
    <t>nd</t>
  </si>
  <si>
    <t>V6</t>
  </si>
  <si>
    <t xml:space="preserve">ANNEE </t>
  </si>
  <si>
    <t>DIVORCES</t>
  </si>
  <si>
    <t xml:space="preserve">DIVORCES </t>
  </si>
  <si>
    <t>DU</t>
  </si>
  <si>
    <t>PRONONCES</t>
  </si>
  <si>
    <t>HABITANTS</t>
  </si>
  <si>
    <t>POUR 1000</t>
  </si>
  <si>
    <t>COUPLES</t>
  </si>
  <si>
    <t>POUR  1000</t>
  </si>
  <si>
    <t>JUGEMENT</t>
  </si>
  <si>
    <t>AU 1 JUILLET</t>
  </si>
  <si>
    <t xml:space="preserve"> HABITANTS</t>
  </si>
  <si>
    <t>MARIES</t>
  </si>
  <si>
    <t>COUPLES MARIES</t>
  </si>
  <si>
    <t>(a)</t>
  </si>
  <si>
    <t>(a) - Source  : jugements au Palais de Justice</t>
  </si>
  <si>
    <t>V2 - DIVORCES PRONONCES PAR DUREE DU MARIAGE ET ANNEE  DU JUGEMENT</t>
  </si>
  <si>
    <t xml:space="preserve">DUREE DU </t>
  </si>
  <si>
    <t>ENSEMBLE</t>
  </si>
  <si>
    <t xml:space="preserve">                      ANNEE  DU JUGEMENT</t>
  </si>
  <si>
    <t>MARIAGE</t>
  </si>
  <si>
    <t xml:space="preserve"> - d'un an</t>
  </si>
  <si>
    <t>1 an</t>
  </si>
  <si>
    <t>2 ans</t>
  </si>
  <si>
    <t>3 ans</t>
  </si>
  <si>
    <t>4ans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</si>
  <si>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</si>
  <si>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</si>
  <si>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</si>
  <si>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</si>
  <si>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</si>
  <si>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</si>
  <si>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</si>
  <si>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</si>
  <si>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</si>
  <si>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</si>
  <si>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</si>
  <si>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</si>
  <si>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</si>
  <si>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</si>
  <si>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</si>
  <si>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</si>
  <si>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</si>
  <si>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</si>
  <si>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</si>
  <si>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</si>
  <si>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</si>
  <si>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</si>
  <si>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</si>
  <si>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</si>
  <si>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</si>
  <si>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à 34 ans</t>
  </si>
  <si>
    <t>35 à 39 ans</t>
  </si>
  <si>
    <t>40 ans et +</t>
  </si>
  <si>
    <t>NORD</t>
  </si>
  <si>
    <t>SUD</t>
  </si>
  <si>
    <t>ILES LOYAUTE</t>
  </si>
  <si>
    <t>AGE DE</t>
  </si>
  <si>
    <t xml:space="preserve">                      ANNEE DU JUGEMENT DE DIVORCE </t>
  </si>
  <si>
    <t>20 à 24 ans</t>
  </si>
  <si>
    <t>25 à 29 ans</t>
  </si>
  <si>
    <t>40 à 44 ans</t>
  </si>
  <si>
    <t>45 à 49 ans</t>
  </si>
  <si>
    <t>50 à 54 ans</t>
  </si>
  <si>
    <t>55 à 59 ans</t>
  </si>
  <si>
    <t>60 ans et +</t>
  </si>
  <si>
    <t xml:space="preserve"> - de 20 ans</t>
  </si>
  <si>
    <t>KOUAOUA</t>
  </si>
  <si>
    <t>Durée moyenne</t>
  </si>
  <si>
    <t>Age moyen</t>
  </si>
  <si>
    <t>V3 - DIVORCES PRONONCES PAR SEXE , ANNEE DU JUGEMENT ET GROUPE D'AGE LORS DU DIVORCE</t>
  </si>
  <si>
    <t>V4 - DIVORCES PRONONCES PAR SEXE , ANNEE DU JUGEMENT ET GROUPE D'AGE LORS DU MARIAGE</t>
  </si>
  <si>
    <t>AGE DU</t>
  </si>
  <si>
    <t>MARIE</t>
  </si>
  <si>
    <t>LA MARIEE</t>
  </si>
  <si>
    <t>DIVORCE</t>
  </si>
  <si>
    <t>LA DIVORCEE</t>
  </si>
  <si>
    <t>V5 - DIVORCES PRONONCES PAR ANNEE DU JUGEMENT ET OBTENTION</t>
  </si>
  <si>
    <t>OBTENTION</t>
  </si>
  <si>
    <t>DU DIVORCE</t>
  </si>
  <si>
    <t>Epoux</t>
  </si>
  <si>
    <t>Epouse</t>
  </si>
  <si>
    <t>Torts Réciproques</t>
  </si>
  <si>
    <t>V1</t>
  </si>
  <si>
    <t>Evolution des divorces prononcés</t>
  </si>
  <si>
    <t>Divorces prononcés par durée du mariage et année du jugement</t>
  </si>
  <si>
    <t>V2</t>
  </si>
  <si>
    <t>Divorces prononcés par sexe, année du jugement et groupe d'âge lors du divorce</t>
  </si>
  <si>
    <t>V3</t>
  </si>
  <si>
    <t>V4</t>
  </si>
  <si>
    <t>Divorces prononcés par sexe, année du jugement et groupe d'âge lors du mariage</t>
  </si>
  <si>
    <t>V5</t>
  </si>
  <si>
    <t>Divorces prononcés par année du jugement et obtention</t>
  </si>
  <si>
    <t>Divorces prononcés par année de jugement et commune de mariage</t>
  </si>
  <si>
    <t xml:space="preserve">V1 - EVOLUTION DES DIVORCES PRONONCES EN NOUVELLE-CALEDONIE DEPUIS 1981 </t>
  </si>
  <si>
    <t>Commune</t>
  </si>
  <si>
    <t xml:space="preserve">    </t>
  </si>
  <si>
    <t xml:space="preserve"> LIFOU</t>
  </si>
  <si>
    <t xml:space="preserve"> MARE</t>
  </si>
  <si>
    <t xml:space="preserve"> OUVEA</t>
  </si>
  <si>
    <t xml:space="preserve"> V6 - Divorces prononcés par année et commune de mariage</t>
  </si>
  <si>
    <t xml:space="preserve">Source : ISEE - Etat Civil </t>
  </si>
  <si>
    <t>Source : Etat Civil - ISEE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</si>
</sst>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XPF&quot;;\-#,##0&quot;XPF&quot;"/>
    <numFmt numFmtId="165" formatCode="#,##0&quot;XPF&quot;;[Red]\-#,##0&quot;XPF&quot;"/>
    <numFmt numFmtId="166" formatCode="#,##0.00&quot;XPF&quot;;\-#,##0.00&quot;XPF&quot;"/>
    <numFmt numFmtId="167" formatCode="#,##0.00&quot;XPF&quot;;[Red]\-#,##0.00&quot;XPF&quot;"/>
    <numFmt numFmtId="168" formatCode="_-* #,##0&quot;XPF&quot;_-;\-* #,##0&quot;XPF&quot;_-;_-* &quot;-&quot;&quot;XPF&quot;_-;_-@_-"/>
    <numFmt numFmtId="169" formatCode="_-* #,##0_X_P_F_-;\-* #,##0_X_P_F_-;_-* &quot;-&quot;_X_P_F_-;_-@_-"/>
    <numFmt numFmtId="170" formatCode="_-* #,##0.00&quot;XPF&quot;_-;\-* #,##0.00&quot;XPF&quot;_-;_-* &quot;-&quot;??&quot;XPF&quot;_-;_-@_-"/>
    <numFmt numFmtId="171" formatCode="_-* #,##0.00_X_P_F_-;\-* #,##0.00_X_P_F_-;_-* &quot;-&quot;??_X_P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%"/>
    <numFmt numFmtId="182" formatCode="#,##0\ _C_f_p;\-#,##0\ _C_f_p"/>
    <numFmt numFmtId="183" formatCode="#,##0\ _C_f_p;[Red]\-#,##0\ _C_f_p"/>
    <numFmt numFmtId="184" formatCode="#,##0.00\ _C_f_p;\-#,##0.00\ _C_f_p"/>
    <numFmt numFmtId="185" formatCode="#,##0.00\ _C_f_p;[Red]\-#,##0.00\ _C_f_p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_-* #,##0\ &quot;Cfp&quot;_-;\-* #,##0\ &quot;Cfp&quot;_-;_-* &quot;-&quot;\ &quot;Cfp&quot;_-;_-@_-"/>
    <numFmt numFmtId="191" formatCode="_-* #,##0\ _C_f_p_-;\-* #,##0\ _C_f_p_-;_-* &quot;-&quot;\ _C_f_p_-;_-@_-"/>
    <numFmt numFmtId="192" formatCode="_-* #,##0.00\ &quot;Cfp&quot;_-;\-* #,##0.00\ &quot;Cfp&quot;_-;_-* &quot;-&quot;??\ &quot;Cfp&quot;_-;_-@_-"/>
    <numFmt numFmtId="193" formatCode="_-* #,##0.00\ _C_f_p_-;\-* #,##0.00\ _C_f_p_-;_-* &quot;-&quot;??\ _C_f_p_-;_-@_-"/>
    <numFmt numFmtId="194" formatCode="##0.0"/>
    <numFmt numFmtId="195" formatCode="#,##0.0"/>
    <numFmt numFmtId="196" formatCode="#,##0\ &quot;CFP&quot;;\-#,##0\ &quot;CFP&quot;"/>
    <numFmt numFmtId="197" formatCode="#,##0\ &quot;CFP&quot;;[Red]\-#,##0\ &quot;CFP&quot;"/>
    <numFmt numFmtId="198" formatCode="#,##0.00\ &quot;CFP&quot;;\-#,##0.00\ &quot;CFP&quot;"/>
    <numFmt numFmtId="199" formatCode="#,##0.00\ &quot;CFP&quot;;[Red]\-#,##0.00\ &quot;CFP&quot;"/>
    <numFmt numFmtId="200" formatCode="_-* #,##0\ &quot;CFP&quot;_-;\-* #,##0\ &quot;CFP&quot;_-;_-* &quot;-&quot;\ &quot;CFP&quot;_-;_-@_-"/>
    <numFmt numFmtId="201" formatCode="_-* #,##0\ _C_F_P_-;\-* #,##0\ _C_F_P_-;_-* &quot;-&quot;\ _C_F_P_-;_-@_-"/>
    <numFmt numFmtId="202" formatCode="_-* #,##0.00\ &quot;CFP&quot;_-;\-* #,##0.00\ &quot;CFP&quot;_-;_-* &quot;-&quot;??\ &quot;CFP&quot;_-;_-@_-"/>
    <numFmt numFmtId="203" formatCode="_-* #,##0.00\ _C_F_P_-;\-* #,##0.00\ _C_F_P_-;_-* &quot;-&quot;??\ _C_F_P_-;_-@_-"/>
    <numFmt numFmtId="204" formatCode="#,##0\ [$€];[Red]\-#,##0\ [$€]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Helv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MS Sans Serif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1" tint="0.4999800026416778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204" fontId="7" fillId="0" borderId="0" applyFon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0" xfId="55" applyFont="1">
      <alignment/>
      <protection/>
    </xf>
    <xf numFmtId="0" fontId="1" fillId="0" borderId="0" xfId="55" applyNumberFormat="1" applyFont="1" applyAlignment="1">
      <alignment horizontal="center"/>
      <protection/>
    </xf>
    <xf numFmtId="0" fontId="1" fillId="0" borderId="10" xfId="55" applyNumberFormat="1" applyFont="1" applyBorder="1" applyAlignment="1">
      <alignment horizontal="center"/>
      <protection/>
    </xf>
    <xf numFmtId="0" fontId="1" fillId="0" borderId="12" xfId="55" applyNumberFormat="1" applyFont="1" applyBorder="1" applyAlignment="1">
      <alignment horizontal="center"/>
      <protection/>
    </xf>
    <xf numFmtId="0" fontId="2" fillId="0" borderId="13" xfId="55" applyNumberFormat="1" applyFont="1" applyBorder="1" applyAlignment="1">
      <alignment horizontal="center"/>
      <protection/>
    </xf>
    <xf numFmtId="0" fontId="2" fillId="0" borderId="14" xfId="55" applyNumberFormat="1" applyFont="1" applyBorder="1" applyAlignment="1">
      <alignment horizontal="center"/>
      <protection/>
    </xf>
    <xf numFmtId="0" fontId="2" fillId="0" borderId="15" xfId="55" applyNumberFormat="1" applyFont="1" applyBorder="1" applyAlignment="1">
      <alignment horizontal="center"/>
      <protection/>
    </xf>
    <xf numFmtId="180" fontId="1" fillId="0" borderId="0" xfId="0" applyNumberFormat="1" applyFont="1" applyFill="1" applyBorder="1" applyAlignment="1">
      <alignment horizontal="center"/>
    </xf>
    <xf numFmtId="0" fontId="7" fillId="0" borderId="0" xfId="54">
      <alignment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9" fillId="0" borderId="0" xfId="0" applyNumberFormat="1" applyFont="1" applyAlignment="1">
      <alignment horizontal="center"/>
    </xf>
    <xf numFmtId="0" fontId="9" fillId="0" borderId="0" xfId="55" applyNumberFormat="1" applyFont="1" applyAlignment="1">
      <alignment horizontal="center"/>
      <protection/>
    </xf>
    <xf numFmtId="0" fontId="10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/>
      <protection/>
    </xf>
    <xf numFmtId="0" fontId="0" fillId="0" borderId="0" xfId="53" applyFont="1">
      <alignment/>
      <protection/>
    </xf>
    <xf numFmtId="0" fontId="0" fillId="0" borderId="12" xfId="53" applyFont="1" applyFill="1" applyBorder="1" applyAlignment="1">
      <alignment/>
      <protection/>
    </xf>
    <xf numFmtId="0" fontId="0" fillId="0" borderId="16" xfId="53" applyFont="1" applyFill="1" applyBorder="1" applyAlignment="1">
      <alignment/>
      <protection/>
    </xf>
    <xf numFmtId="3" fontId="0" fillId="0" borderId="0" xfId="53" applyNumberFormat="1" applyFont="1" applyFill="1" applyBorder="1" applyAlignment="1">
      <alignment/>
      <protection/>
    </xf>
    <xf numFmtId="0" fontId="1" fillId="0" borderId="0" xfId="53" applyFont="1" applyAlignment="1">
      <alignment horizontal="left"/>
      <protection/>
    </xf>
    <xf numFmtId="0" fontId="11" fillId="0" borderId="0" xfId="53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12" fillId="0" borderId="0" xfId="55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10" xfId="53" applyFont="1" applyFill="1" applyBorder="1" applyAlignment="1">
      <alignment/>
      <protection/>
    </xf>
    <xf numFmtId="0" fontId="13" fillId="0" borderId="0" xfId="54" applyFont="1">
      <alignment/>
      <protection/>
    </xf>
    <xf numFmtId="0" fontId="13" fillId="0" borderId="0" xfId="46" applyFont="1" applyAlignment="1" applyProtection="1">
      <alignment/>
      <protection/>
    </xf>
    <xf numFmtId="0" fontId="14" fillId="0" borderId="0" xfId="54" applyFont="1">
      <alignment/>
      <protection/>
    </xf>
    <xf numFmtId="0" fontId="7" fillId="0" borderId="17" xfId="54" applyBorder="1">
      <alignment/>
      <protection/>
    </xf>
    <xf numFmtId="0" fontId="8" fillId="0" borderId="18" xfId="54" applyFont="1" applyBorder="1">
      <alignment/>
      <protection/>
    </xf>
    <xf numFmtId="0" fontId="7" fillId="0" borderId="19" xfId="54" applyBorder="1">
      <alignment/>
      <protection/>
    </xf>
    <xf numFmtId="0" fontId="7" fillId="0" borderId="0" xfId="54" applyBorder="1">
      <alignment/>
      <protection/>
    </xf>
    <xf numFmtId="0" fontId="8" fillId="0" borderId="0" xfId="54" applyFont="1" applyBorder="1">
      <alignment/>
      <protection/>
    </xf>
    <xf numFmtId="0" fontId="56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17" xfId="0" applyFont="1" applyBorder="1" applyAlignment="1">
      <alignment/>
    </xf>
    <xf numFmtId="0" fontId="57" fillId="0" borderId="0" xfId="0" applyFont="1" applyAlignment="1">
      <alignment/>
    </xf>
    <xf numFmtId="0" fontId="58" fillId="6" borderId="20" xfId="0" applyNumberFormat="1" applyFont="1" applyFill="1" applyBorder="1" applyAlignment="1">
      <alignment horizontal="center"/>
    </xf>
    <xf numFmtId="0" fontId="58" fillId="6" borderId="10" xfId="0" applyNumberFormat="1" applyFont="1" applyFill="1" applyBorder="1" applyAlignment="1">
      <alignment horizontal="center"/>
    </xf>
    <xf numFmtId="0" fontId="36" fillId="0" borderId="20" xfId="0" applyNumberFormat="1" applyFont="1" applyBorder="1" applyAlignment="1">
      <alignment/>
    </xf>
    <xf numFmtId="0" fontId="36" fillId="0" borderId="16" xfId="0" applyNumberFormat="1" applyFont="1" applyBorder="1" applyAlignment="1">
      <alignment/>
    </xf>
    <xf numFmtId="0" fontId="36" fillId="0" borderId="16" xfId="0" applyNumberFormat="1" applyFont="1" applyBorder="1" applyAlignment="1">
      <alignment horizontal="center"/>
    </xf>
    <xf numFmtId="180" fontId="36" fillId="0" borderId="16" xfId="0" applyNumberFormat="1" applyFont="1" applyBorder="1" applyAlignment="1">
      <alignment/>
    </xf>
    <xf numFmtId="0" fontId="36" fillId="0" borderId="11" xfId="0" applyNumberFormat="1" applyFont="1" applyBorder="1" applyAlignment="1">
      <alignment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58" fillId="6" borderId="16" xfId="0" applyNumberFormat="1" applyFont="1" applyFill="1" applyBorder="1" applyAlignment="1">
      <alignment/>
    </xf>
    <xf numFmtId="0" fontId="58" fillId="6" borderId="16" xfId="0" applyFont="1" applyFill="1" applyBorder="1" applyAlignment="1">
      <alignment/>
    </xf>
    <xf numFmtId="0" fontId="58" fillId="6" borderId="11" xfId="0" applyFont="1" applyFill="1" applyBorder="1" applyAlignment="1">
      <alignment/>
    </xf>
    <xf numFmtId="0" fontId="58" fillId="6" borderId="13" xfId="0" applyNumberFormat="1" applyFont="1" applyFill="1" applyBorder="1" applyAlignment="1">
      <alignment horizontal="center"/>
    </xf>
    <xf numFmtId="0" fontId="58" fillId="6" borderId="21" xfId="0" applyNumberFormat="1" applyFont="1" applyFill="1" applyBorder="1" applyAlignment="1">
      <alignment horizontal="center"/>
    </xf>
    <xf numFmtId="0" fontId="58" fillId="6" borderId="22" xfId="0" applyNumberFormat="1" applyFont="1" applyFill="1" applyBorder="1" applyAlignment="1">
      <alignment horizontal="center"/>
    </xf>
    <xf numFmtId="0" fontId="58" fillId="6" borderId="23" xfId="0" applyNumberFormat="1" applyFont="1" applyFill="1" applyBorder="1" applyAlignment="1">
      <alignment horizontal="center"/>
    </xf>
    <xf numFmtId="0" fontId="58" fillId="6" borderId="24" xfId="0" applyNumberFormat="1" applyFont="1" applyFill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7" fillId="0" borderId="0" xfId="0" applyNumberFormat="1" applyFont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81" fontId="37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0" fontId="38" fillId="0" borderId="0" xfId="0" applyNumberFormat="1" applyFont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80" fontId="38" fillId="0" borderId="1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/>
    </xf>
    <xf numFmtId="0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180" fontId="37" fillId="0" borderId="0" xfId="0" applyNumberFormat="1" applyFont="1" applyAlignment="1">
      <alignment horizontal="center"/>
    </xf>
    <xf numFmtId="180" fontId="37" fillId="0" borderId="1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14" xfId="0" applyNumberFormat="1" applyFont="1" applyBorder="1" applyAlignment="1">
      <alignment horizontal="center"/>
    </xf>
    <xf numFmtId="0" fontId="37" fillId="0" borderId="15" xfId="0" applyNumberFormat="1" applyFont="1" applyBorder="1" applyAlignment="1">
      <alignment horizontal="center"/>
    </xf>
    <xf numFmtId="0" fontId="58" fillId="6" borderId="20" xfId="55" applyNumberFormat="1" applyFont="1" applyFill="1" applyBorder="1" applyAlignment="1">
      <alignment horizontal="center"/>
      <protection/>
    </xf>
    <xf numFmtId="0" fontId="58" fillId="6" borderId="25" xfId="55" applyNumberFormat="1" applyFont="1" applyFill="1" applyBorder="1">
      <alignment/>
      <protection/>
    </xf>
    <xf numFmtId="0" fontId="58" fillId="6" borderId="16" xfId="55" applyNumberFormat="1" applyFont="1" applyFill="1" applyBorder="1">
      <alignment/>
      <protection/>
    </xf>
    <xf numFmtId="0" fontId="58" fillId="6" borderId="11" xfId="55" applyNumberFormat="1" applyFont="1" applyFill="1" applyBorder="1">
      <alignment/>
      <protection/>
    </xf>
    <xf numFmtId="0" fontId="58" fillId="6" borderId="13" xfId="55" applyNumberFormat="1" applyFont="1" applyFill="1" applyBorder="1" applyAlignment="1">
      <alignment horizontal="center"/>
      <protection/>
    </xf>
    <xf numFmtId="0" fontId="58" fillId="6" borderId="21" xfId="55" applyNumberFormat="1" applyFont="1" applyFill="1" applyBorder="1" applyAlignment="1">
      <alignment horizontal="center"/>
      <protection/>
    </xf>
    <xf numFmtId="0" fontId="58" fillId="6" borderId="22" xfId="55" applyNumberFormat="1" applyFont="1" applyFill="1" applyBorder="1" applyAlignment="1">
      <alignment horizontal="center"/>
      <protection/>
    </xf>
    <xf numFmtId="0" fontId="58" fillId="6" borderId="23" xfId="55" applyNumberFormat="1" applyFont="1" applyFill="1" applyBorder="1" applyAlignment="1">
      <alignment horizontal="center"/>
      <protection/>
    </xf>
    <xf numFmtId="0" fontId="58" fillId="6" borderId="24" xfId="55" applyNumberFormat="1" applyFont="1" applyFill="1" applyBorder="1" applyAlignment="1">
      <alignment horizontal="center"/>
      <protection/>
    </xf>
    <xf numFmtId="0" fontId="37" fillId="0" borderId="10" xfId="55" applyNumberFormat="1" applyFont="1" applyBorder="1" applyAlignment="1">
      <alignment horizontal="center"/>
      <protection/>
    </xf>
    <xf numFmtId="0" fontId="37" fillId="0" borderId="0" xfId="55" applyNumberFormat="1" applyFont="1" applyAlignment="1">
      <alignment horizontal="center"/>
      <protection/>
    </xf>
    <xf numFmtId="0" fontId="37" fillId="0" borderId="12" xfId="55" applyNumberFormat="1" applyFont="1" applyBorder="1" applyAlignment="1">
      <alignment horizontal="center"/>
      <protection/>
    </xf>
    <xf numFmtId="0" fontId="38" fillId="0" borderId="0" xfId="55" applyNumberFormat="1" applyFont="1" applyAlignment="1">
      <alignment horizontal="center"/>
      <protection/>
    </xf>
    <xf numFmtId="0" fontId="38" fillId="0" borderId="12" xfId="55" applyNumberFormat="1" applyFont="1" applyBorder="1" applyAlignment="1">
      <alignment horizontal="center"/>
      <protection/>
    </xf>
    <xf numFmtId="0" fontId="38" fillId="0" borderId="13" xfId="55" applyNumberFormat="1" applyFont="1" applyBorder="1" applyAlignment="1">
      <alignment horizontal="center"/>
      <protection/>
    </xf>
    <xf numFmtId="0" fontId="38" fillId="0" borderId="14" xfId="55" applyNumberFormat="1" applyFont="1" applyBorder="1" applyAlignment="1">
      <alignment horizontal="center"/>
      <protection/>
    </xf>
    <xf numFmtId="0" fontId="38" fillId="0" borderId="15" xfId="55" applyNumberFormat="1" applyFont="1" applyBorder="1" applyAlignment="1">
      <alignment horizontal="center"/>
      <protection/>
    </xf>
    <xf numFmtId="0" fontId="34" fillId="0" borderId="17" xfId="55" applyNumberFormat="1" applyFont="1" applyBorder="1" applyAlignment="1">
      <alignment horizontal="center" wrapText="1"/>
      <protection/>
    </xf>
    <xf numFmtId="0" fontId="34" fillId="0" borderId="18" xfId="55" applyNumberFormat="1" applyFont="1" applyBorder="1" applyAlignment="1">
      <alignment horizontal="center" wrapText="1"/>
      <protection/>
    </xf>
    <xf numFmtId="0" fontId="34" fillId="0" borderId="19" xfId="55" applyNumberFormat="1" applyFont="1" applyBorder="1" applyAlignment="1">
      <alignment horizontal="center" wrapText="1"/>
      <protection/>
    </xf>
    <xf numFmtId="0" fontId="1" fillId="0" borderId="18" xfId="55" applyFont="1" applyBorder="1">
      <alignment/>
      <protection/>
    </xf>
    <xf numFmtId="0" fontId="9" fillId="0" borderId="18" xfId="55" applyNumberFormat="1" applyFont="1" applyBorder="1" applyAlignment="1">
      <alignment horizontal="center"/>
      <protection/>
    </xf>
    <xf numFmtId="0" fontId="1" fillId="0" borderId="19" xfId="55" applyFont="1" applyBorder="1">
      <alignment/>
      <protection/>
    </xf>
    <xf numFmtId="0" fontId="58" fillId="6" borderId="16" xfId="55" applyNumberFormat="1" applyFont="1" applyFill="1" applyBorder="1" applyAlignment="1">
      <alignment horizontal="center"/>
      <protection/>
    </xf>
    <xf numFmtId="0" fontId="10" fillId="0" borderId="17" xfId="53" applyFont="1" applyFill="1" applyBorder="1" applyAlignment="1">
      <alignment/>
      <protection/>
    </xf>
    <xf numFmtId="0" fontId="0" fillId="0" borderId="18" xfId="53" applyFont="1" applyFill="1" applyBorder="1" applyAlignment="1">
      <alignment/>
      <protection/>
    </xf>
    <xf numFmtId="0" fontId="11" fillId="0" borderId="18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/>
      <protection/>
    </xf>
    <xf numFmtId="0" fontId="58" fillId="6" borderId="20" xfId="53" applyFont="1" applyFill="1" applyBorder="1" applyAlignment="1">
      <alignment horizontal="left"/>
      <protection/>
    </xf>
    <xf numFmtId="0" fontId="58" fillId="6" borderId="16" xfId="53" applyFont="1" applyFill="1" applyBorder="1" applyAlignment="1">
      <alignment/>
      <protection/>
    </xf>
    <xf numFmtId="0" fontId="58" fillId="6" borderId="11" xfId="53" applyFont="1" applyFill="1" applyBorder="1" applyAlignment="1">
      <alignment/>
      <protection/>
    </xf>
    <xf numFmtId="0" fontId="58" fillId="6" borderId="10" xfId="53" applyFont="1" applyFill="1" applyBorder="1" applyAlignment="1">
      <alignment horizontal="center"/>
      <protection/>
    </xf>
    <xf numFmtId="0" fontId="58" fillId="6" borderId="26" xfId="53" applyFont="1" applyFill="1" applyBorder="1" applyAlignment="1">
      <alignment horizontal="centerContinuous"/>
      <protection/>
    </xf>
    <xf numFmtId="0" fontId="58" fillId="6" borderId="26" xfId="53" applyFont="1" applyFill="1" applyBorder="1" applyAlignment="1">
      <alignment/>
      <protection/>
    </xf>
    <xf numFmtId="0" fontId="58" fillId="6" borderId="26" xfId="53" applyFont="1" applyFill="1" applyBorder="1" applyAlignment="1">
      <alignment horizontal="center"/>
      <protection/>
    </xf>
    <xf numFmtId="0" fontId="58" fillId="6" borderId="27" xfId="53" applyFont="1" applyFill="1" applyBorder="1" applyAlignment="1">
      <alignment horizontal="centerContinuous"/>
      <protection/>
    </xf>
    <xf numFmtId="0" fontId="58" fillId="6" borderId="28" xfId="53" applyFont="1" applyFill="1" applyBorder="1" applyAlignment="1">
      <alignment horizontal="center"/>
      <protection/>
    </xf>
    <xf numFmtId="0" fontId="58" fillId="6" borderId="29" xfId="53" applyFont="1" applyFill="1" applyBorder="1" applyAlignment="1">
      <alignment horizontal="center"/>
      <protection/>
    </xf>
    <xf numFmtId="0" fontId="58" fillId="6" borderId="30" xfId="53" applyFont="1" applyFill="1" applyBorder="1" applyAlignment="1">
      <alignment horizontal="center"/>
      <protection/>
    </xf>
    <xf numFmtId="0" fontId="58" fillId="6" borderId="31" xfId="53" applyFont="1" applyFill="1" applyBorder="1" applyAlignment="1">
      <alignment horizontal="center"/>
      <protection/>
    </xf>
    <xf numFmtId="0" fontId="58" fillId="6" borderId="13" xfId="53" applyFont="1" applyFill="1" applyBorder="1" applyAlignment="1">
      <alignment horizontal="left"/>
      <protection/>
    </xf>
    <xf numFmtId="0" fontId="58" fillId="6" borderId="32" xfId="53" applyFont="1" applyFill="1" applyBorder="1" applyAlignment="1">
      <alignment/>
      <protection/>
    </xf>
    <xf numFmtId="0" fontId="58" fillId="6" borderId="33" xfId="53" applyFont="1" applyFill="1" applyBorder="1" applyAlignment="1">
      <alignment/>
      <protection/>
    </xf>
    <xf numFmtId="0" fontId="58" fillId="6" borderId="34" xfId="53" applyFont="1" applyFill="1" applyBorder="1" applyAlignment="1">
      <alignment/>
      <protection/>
    </xf>
    <xf numFmtId="0" fontId="58" fillId="6" borderId="35" xfId="53" applyFont="1" applyFill="1" applyBorder="1" applyAlignment="1">
      <alignment/>
      <protection/>
    </xf>
    <xf numFmtId="0" fontId="37" fillId="0" borderId="10" xfId="53" applyFont="1" applyFill="1" applyBorder="1" applyAlignment="1">
      <alignment horizontal="center"/>
      <protection/>
    </xf>
    <xf numFmtId="3" fontId="37" fillId="0" borderId="0" xfId="53" applyNumberFormat="1" applyFont="1" applyFill="1" applyBorder="1" applyAlignment="1">
      <alignment horizontal="center"/>
      <protection/>
    </xf>
    <xf numFmtId="3" fontId="37" fillId="0" borderId="12" xfId="53" applyNumberFormat="1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center"/>
      <protection/>
    </xf>
    <xf numFmtId="3" fontId="38" fillId="0" borderId="0" xfId="53" applyNumberFormat="1" applyFont="1" applyFill="1" applyBorder="1" applyAlignment="1">
      <alignment horizontal="center"/>
      <protection/>
    </xf>
    <xf numFmtId="3" fontId="38" fillId="0" borderId="12" xfId="53" applyNumberFormat="1" applyFont="1" applyFill="1" applyBorder="1" applyAlignment="1">
      <alignment horizontal="center"/>
      <protection/>
    </xf>
    <xf numFmtId="0" fontId="37" fillId="0" borderId="36" xfId="53" applyFont="1" applyFill="1" applyBorder="1" applyAlignment="1">
      <alignment horizontal="center"/>
      <protection/>
    </xf>
    <xf numFmtId="3" fontId="37" fillId="0" borderId="26" xfId="53" applyNumberFormat="1" applyFont="1" applyFill="1" applyBorder="1" applyAlignment="1">
      <alignment horizontal="center"/>
      <protection/>
    </xf>
    <xf numFmtId="3" fontId="37" fillId="0" borderId="27" xfId="53" applyNumberFormat="1" applyFont="1" applyFill="1" applyBorder="1" applyAlignment="1">
      <alignment horizontal="center"/>
      <protection/>
    </xf>
    <xf numFmtId="0" fontId="37" fillId="0" borderId="13" xfId="53" applyFont="1" applyFill="1" applyBorder="1" applyAlignment="1">
      <alignment/>
      <protection/>
    </xf>
    <xf numFmtId="3" fontId="37" fillId="0" borderId="14" xfId="53" applyNumberFormat="1" applyFont="1" applyFill="1" applyBorder="1" applyAlignment="1">
      <alignment/>
      <protection/>
    </xf>
    <xf numFmtId="3" fontId="37" fillId="0" borderId="15" xfId="53" applyNumberFormat="1" applyFont="1" applyFill="1" applyBorder="1" applyAlignment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2007naiss" xfId="53"/>
    <cellStyle name="Normal_21MARIAB" xfId="54"/>
    <cellStyle name="Normal_ECVV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2819400" y="9001125"/>
          <a:ext cx="457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ome\pascal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0.421875" style="21" customWidth="1"/>
    <col min="2" max="2" width="6.8515625" style="21" customWidth="1"/>
    <col min="3" max="16384" width="11.421875" style="21" customWidth="1"/>
  </cols>
  <sheetData>
    <row r="2" spans="2:4" ht="18">
      <c r="B2" s="41"/>
      <c r="C2" s="42" t="s">
        <v>35</v>
      </c>
      <c r="D2" s="43"/>
    </row>
    <row r="3" spans="3:5" ht="18">
      <c r="C3" s="44"/>
      <c r="D3" s="45"/>
      <c r="E3" s="44"/>
    </row>
    <row r="4" spans="2:5" ht="18">
      <c r="B4" s="46" t="s">
        <v>135</v>
      </c>
      <c r="C4" s="44"/>
      <c r="D4" s="45"/>
      <c r="E4" s="44"/>
    </row>
    <row r="6" spans="1:8" ht="15">
      <c r="A6" s="38"/>
      <c r="B6" s="47" t="s">
        <v>117</v>
      </c>
      <c r="C6" s="47" t="s">
        <v>118</v>
      </c>
      <c r="D6" s="39"/>
      <c r="E6" s="39"/>
      <c r="F6" s="40"/>
      <c r="G6" s="40"/>
      <c r="H6" s="40"/>
    </row>
    <row r="7" spans="1:8" ht="15">
      <c r="A7" s="38"/>
      <c r="B7" s="47" t="s">
        <v>120</v>
      </c>
      <c r="C7" s="47" t="s">
        <v>119</v>
      </c>
      <c r="D7" s="39"/>
      <c r="E7" s="39"/>
      <c r="F7" s="39"/>
      <c r="G7" s="39"/>
      <c r="H7" s="40"/>
    </row>
    <row r="8" spans="1:8" ht="15">
      <c r="A8" s="38"/>
      <c r="B8" s="47" t="s">
        <v>122</v>
      </c>
      <c r="C8" s="47" t="s">
        <v>121</v>
      </c>
      <c r="D8" s="39"/>
      <c r="E8" s="39"/>
      <c r="F8" s="39"/>
      <c r="G8" s="39"/>
      <c r="H8" s="39"/>
    </row>
    <row r="9" spans="1:8" ht="15">
      <c r="A9" s="38"/>
      <c r="B9" s="47" t="s">
        <v>123</v>
      </c>
      <c r="C9" s="47" t="s">
        <v>124</v>
      </c>
      <c r="D9" s="39"/>
      <c r="E9" s="39"/>
      <c r="F9" s="39"/>
      <c r="G9" s="39"/>
      <c r="H9" s="39"/>
    </row>
    <row r="10" spans="1:8" ht="15">
      <c r="A10" s="38"/>
      <c r="B10" s="47" t="s">
        <v>125</v>
      </c>
      <c r="C10" s="47" t="s">
        <v>126</v>
      </c>
      <c r="D10" s="39"/>
      <c r="E10" s="39"/>
      <c r="F10" s="39"/>
      <c r="G10" s="40"/>
      <c r="H10" s="40"/>
    </row>
    <row r="11" spans="1:8" ht="15">
      <c r="A11" s="38"/>
      <c r="B11" s="47" t="s">
        <v>33</v>
      </c>
      <c r="C11" s="47" t="s">
        <v>127</v>
      </c>
      <c r="D11" s="39"/>
      <c r="E11" s="39"/>
      <c r="F11" s="39"/>
      <c r="G11" s="39"/>
      <c r="H11" s="40"/>
    </row>
    <row r="12" spans="1:8" ht="14.25">
      <c r="A12" s="38"/>
      <c r="B12" s="40"/>
      <c r="C12" s="40"/>
      <c r="D12" s="40"/>
      <c r="E12" s="40"/>
      <c r="F12" s="40"/>
      <c r="G12" s="40"/>
      <c r="H12" s="40"/>
    </row>
    <row r="13" spans="2:8" ht="12.75">
      <c r="B13" s="22"/>
      <c r="C13" s="23"/>
      <c r="D13" s="22"/>
      <c r="E13" s="22"/>
      <c r="F13" s="22"/>
      <c r="G13" s="22"/>
      <c r="H13" s="22"/>
    </row>
    <row r="14" spans="2:8" ht="12.75">
      <c r="B14" s="22"/>
      <c r="C14" s="22"/>
      <c r="D14" s="22"/>
      <c r="E14" s="22"/>
      <c r="F14" s="22"/>
      <c r="G14" s="22"/>
      <c r="H14" s="22"/>
    </row>
  </sheetData>
  <sheetProtection/>
  <hyperlinks>
    <hyperlink ref="B6:E6" location="'V1'!A1" display="V1"/>
    <hyperlink ref="B7:G7" location="'V2'!A1" display="V2"/>
    <hyperlink ref="B8:H8" location="'V3'!A1" display="V3"/>
    <hyperlink ref="B9:H9" location="'V4'!A1" display="V4"/>
    <hyperlink ref="B10:F10" location="'V5'!A1" display="V5"/>
    <hyperlink ref="B11:G11" location="'V6'!A1" display="V6"/>
  </hyperlinks>
  <printOptions horizontalCentered="1"/>
  <pageMargins left="0.5118110236220472" right="0.7874015748031497" top="0.4330708661417323" bottom="0.984251968503937" header="0.15748031496062992" footer="0.5118110236220472"/>
  <pageSetup fitToHeight="1" fitToWidth="1" orientation="landscape" paperSize="9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showZeros="0" workbookViewId="0" topLeftCell="A1">
      <selection activeCell="A2" sqref="A2:F2"/>
    </sheetView>
  </sheetViews>
  <sheetFormatPr defaultColWidth="11.421875" defaultRowHeight="12.75"/>
  <cols>
    <col min="1" max="1" width="10.421875" style="3" customWidth="1"/>
    <col min="2" max="2" width="13.7109375" style="3" customWidth="1"/>
    <col min="3" max="3" width="13.7109375" style="4" customWidth="1"/>
    <col min="4" max="5" width="13.7109375" style="3" customWidth="1"/>
    <col min="6" max="6" width="18.140625" style="3" customWidth="1"/>
  </cols>
  <sheetData>
    <row r="2" spans="1:6" ht="42.75" customHeight="1">
      <c r="A2" s="57" t="s">
        <v>128</v>
      </c>
      <c r="B2" s="58"/>
      <c r="C2" s="58"/>
      <c r="D2" s="58"/>
      <c r="E2" s="58"/>
      <c r="F2" s="59"/>
    </row>
    <row r="3" spans="1:6" ht="12.75">
      <c r="A3" s="6"/>
      <c r="B3" s="2"/>
      <c r="C3" s="1"/>
      <c r="D3" s="2"/>
      <c r="E3" s="2"/>
      <c r="F3" s="2"/>
    </row>
    <row r="4" spans="1:6" ht="12.75">
      <c r="A4" s="49" t="s">
        <v>136</v>
      </c>
      <c r="B4" s="2"/>
      <c r="C4" s="1"/>
      <c r="D4" s="2"/>
      <c r="E4" s="2"/>
      <c r="F4" s="2"/>
    </row>
    <row r="6" spans="1:6" ht="15">
      <c r="A6" s="50" t="s">
        <v>34</v>
      </c>
      <c r="B6" s="50" t="s">
        <v>35</v>
      </c>
      <c r="C6" s="50"/>
      <c r="D6" s="50" t="s">
        <v>36</v>
      </c>
      <c r="E6" s="50"/>
      <c r="F6" s="50" t="s">
        <v>36</v>
      </c>
    </row>
    <row r="7" spans="1:6" ht="15">
      <c r="A7" s="51" t="s">
        <v>37</v>
      </c>
      <c r="B7" s="51" t="s">
        <v>38</v>
      </c>
      <c r="C7" s="51" t="s">
        <v>39</v>
      </c>
      <c r="D7" s="51" t="s">
        <v>40</v>
      </c>
      <c r="E7" s="51" t="s">
        <v>41</v>
      </c>
      <c r="F7" s="51" t="s">
        <v>42</v>
      </c>
    </row>
    <row r="8" spans="1:6" ht="15">
      <c r="A8" s="51" t="s">
        <v>43</v>
      </c>
      <c r="B8" s="51" t="s">
        <v>48</v>
      </c>
      <c r="C8" s="51" t="s">
        <v>44</v>
      </c>
      <c r="D8" s="51" t="s">
        <v>45</v>
      </c>
      <c r="E8" s="51" t="s">
        <v>46</v>
      </c>
      <c r="F8" s="51" t="s">
        <v>47</v>
      </c>
    </row>
    <row r="9" spans="1:6" ht="6" customHeight="1">
      <c r="A9" s="52"/>
      <c r="B9" s="53"/>
      <c r="C9" s="54"/>
      <c r="D9" s="55"/>
      <c r="E9" s="53"/>
      <c r="F9" s="56"/>
    </row>
    <row r="10" spans="1:6" ht="12.75">
      <c r="A10" s="72">
        <v>1981</v>
      </c>
      <c r="B10" s="73">
        <v>184</v>
      </c>
      <c r="C10" s="89">
        <v>142650</v>
      </c>
      <c r="D10" s="90">
        <f aca="true" t="shared" si="0" ref="D10:D18">((B10)/(C10)*1000)</f>
        <v>1.289870311952331</v>
      </c>
      <c r="E10" s="89">
        <v>21024</v>
      </c>
      <c r="F10" s="91">
        <f aca="true" t="shared" si="1" ref="F10:F18">((B10/E10)*1000)</f>
        <v>8.751902587519025</v>
      </c>
    </row>
    <row r="11" spans="1:6" ht="12.75">
      <c r="A11" s="72">
        <v>1982</v>
      </c>
      <c r="B11" s="73">
        <v>176</v>
      </c>
      <c r="C11" s="89">
        <v>145700</v>
      </c>
      <c r="D11" s="90">
        <f t="shared" si="0"/>
        <v>1.2079615648593</v>
      </c>
      <c r="E11" s="89">
        <v>21335</v>
      </c>
      <c r="F11" s="91">
        <f t="shared" si="1"/>
        <v>8.249355519100071</v>
      </c>
    </row>
    <row r="12" spans="1:6" ht="12.75">
      <c r="A12" s="72">
        <v>1983</v>
      </c>
      <c r="B12" s="73">
        <v>200</v>
      </c>
      <c r="C12" s="89">
        <v>148700</v>
      </c>
      <c r="D12" s="90">
        <f t="shared" si="0"/>
        <v>1.3449899125756557</v>
      </c>
      <c r="E12" s="89">
        <v>21711</v>
      </c>
      <c r="F12" s="91">
        <f t="shared" si="1"/>
        <v>9.211920224770854</v>
      </c>
    </row>
    <row r="13" spans="1:6" ht="12.75">
      <c r="A13" s="72">
        <v>1984</v>
      </c>
      <c r="B13" s="73">
        <v>188</v>
      </c>
      <c r="C13" s="89">
        <v>151650</v>
      </c>
      <c r="D13" s="90">
        <f t="shared" si="0"/>
        <v>1.2396966699637322</v>
      </c>
      <c r="E13" s="89">
        <v>22085</v>
      </c>
      <c r="F13" s="91">
        <f t="shared" si="1"/>
        <v>8.512565089427214</v>
      </c>
    </row>
    <row r="14" spans="1:6" ht="12.75">
      <c r="A14" s="72">
        <v>1985</v>
      </c>
      <c r="B14" s="73">
        <v>207</v>
      </c>
      <c r="C14" s="89">
        <v>154450</v>
      </c>
      <c r="D14" s="90">
        <f t="shared" si="0"/>
        <v>1.3402395597280672</v>
      </c>
      <c r="E14" s="89">
        <v>22414</v>
      </c>
      <c r="F14" s="91">
        <f t="shared" si="1"/>
        <v>9.235299366467387</v>
      </c>
    </row>
    <row r="15" spans="1:6" ht="12.75">
      <c r="A15" s="72">
        <v>1986</v>
      </c>
      <c r="B15" s="73">
        <v>210</v>
      </c>
      <c r="C15" s="89">
        <v>157350</v>
      </c>
      <c r="D15" s="90">
        <f t="shared" si="0"/>
        <v>1.334604385128694</v>
      </c>
      <c r="E15" s="89">
        <v>22747</v>
      </c>
      <c r="F15" s="91">
        <f t="shared" si="1"/>
        <v>9.231986635600299</v>
      </c>
    </row>
    <row r="16" spans="1:6" ht="12.75">
      <c r="A16" s="72">
        <v>1987</v>
      </c>
      <c r="B16" s="73">
        <v>160</v>
      </c>
      <c r="C16" s="89">
        <v>160500</v>
      </c>
      <c r="D16" s="90">
        <f t="shared" si="0"/>
        <v>0.9968847352024922</v>
      </c>
      <c r="E16" s="89">
        <v>23077</v>
      </c>
      <c r="F16" s="91">
        <f t="shared" si="1"/>
        <v>6.933310222299259</v>
      </c>
    </row>
    <row r="17" spans="1:6" ht="12.75">
      <c r="A17" s="72">
        <v>1988</v>
      </c>
      <c r="B17" s="73">
        <v>173</v>
      </c>
      <c r="C17" s="89">
        <v>163650</v>
      </c>
      <c r="D17" s="90">
        <f t="shared" si="0"/>
        <v>1.0571341277115796</v>
      </c>
      <c r="E17" s="89">
        <v>23345</v>
      </c>
      <c r="F17" s="91">
        <f t="shared" si="1"/>
        <v>7.410580424073677</v>
      </c>
    </row>
    <row r="18" spans="1:6" ht="12.75">
      <c r="A18" s="72">
        <v>1989</v>
      </c>
      <c r="B18" s="73">
        <v>190</v>
      </c>
      <c r="C18" s="89">
        <v>166897.5</v>
      </c>
      <c r="D18" s="90">
        <f t="shared" si="0"/>
        <v>1.1384232837520034</v>
      </c>
      <c r="E18" s="89">
        <v>23743</v>
      </c>
      <c r="F18" s="91">
        <f t="shared" si="1"/>
        <v>8.002358589900181</v>
      </c>
    </row>
    <row r="19" spans="1:8" ht="12.75">
      <c r="A19" s="72">
        <v>1990</v>
      </c>
      <c r="B19" s="73">
        <v>157</v>
      </c>
      <c r="C19" s="89">
        <v>170899</v>
      </c>
      <c r="D19" s="90">
        <f>(B19/C19)*1000</f>
        <v>0.9186712619734463</v>
      </c>
      <c r="E19" s="89">
        <v>24286</v>
      </c>
      <c r="F19" s="91">
        <f>(B19/E19)*1000</f>
        <v>6.4646298278843775</v>
      </c>
      <c r="H19" s="11"/>
    </row>
    <row r="20" spans="1:8" ht="12.75">
      <c r="A20" s="72">
        <v>1991</v>
      </c>
      <c r="B20" s="73">
        <v>163</v>
      </c>
      <c r="C20" s="89">
        <v>175361.5</v>
      </c>
      <c r="D20" s="90">
        <f>(B20/C20)*1000</f>
        <v>0.9295084724982393</v>
      </c>
      <c r="E20" s="89">
        <v>24848</v>
      </c>
      <c r="F20" s="91">
        <f>(B20/E20)*1000</f>
        <v>6.55988409529942</v>
      </c>
      <c r="H20" s="11"/>
    </row>
    <row r="21" spans="1:6" ht="12.75">
      <c r="A21" s="72">
        <v>1992</v>
      </c>
      <c r="B21" s="73">
        <v>165</v>
      </c>
      <c r="C21" s="89">
        <v>179799</v>
      </c>
      <c r="D21" s="90">
        <f>(B21/C21)*1000</f>
        <v>0.9176914220879983</v>
      </c>
      <c r="E21" s="89">
        <v>25407</v>
      </c>
      <c r="F21" s="91">
        <f>(B21/E21)*1000</f>
        <v>6.494273231786515</v>
      </c>
    </row>
    <row r="22" spans="1:6" ht="12.75">
      <c r="A22" s="72">
        <v>1993</v>
      </c>
      <c r="B22" s="73">
        <v>215</v>
      </c>
      <c r="C22" s="89">
        <v>184495.5</v>
      </c>
      <c r="D22" s="90">
        <f aca="true" t="shared" si="2" ref="D22:D30">(B22/C22)*1000</f>
        <v>1.1653400760452153</v>
      </c>
      <c r="E22" s="89">
        <v>25906</v>
      </c>
      <c r="F22" s="91">
        <f>(B22/E22)*1000</f>
        <v>8.299235698293831</v>
      </c>
    </row>
    <row r="23" spans="1:6" ht="12.75">
      <c r="A23" s="72">
        <v>1994</v>
      </c>
      <c r="B23" s="73">
        <v>214</v>
      </c>
      <c r="C23" s="89">
        <v>189481.5</v>
      </c>
      <c r="D23" s="90">
        <f t="shared" si="2"/>
        <v>1.1293978567828522</v>
      </c>
      <c r="E23" s="89">
        <v>26352</v>
      </c>
      <c r="F23" s="91">
        <f>(B23/E23)*1000</f>
        <v>8.120825743776562</v>
      </c>
    </row>
    <row r="24" spans="1:6" ht="12.75">
      <c r="A24" s="72">
        <v>1995</v>
      </c>
      <c r="B24" s="73">
        <v>181</v>
      </c>
      <c r="C24" s="89">
        <v>193815.5</v>
      </c>
      <c r="D24" s="90">
        <f t="shared" si="2"/>
        <v>0.9338778374278631</v>
      </c>
      <c r="E24" s="89">
        <v>26840</v>
      </c>
      <c r="F24" s="91">
        <f aca="true" t="shared" si="3" ref="F24:F31">(B24/E24)*1000</f>
        <v>6.743666169895678</v>
      </c>
    </row>
    <row r="25" spans="1:6" ht="12.75">
      <c r="A25" s="72">
        <v>1996</v>
      </c>
      <c r="B25" s="73">
        <v>156</v>
      </c>
      <c r="C25" s="89">
        <v>197564</v>
      </c>
      <c r="D25" s="90">
        <f t="shared" si="2"/>
        <v>0.789617541657387</v>
      </c>
      <c r="E25" s="89">
        <v>25960</v>
      </c>
      <c r="F25" s="91">
        <f t="shared" si="3"/>
        <v>6.00924499229584</v>
      </c>
    </row>
    <row r="26" spans="1:6" ht="12.75">
      <c r="A26" s="72">
        <v>1997</v>
      </c>
      <c r="B26" s="73">
        <v>179</v>
      </c>
      <c r="C26" s="89">
        <v>201418</v>
      </c>
      <c r="D26" s="90">
        <f t="shared" si="2"/>
        <v>0.8886991232163957</v>
      </c>
      <c r="E26" s="89">
        <v>24580</v>
      </c>
      <c r="F26" s="91">
        <f t="shared" si="3"/>
        <v>7.282343368592351</v>
      </c>
    </row>
    <row r="27" spans="1:6" ht="12.75">
      <c r="A27" s="72">
        <v>1998</v>
      </c>
      <c r="B27" s="73">
        <v>196</v>
      </c>
      <c r="C27" s="89">
        <v>205279</v>
      </c>
      <c r="D27" s="90">
        <f t="shared" si="2"/>
        <v>0.9547981040437648</v>
      </c>
      <c r="E27" s="89">
        <v>25510</v>
      </c>
      <c r="F27" s="91">
        <f t="shared" si="3"/>
        <v>7.683261466091729</v>
      </c>
    </row>
    <row r="28" spans="1:6" ht="12.75">
      <c r="A28" s="72">
        <v>1999</v>
      </c>
      <c r="B28" s="73">
        <v>161</v>
      </c>
      <c r="C28" s="89">
        <v>209214</v>
      </c>
      <c r="D28" s="90">
        <f t="shared" si="2"/>
        <v>0.7695469710440027</v>
      </c>
      <c r="E28" s="89">
        <v>26458</v>
      </c>
      <c r="F28" s="91">
        <f t="shared" si="3"/>
        <v>6.085116032957896</v>
      </c>
    </row>
    <row r="29" spans="1:6" ht="12.75">
      <c r="A29" s="72">
        <v>2000</v>
      </c>
      <c r="B29" s="73">
        <v>159</v>
      </c>
      <c r="C29" s="89">
        <v>213230</v>
      </c>
      <c r="D29" s="90">
        <f t="shared" si="2"/>
        <v>0.7456736856915068</v>
      </c>
      <c r="E29" s="89">
        <v>27362</v>
      </c>
      <c r="F29" s="91">
        <f t="shared" si="3"/>
        <v>5.8109787296250275</v>
      </c>
    </row>
    <row r="30" spans="1:6" ht="12.75">
      <c r="A30" s="72">
        <v>2001</v>
      </c>
      <c r="B30" s="73">
        <v>230</v>
      </c>
      <c r="C30" s="89">
        <v>217323.5</v>
      </c>
      <c r="D30" s="90">
        <f t="shared" si="2"/>
        <v>1.0583300931560555</v>
      </c>
      <c r="E30" s="89">
        <v>28190</v>
      </c>
      <c r="F30" s="91">
        <f t="shared" si="3"/>
        <v>8.158921603405462</v>
      </c>
    </row>
    <row r="31" spans="1:6" ht="12.75">
      <c r="A31" s="72">
        <v>2002</v>
      </c>
      <c r="B31" s="73">
        <v>219</v>
      </c>
      <c r="C31" s="89">
        <v>221490</v>
      </c>
      <c r="D31" s="90">
        <f>(B31/C31)*1000</f>
        <v>0.9887579574698632</v>
      </c>
      <c r="E31" s="89">
        <v>28998</v>
      </c>
      <c r="F31" s="91">
        <f t="shared" si="3"/>
        <v>7.552244982412581</v>
      </c>
    </row>
    <row r="32" spans="1:6" ht="12.75">
      <c r="A32" s="72">
        <v>2003</v>
      </c>
      <c r="B32" s="73">
        <v>246</v>
      </c>
      <c r="C32" s="89">
        <v>225735</v>
      </c>
      <c r="D32" s="90">
        <f>(B32/C32)*1000</f>
        <v>1.0897734068708884</v>
      </c>
      <c r="E32" s="89">
        <v>29793</v>
      </c>
      <c r="F32" s="91">
        <f>(B32/E32)*1000</f>
        <v>8.25697311448998</v>
      </c>
    </row>
    <row r="33" spans="1:6" ht="12.75">
      <c r="A33" s="72">
        <v>2004</v>
      </c>
      <c r="B33" s="73">
        <v>247</v>
      </c>
      <c r="C33" s="89" t="s">
        <v>32</v>
      </c>
      <c r="D33" s="90" t="s">
        <v>32</v>
      </c>
      <c r="E33" s="89" t="s">
        <v>32</v>
      </c>
      <c r="F33" s="91" t="s">
        <v>32</v>
      </c>
    </row>
    <row r="34" spans="1:6" ht="12.75">
      <c r="A34" s="72">
        <v>2005</v>
      </c>
      <c r="B34" s="73">
        <v>341</v>
      </c>
      <c r="C34" s="89" t="s">
        <v>32</v>
      </c>
      <c r="D34" s="90" t="s">
        <v>32</v>
      </c>
      <c r="E34" s="89" t="s">
        <v>32</v>
      </c>
      <c r="F34" s="91" t="s">
        <v>32</v>
      </c>
    </row>
    <row r="35" spans="1:6" ht="12.75">
      <c r="A35" s="72">
        <v>2006</v>
      </c>
      <c r="B35" s="73">
        <v>261</v>
      </c>
      <c r="C35" s="89" t="s">
        <v>32</v>
      </c>
      <c r="D35" s="90" t="s">
        <v>32</v>
      </c>
      <c r="E35" s="89" t="s">
        <v>32</v>
      </c>
      <c r="F35" s="91" t="s">
        <v>32</v>
      </c>
    </row>
    <row r="36" spans="1:6" ht="12.75">
      <c r="A36" s="72">
        <v>2007</v>
      </c>
      <c r="B36" s="73">
        <v>258</v>
      </c>
      <c r="C36" s="89" t="s">
        <v>32</v>
      </c>
      <c r="D36" s="90" t="s">
        <v>32</v>
      </c>
      <c r="E36" s="89" t="s">
        <v>32</v>
      </c>
      <c r="F36" s="91" t="s">
        <v>32</v>
      </c>
    </row>
    <row r="37" spans="1:6" ht="12.75">
      <c r="A37" s="72">
        <v>2008</v>
      </c>
      <c r="B37" s="73">
        <v>240</v>
      </c>
      <c r="C37" s="89" t="s">
        <v>32</v>
      </c>
      <c r="D37" s="90" t="s">
        <v>32</v>
      </c>
      <c r="E37" s="89" t="s">
        <v>32</v>
      </c>
      <c r="F37" s="91" t="s">
        <v>32</v>
      </c>
    </row>
    <row r="38" spans="1:6" ht="12.75">
      <c r="A38" s="72">
        <v>2009</v>
      </c>
      <c r="B38" s="73">
        <v>243</v>
      </c>
      <c r="C38" s="89" t="s">
        <v>32</v>
      </c>
      <c r="D38" s="90" t="s">
        <v>32</v>
      </c>
      <c r="E38" s="89" t="s">
        <v>32</v>
      </c>
      <c r="F38" s="91" t="s">
        <v>32</v>
      </c>
    </row>
    <row r="39" spans="1:6" ht="12.75">
      <c r="A39" s="72">
        <v>2010</v>
      </c>
      <c r="B39" s="73">
        <v>309</v>
      </c>
      <c r="C39" s="89">
        <v>250000</v>
      </c>
      <c r="D39" s="90">
        <f>(B39/C39)*1000</f>
        <v>1.236</v>
      </c>
      <c r="E39" s="89">
        <v>34700</v>
      </c>
      <c r="F39" s="91">
        <f>(B39/E39)*1000</f>
        <v>8.904899135446685</v>
      </c>
    </row>
    <row r="40" spans="1:6" ht="6" customHeight="1">
      <c r="A40" s="92"/>
      <c r="B40" s="93"/>
      <c r="C40" s="93"/>
      <c r="D40" s="93"/>
      <c r="E40" s="93"/>
      <c r="F40" s="94"/>
    </row>
    <row r="42" ht="12.75">
      <c r="A42" s="5" t="s">
        <v>49</v>
      </c>
    </row>
  </sheetData>
  <sheetProtection/>
  <mergeCells count="1">
    <mergeCell ref="A2:F2"/>
  </mergeCells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showGridLines="0" showZeros="0" workbookViewId="0" topLeftCell="A1">
      <selection activeCell="A2" sqref="A2"/>
    </sheetView>
  </sheetViews>
  <sheetFormatPr defaultColWidth="11.421875" defaultRowHeight="12.75"/>
  <cols>
    <col min="1" max="1" width="10.421875" style="0" customWidth="1"/>
    <col min="2" max="12" width="7.00390625" style="0" customWidth="1"/>
  </cols>
  <sheetData>
    <row r="2" spans="1:12" ht="19.5">
      <c r="A2" s="48"/>
      <c r="B2" s="60"/>
      <c r="C2" s="60"/>
      <c r="D2" s="61"/>
      <c r="E2" s="60"/>
      <c r="F2" s="62" t="s">
        <v>50</v>
      </c>
      <c r="G2" s="61"/>
      <c r="H2" s="61"/>
      <c r="I2" s="61"/>
      <c r="J2" s="61"/>
      <c r="K2" s="61"/>
      <c r="L2" s="63"/>
    </row>
    <row r="3" spans="1:6" ht="12.75">
      <c r="A3" s="36"/>
      <c r="B3" s="7"/>
      <c r="C3" s="7"/>
      <c r="E3" s="7"/>
      <c r="F3" s="24"/>
    </row>
    <row r="4" spans="1:6" ht="12.75">
      <c r="A4" s="49" t="s">
        <v>136</v>
      </c>
      <c r="B4" s="7"/>
      <c r="C4" s="7"/>
      <c r="E4" s="7"/>
      <c r="F4" s="24"/>
    </row>
    <row r="5" spans="1:5" ht="12.75">
      <c r="A5" s="7"/>
      <c r="B5" s="7"/>
      <c r="C5" s="7"/>
      <c r="D5" s="7"/>
      <c r="E5" s="7"/>
    </row>
    <row r="6" spans="1:12" ht="15">
      <c r="A6" s="50" t="s">
        <v>51</v>
      </c>
      <c r="B6" s="64"/>
      <c r="C6" s="64" t="s">
        <v>53</v>
      </c>
      <c r="D6" s="64"/>
      <c r="E6" s="64"/>
      <c r="F6" s="65"/>
      <c r="G6" s="65"/>
      <c r="H6" s="65"/>
      <c r="I6" s="65"/>
      <c r="J6" s="65"/>
      <c r="K6" s="65"/>
      <c r="L6" s="66"/>
    </row>
    <row r="7" spans="1:12" ht="15">
      <c r="A7" s="67" t="s">
        <v>54</v>
      </c>
      <c r="B7" s="68">
        <v>1981</v>
      </c>
      <c r="C7" s="69">
        <v>1985</v>
      </c>
      <c r="D7" s="69">
        <v>1990</v>
      </c>
      <c r="E7" s="69">
        <v>1995</v>
      </c>
      <c r="F7" s="69">
        <v>2000</v>
      </c>
      <c r="G7" s="70">
        <v>2005</v>
      </c>
      <c r="H7" s="70">
        <v>2006</v>
      </c>
      <c r="I7" s="70">
        <v>2007</v>
      </c>
      <c r="J7" s="70">
        <v>2008</v>
      </c>
      <c r="K7" s="70">
        <v>2009</v>
      </c>
      <c r="L7" s="71">
        <v>2010</v>
      </c>
    </row>
    <row r="8" spans="1:12" ht="6" customHeight="1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2"/>
    </row>
    <row r="9" spans="1:12" ht="12.75">
      <c r="A9" s="72" t="s">
        <v>55</v>
      </c>
      <c r="B9" s="73">
        <v>1</v>
      </c>
      <c r="C9" s="73">
        <v>2</v>
      </c>
      <c r="D9" s="74">
        <v>0</v>
      </c>
      <c r="E9" s="74"/>
      <c r="F9" s="75"/>
      <c r="G9" s="75">
        <v>1</v>
      </c>
      <c r="H9" s="75">
        <v>1</v>
      </c>
      <c r="I9" s="75"/>
      <c r="J9" s="75">
        <v>1</v>
      </c>
      <c r="K9" s="75"/>
      <c r="L9" s="76">
        <v>1</v>
      </c>
    </row>
    <row r="10" spans="1:12" ht="12.75">
      <c r="A10" s="72" t="s">
        <v>56</v>
      </c>
      <c r="B10" s="73">
        <v>6</v>
      </c>
      <c r="C10" s="73">
        <v>7</v>
      </c>
      <c r="D10" s="74">
        <v>1</v>
      </c>
      <c r="E10" s="74"/>
      <c r="F10" s="75">
        <v>1</v>
      </c>
      <c r="G10" s="75">
        <v>6</v>
      </c>
      <c r="H10" s="75">
        <v>5</v>
      </c>
      <c r="I10" s="75">
        <v>4</v>
      </c>
      <c r="J10" s="75">
        <v>3</v>
      </c>
      <c r="K10" s="75">
        <v>4</v>
      </c>
      <c r="L10" s="76">
        <v>3</v>
      </c>
    </row>
    <row r="11" spans="1:12" ht="12.75">
      <c r="A11" s="72" t="s">
        <v>57</v>
      </c>
      <c r="B11" s="73">
        <v>3</v>
      </c>
      <c r="C11" s="73">
        <v>9</v>
      </c>
      <c r="D11" s="74">
        <v>12</v>
      </c>
      <c r="E11" s="74">
        <v>5</v>
      </c>
      <c r="F11" s="75">
        <v>3</v>
      </c>
      <c r="G11" s="75">
        <v>6</v>
      </c>
      <c r="H11" s="75">
        <v>8</v>
      </c>
      <c r="I11" s="75">
        <v>7</v>
      </c>
      <c r="J11" s="75">
        <v>7</v>
      </c>
      <c r="K11" s="75">
        <v>9</v>
      </c>
      <c r="L11" s="76">
        <v>8</v>
      </c>
    </row>
    <row r="12" spans="1:12" ht="12.75">
      <c r="A12" s="72" t="s">
        <v>58</v>
      </c>
      <c r="B12" s="73">
        <v>11</v>
      </c>
      <c r="C12" s="73">
        <v>12</v>
      </c>
      <c r="D12" s="74">
        <v>7</v>
      </c>
      <c r="E12" s="74">
        <v>6</v>
      </c>
      <c r="F12" s="75">
        <v>6</v>
      </c>
      <c r="G12" s="75">
        <v>12</v>
      </c>
      <c r="H12" s="75">
        <v>9</v>
      </c>
      <c r="I12" s="75">
        <v>8</v>
      </c>
      <c r="J12" s="75">
        <v>9</v>
      </c>
      <c r="K12" s="75">
        <v>7</v>
      </c>
      <c r="L12" s="76">
        <v>7</v>
      </c>
    </row>
    <row r="13" spans="1:12" ht="12.75">
      <c r="A13" s="72" t="s">
        <v>59</v>
      </c>
      <c r="B13" s="73">
        <v>9</v>
      </c>
      <c r="C13" s="73">
        <v>12</v>
      </c>
      <c r="D13" s="74">
        <v>9</v>
      </c>
      <c r="E13" s="74">
        <v>7</v>
      </c>
      <c r="F13" s="75">
        <v>7</v>
      </c>
      <c r="G13" s="75">
        <v>16</v>
      </c>
      <c r="H13" s="75">
        <v>13</v>
      </c>
      <c r="I13" s="75">
        <v>11</v>
      </c>
      <c r="J13" s="75">
        <v>8</v>
      </c>
      <c r="K13" s="75">
        <v>12</v>
      </c>
      <c r="L13" s="76">
        <v>12</v>
      </c>
    </row>
    <row r="14" spans="1:12" ht="12.75">
      <c r="A14" s="72" t="s">
        <v>60</v>
      </c>
      <c r="B14" s="73">
        <v>10</v>
      </c>
      <c r="C14" s="73">
        <v>12</v>
      </c>
      <c r="D14" s="74">
        <v>5</v>
      </c>
      <c r="E14" s="74">
        <v>12</v>
      </c>
      <c r="F14" s="75">
        <v>8</v>
      </c>
      <c r="G14" s="75">
        <v>17</v>
      </c>
      <c r="H14" s="75">
        <v>8</v>
      </c>
      <c r="I14" s="75">
        <v>10</v>
      </c>
      <c r="J14" s="75">
        <v>11</v>
      </c>
      <c r="K14" s="75">
        <v>10</v>
      </c>
      <c r="L14" s="76">
        <v>16</v>
      </c>
    </row>
    <row r="15" spans="1:12" ht="12.75">
      <c r="A15" s="72" t="s">
        <v>61</v>
      </c>
      <c r="B15" s="73">
        <v>13</v>
      </c>
      <c r="C15" s="73">
        <v>13</v>
      </c>
      <c r="D15" s="74">
        <v>5</v>
      </c>
      <c r="E15" s="74">
        <v>6</v>
      </c>
      <c r="F15" s="75">
        <v>10</v>
      </c>
      <c r="G15" s="75">
        <v>23</v>
      </c>
      <c r="H15" s="75">
        <v>6</v>
      </c>
      <c r="I15" s="75">
        <v>6</v>
      </c>
      <c r="J15" s="75">
        <v>7</v>
      </c>
      <c r="K15" s="75">
        <v>10</v>
      </c>
      <c r="L15" s="76">
        <v>13</v>
      </c>
    </row>
    <row r="16" spans="1:12" ht="12.75">
      <c r="A16" s="72" t="s">
        <v>62</v>
      </c>
      <c r="B16" s="73">
        <v>8</v>
      </c>
      <c r="C16" s="73">
        <v>9</v>
      </c>
      <c r="D16" s="74">
        <v>8</v>
      </c>
      <c r="E16" s="74">
        <v>12</v>
      </c>
      <c r="F16" s="75">
        <v>14</v>
      </c>
      <c r="G16" s="75">
        <v>21</v>
      </c>
      <c r="H16" s="75">
        <v>10</v>
      </c>
      <c r="I16" s="75">
        <v>10</v>
      </c>
      <c r="J16" s="75">
        <v>15</v>
      </c>
      <c r="K16" s="75">
        <v>9</v>
      </c>
      <c r="L16" s="76">
        <v>14</v>
      </c>
    </row>
    <row r="17" spans="1:12" ht="12.75">
      <c r="A17" s="72" t="s">
        <v>63</v>
      </c>
      <c r="B17" s="73">
        <v>11</v>
      </c>
      <c r="C17" s="73">
        <v>10</v>
      </c>
      <c r="D17" s="74">
        <v>10</v>
      </c>
      <c r="E17" s="74">
        <v>19</v>
      </c>
      <c r="F17" s="75">
        <v>10</v>
      </c>
      <c r="G17" s="75">
        <v>18</v>
      </c>
      <c r="H17" s="75">
        <v>18</v>
      </c>
      <c r="I17" s="75">
        <v>23</v>
      </c>
      <c r="J17" s="75">
        <v>20</v>
      </c>
      <c r="K17" s="75">
        <v>9</v>
      </c>
      <c r="L17" s="76">
        <v>14</v>
      </c>
    </row>
    <row r="18" spans="1:12" ht="12.75">
      <c r="A18" s="72" t="s">
        <v>64</v>
      </c>
      <c r="B18" s="73">
        <v>8</v>
      </c>
      <c r="C18" s="73">
        <v>9</v>
      </c>
      <c r="D18" s="74">
        <v>5</v>
      </c>
      <c r="E18" s="74">
        <v>10</v>
      </c>
      <c r="F18" s="75">
        <v>7</v>
      </c>
      <c r="G18" s="75">
        <v>27</v>
      </c>
      <c r="H18" s="75">
        <v>18</v>
      </c>
      <c r="I18" s="75">
        <v>16</v>
      </c>
      <c r="J18" s="75">
        <v>15</v>
      </c>
      <c r="K18" s="75">
        <v>12</v>
      </c>
      <c r="L18" s="76">
        <v>9</v>
      </c>
    </row>
    <row r="19" spans="1:12" ht="12.75">
      <c r="A19" s="72" t="s">
        <v>65</v>
      </c>
      <c r="B19" s="73">
        <v>17</v>
      </c>
      <c r="C19" s="73">
        <v>11</v>
      </c>
      <c r="D19" s="74">
        <v>11</v>
      </c>
      <c r="E19" s="74">
        <v>9</v>
      </c>
      <c r="F19" s="75">
        <v>11</v>
      </c>
      <c r="G19" s="75">
        <v>15</v>
      </c>
      <c r="H19" s="75">
        <v>15</v>
      </c>
      <c r="I19" s="75">
        <v>13</v>
      </c>
      <c r="J19" s="75">
        <v>13</v>
      </c>
      <c r="K19" s="75">
        <v>12</v>
      </c>
      <c r="L19" s="76">
        <v>17</v>
      </c>
    </row>
    <row r="20" spans="1:12" ht="12.75">
      <c r="A20" s="72" t="s">
        <v>66</v>
      </c>
      <c r="B20" s="73">
        <v>16</v>
      </c>
      <c r="C20" s="73">
        <v>9</v>
      </c>
      <c r="D20" s="74">
        <v>7</v>
      </c>
      <c r="E20" s="74">
        <v>5</v>
      </c>
      <c r="F20" s="75">
        <v>6</v>
      </c>
      <c r="G20" s="75">
        <v>13</v>
      </c>
      <c r="H20" s="75">
        <v>7</v>
      </c>
      <c r="I20" s="75">
        <v>8</v>
      </c>
      <c r="J20" s="75">
        <v>6</v>
      </c>
      <c r="K20" s="75">
        <v>11</v>
      </c>
      <c r="L20" s="76">
        <v>18</v>
      </c>
    </row>
    <row r="21" spans="1:12" ht="12.75">
      <c r="A21" s="72" t="s">
        <v>67</v>
      </c>
      <c r="B21" s="73">
        <v>4</v>
      </c>
      <c r="C21" s="73">
        <v>6</v>
      </c>
      <c r="D21" s="74">
        <v>4</v>
      </c>
      <c r="E21" s="74">
        <v>10</v>
      </c>
      <c r="F21" s="75">
        <v>6</v>
      </c>
      <c r="G21" s="75">
        <v>13</v>
      </c>
      <c r="H21" s="75">
        <v>13</v>
      </c>
      <c r="I21" s="75">
        <v>12</v>
      </c>
      <c r="J21" s="75">
        <v>10</v>
      </c>
      <c r="K21" s="75">
        <v>16</v>
      </c>
      <c r="L21" s="76">
        <v>14</v>
      </c>
    </row>
    <row r="22" spans="1:12" ht="12.75">
      <c r="A22" s="72" t="s">
        <v>68</v>
      </c>
      <c r="B22" s="73">
        <v>10</v>
      </c>
      <c r="C22" s="73">
        <v>9</v>
      </c>
      <c r="D22" s="74">
        <v>6</v>
      </c>
      <c r="E22" s="74">
        <v>4</v>
      </c>
      <c r="F22" s="75">
        <v>8</v>
      </c>
      <c r="G22" s="75">
        <v>14</v>
      </c>
      <c r="H22" s="75">
        <v>10</v>
      </c>
      <c r="I22" s="75">
        <v>9</v>
      </c>
      <c r="J22" s="75">
        <v>9</v>
      </c>
      <c r="K22" s="75">
        <v>11</v>
      </c>
      <c r="L22" s="76">
        <v>18</v>
      </c>
    </row>
    <row r="23" spans="1:12" ht="12.75">
      <c r="A23" s="72" t="s">
        <v>69</v>
      </c>
      <c r="B23" s="73">
        <v>8</v>
      </c>
      <c r="C23" s="73">
        <v>13</v>
      </c>
      <c r="D23" s="74">
        <v>8</v>
      </c>
      <c r="E23" s="74">
        <v>5</v>
      </c>
      <c r="F23" s="75">
        <v>5</v>
      </c>
      <c r="G23" s="75">
        <v>11</v>
      </c>
      <c r="H23" s="75">
        <v>14</v>
      </c>
      <c r="I23" s="75">
        <v>13</v>
      </c>
      <c r="J23" s="75">
        <v>15</v>
      </c>
      <c r="K23" s="75">
        <v>8</v>
      </c>
      <c r="L23" s="76">
        <v>9</v>
      </c>
    </row>
    <row r="24" spans="1:12" ht="12.75">
      <c r="A24" s="72" t="s">
        <v>70</v>
      </c>
      <c r="B24" s="73">
        <v>4</v>
      </c>
      <c r="C24" s="73">
        <v>9</v>
      </c>
      <c r="D24" s="74">
        <v>5</v>
      </c>
      <c r="E24" s="74">
        <v>3</v>
      </c>
      <c r="F24" s="75">
        <v>4</v>
      </c>
      <c r="G24" s="75">
        <v>13</v>
      </c>
      <c r="H24" s="75">
        <v>15</v>
      </c>
      <c r="I24" s="75">
        <v>12</v>
      </c>
      <c r="J24" s="75">
        <v>14</v>
      </c>
      <c r="K24" s="75">
        <v>11</v>
      </c>
      <c r="L24" s="76">
        <v>11</v>
      </c>
    </row>
    <row r="25" spans="1:12" ht="12.75">
      <c r="A25" s="72" t="s">
        <v>71</v>
      </c>
      <c r="B25" s="73">
        <v>12</v>
      </c>
      <c r="C25" s="73">
        <v>10</v>
      </c>
      <c r="D25" s="74">
        <v>4</v>
      </c>
      <c r="E25" s="74">
        <v>5</v>
      </c>
      <c r="F25" s="75">
        <v>4</v>
      </c>
      <c r="G25" s="75">
        <v>9</v>
      </c>
      <c r="H25" s="75">
        <v>8</v>
      </c>
      <c r="I25" s="75">
        <v>13</v>
      </c>
      <c r="J25" s="75">
        <v>9</v>
      </c>
      <c r="K25" s="75">
        <v>12</v>
      </c>
      <c r="L25" s="76">
        <v>11</v>
      </c>
    </row>
    <row r="26" spans="1:12" ht="12.75">
      <c r="A26" s="72" t="s">
        <v>72</v>
      </c>
      <c r="B26" s="73">
        <v>9</v>
      </c>
      <c r="C26" s="73">
        <v>8</v>
      </c>
      <c r="D26" s="74">
        <v>7</v>
      </c>
      <c r="E26" s="74">
        <v>2</v>
      </c>
      <c r="F26" s="75">
        <v>5</v>
      </c>
      <c r="G26" s="75">
        <v>10</v>
      </c>
      <c r="H26" s="75">
        <v>6</v>
      </c>
      <c r="I26" s="75">
        <v>7</v>
      </c>
      <c r="J26" s="75">
        <v>8</v>
      </c>
      <c r="K26" s="75">
        <v>4</v>
      </c>
      <c r="L26" s="76">
        <v>11</v>
      </c>
    </row>
    <row r="27" spans="1:12" ht="12.75">
      <c r="A27" s="72" t="s">
        <v>73</v>
      </c>
      <c r="B27" s="73">
        <v>1</v>
      </c>
      <c r="C27" s="73">
        <v>3</v>
      </c>
      <c r="D27" s="74">
        <v>3</v>
      </c>
      <c r="E27" s="74">
        <v>2</v>
      </c>
      <c r="F27" s="75">
        <v>8</v>
      </c>
      <c r="G27" s="75">
        <v>14</v>
      </c>
      <c r="H27" s="75">
        <v>9</v>
      </c>
      <c r="I27" s="75">
        <v>8</v>
      </c>
      <c r="J27" s="75">
        <v>9</v>
      </c>
      <c r="K27" s="75">
        <v>9</v>
      </c>
      <c r="L27" s="76">
        <v>13</v>
      </c>
    </row>
    <row r="28" spans="1:12" ht="12.75">
      <c r="A28" s="72" t="s">
        <v>74</v>
      </c>
      <c r="B28" s="73">
        <v>2</v>
      </c>
      <c r="C28" s="73">
        <v>5</v>
      </c>
      <c r="D28" s="74">
        <v>6</v>
      </c>
      <c r="E28" s="74">
        <v>5</v>
      </c>
      <c r="F28" s="75">
        <v>3</v>
      </c>
      <c r="G28" s="75">
        <v>7</v>
      </c>
      <c r="H28" s="75">
        <v>7</v>
      </c>
      <c r="I28" s="75">
        <v>7</v>
      </c>
      <c r="J28" s="75">
        <v>4</v>
      </c>
      <c r="K28" s="75">
        <v>13</v>
      </c>
      <c r="L28" s="76">
        <v>7</v>
      </c>
    </row>
    <row r="29" spans="1:12" ht="12.75">
      <c r="A29" s="72" t="s">
        <v>75</v>
      </c>
      <c r="B29" s="73">
        <v>3</v>
      </c>
      <c r="C29" s="73">
        <v>4</v>
      </c>
      <c r="D29" s="74">
        <v>3</v>
      </c>
      <c r="E29" s="74">
        <v>3</v>
      </c>
      <c r="F29" s="75">
        <v>2</v>
      </c>
      <c r="G29" s="75">
        <v>8</v>
      </c>
      <c r="H29" s="75">
        <v>4</v>
      </c>
      <c r="I29" s="75">
        <v>4</v>
      </c>
      <c r="J29" s="75">
        <v>3</v>
      </c>
      <c r="K29" s="75">
        <v>4</v>
      </c>
      <c r="L29" s="76">
        <v>11</v>
      </c>
    </row>
    <row r="30" spans="1:12" ht="12.75">
      <c r="A30" s="72" t="s">
        <v>76</v>
      </c>
      <c r="B30" s="73">
        <v>4</v>
      </c>
      <c r="C30" s="73">
        <v>2</v>
      </c>
      <c r="D30" s="74">
        <v>2</v>
      </c>
      <c r="E30" s="74">
        <v>4</v>
      </c>
      <c r="F30" s="75">
        <v>4</v>
      </c>
      <c r="G30" s="75">
        <v>8</v>
      </c>
      <c r="H30" s="75">
        <v>5</v>
      </c>
      <c r="I30" s="75">
        <v>5</v>
      </c>
      <c r="J30" s="75">
        <v>3</v>
      </c>
      <c r="K30" s="75">
        <v>5</v>
      </c>
      <c r="L30" s="76">
        <v>3</v>
      </c>
    </row>
    <row r="31" spans="1:12" ht="12.75">
      <c r="A31" s="72" t="s">
        <v>77</v>
      </c>
      <c r="B31" s="73">
        <v>0</v>
      </c>
      <c r="C31" s="73">
        <v>4</v>
      </c>
      <c r="D31" s="74">
        <v>5</v>
      </c>
      <c r="E31" s="74">
        <v>2</v>
      </c>
      <c r="F31" s="75"/>
      <c r="G31" s="75">
        <v>4</v>
      </c>
      <c r="H31" s="75">
        <v>7</v>
      </c>
      <c r="I31" s="75">
        <v>7</v>
      </c>
      <c r="J31" s="75">
        <v>8</v>
      </c>
      <c r="K31" s="75">
        <v>4</v>
      </c>
      <c r="L31" s="76">
        <v>9</v>
      </c>
    </row>
    <row r="32" spans="1:12" ht="12.75">
      <c r="A32" s="72" t="s">
        <v>78</v>
      </c>
      <c r="B32" s="73">
        <v>4</v>
      </c>
      <c r="C32" s="73">
        <v>4</v>
      </c>
      <c r="D32" s="74">
        <v>1</v>
      </c>
      <c r="E32" s="74">
        <v>6</v>
      </c>
      <c r="F32" s="75">
        <v>4</v>
      </c>
      <c r="G32" s="75">
        <v>6</v>
      </c>
      <c r="H32" s="75">
        <v>10</v>
      </c>
      <c r="I32" s="75">
        <v>12</v>
      </c>
      <c r="J32" s="75">
        <v>6</v>
      </c>
      <c r="K32" s="75">
        <v>6</v>
      </c>
      <c r="L32" s="76">
        <v>2</v>
      </c>
    </row>
    <row r="33" spans="1:12" ht="12.75">
      <c r="A33" s="72" t="s">
        <v>79</v>
      </c>
      <c r="B33" s="73">
        <v>0</v>
      </c>
      <c r="C33" s="73">
        <v>0</v>
      </c>
      <c r="D33" s="74">
        <v>3</v>
      </c>
      <c r="E33" s="74">
        <v>2</v>
      </c>
      <c r="F33" s="75">
        <v>4</v>
      </c>
      <c r="G33" s="75">
        <v>7</v>
      </c>
      <c r="H33" s="75">
        <v>5</v>
      </c>
      <c r="I33" s="75">
        <v>5</v>
      </c>
      <c r="J33" s="75">
        <v>3</v>
      </c>
      <c r="K33" s="75">
        <v>3</v>
      </c>
      <c r="L33" s="76">
        <v>4</v>
      </c>
    </row>
    <row r="34" spans="1:12" ht="12.75">
      <c r="A34" s="72" t="s">
        <v>80</v>
      </c>
      <c r="B34" s="73">
        <v>2</v>
      </c>
      <c r="C34" s="73">
        <v>1</v>
      </c>
      <c r="D34" s="74">
        <v>4</v>
      </c>
      <c r="E34" s="74">
        <v>4</v>
      </c>
      <c r="F34" s="75">
        <v>3</v>
      </c>
      <c r="G34" s="75">
        <v>5</v>
      </c>
      <c r="H34" s="75">
        <v>4</v>
      </c>
      <c r="I34" s="75">
        <v>4</v>
      </c>
      <c r="J34" s="75"/>
      <c r="K34" s="75">
        <v>3</v>
      </c>
      <c r="L34" s="76">
        <v>5</v>
      </c>
    </row>
    <row r="35" spans="1:12" ht="12.75">
      <c r="A35" s="72" t="s">
        <v>81</v>
      </c>
      <c r="B35" s="73">
        <v>4</v>
      </c>
      <c r="C35" s="73">
        <v>3</v>
      </c>
      <c r="D35" s="74">
        <v>4</v>
      </c>
      <c r="E35" s="74">
        <v>3</v>
      </c>
      <c r="F35" s="75"/>
      <c r="G35" s="75">
        <v>5</v>
      </c>
      <c r="H35" s="75">
        <v>3</v>
      </c>
      <c r="I35" s="75">
        <v>3</v>
      </c>
      <c r="J35" s="75">
        <v>4</v>
      </c>
      <c r="K35" s="75">
        <v>4</v>
      </c>
      <c r="L35" s="76">
        <v>3</v>
      </c>
    </row>
    <row r="36" spans="1:12" ht="12.75">
      <c r="A36" s="72" t="s">
        <v>82</v>
      </c>
      <c r="B36" s="73">
        <v>0</v>
      </c>
      <c r="C36" s="73">
        <v>3</v>
      </c>
      <c r="D36" s="74">
        <v>2</v>
      </c>
      <c r="E36" s="74">
        <v>7</v>
      </c>
      <c r="F36" s="75">
        <v>4</v>
      </c>
      <c r="G36" s="75">
        <v>9</v>
      </c>
      <c r="H36" s="75">
        <v>1</v>
      </c>
      <c r="I36" s="75">
        <v>2</v>
      </c>
      <c r="J36" s="75">
        <v>2</v>
      </c>
      <c r="K36" s="75">
        <v>5</v>
      </c>
      <c r="L36" s="76">
        <v>2</v>
      </c>
    </row>
    <row r="37" spans="1:12" ht="12.75">
      <c r="A37" s="72" t="s">
        <v>83</v>
      </c>
      <c r="B37" s="73">
        <v>0</v>
      </c>
      <c r="C37" s="73">
        <v>2</v>
      </c>
      <c r="D37" s="74">
        <v>2</v>
      </c>
      <c r="E37" s="74">
        <v>3</v>
      </c>
      <c r="F37" s="75">
        <v>1</v>
      </c>
      <c r="G37" s="75">
        <v>1</v>
      </c>
      <c r="H37" s="75">
        <v>5</v>
      </c>
      <c r="I37" s="75">
        <v>4</v>
      </c>
      <c r="J37" s="75">
        <v>3</v>
      </c>
      <c r="K37" s="75"/>
      <c r="L37" s="76">
        <v>4</v>
      </c>
    </row>
    <row r="38" spans="1:12" ht="12.75">
      <c r="A38" s="72" t="s">
        <v>84</v>
      </c>
      <c r="B38" s="73">
        <v>0</v>
      </c>
      <c r="C38" s="73">
        <v>2</v>
      </c>
      <c r="D38" s="74">
        <v>2</v>
      </c>
      <c r="E38" s="74">
        <v>6</v>
      </c>
      <c r="F38" s="75">
        <v>2</v>
      </c>
      <c r="G38" s="75">
        <v>2</v>
      </c>
      <c r="H38" s="75">
        <v>4</v>
      </c>
      <c r="I38" s="75">
        <v>2</v>
      </c>
      <c r="J38" s="75">
        <v>3</v>
      </c>
      <c r="K38" s="75">
        <v>2</v>
      </c>
      <c r="L38" s="76">
        <v>5</v>
      </c>
    </row>
    <row r="39" spans="1:12" ht="12.75">
      <c r="A39" s="72" t="s">
        <v>85</v>
      </c>
      <c r="B39" s="73">
        <v>3</v>
      </c>
      <c r="C39" s="73">
        <v>2</v>
      </c>
      <c r="D39" s="74">
        <v>6</v>
      </c>
      <c r="E39" s="74">
        <v>8</v>
      </c>
      <c r="F39" s="75">
        <v>4</v>
      </c>
      <c r="G39" s="75">
        <v>11</v>
      </c>
      <c r="H39" s="75">
        <v>3</v>
      </c>
      <c r="I39" s="75">
        <v>5</v>
      </c>
      <c r="J39" s="75">
        <v>6</v>
      </c>
      <c r="K39" s="75">
        <v>7</v>
      </c>
      <c r="L39" s="76">
        <v>14</v>
      </c>
    </row>
    <row r="40" spans="1:12" ht="12.75">
      <c r="A40" s="72" t="s">
        <v>86</v>
      </c>
      <c r="B40" s="73">
        <v>1</v>
      </c>
      <c r="C40" s="73">
        <v>1</v>
      </c>
      <c r="D40" s="74">
        <v>0</v>
      </c>
      <c r="E40" s="74">
        <v>4</v>
      </c>
      <c r="F40" s="75">
        <v>4</v>
      </c>
      <c r="G40" s="75">
        <v>5</v>
      </c>
      <c r="H40" s="75">
        <v>6</v>
      </c>
      <c r="I40" s="75">
        <v>3</v>
      </c>
      <c r="J40" s="75">
        <v>4</v>
      </c>
      <c r="K40" s="75">
        <v>6</v>
      </c>
      <c r="L40" s="76">
        <v>8</v>
      </c>
    </row>
    <row r="41" spans="1:12" ht="12.75">
      <c r="A41" s="72" t="s">
        <v>87</v>
      </c>
      <c r="B41" s="73">
        <v>0</v>
      </c>
      <c r="C41" s="73">
        <v>1</v>
      </c>
      <c r="D41" s="74">
        <v>0</v>
      </c>
      <c r="E41" s="74">
        <v>2</v>
      </c>
      <c r="F41" s="75">
        <v>1</v>
      </c>
      <c r="G41" s="75">
        <v>4</v>
      </c>
      <c r="H41" s="75">
        <v>4</v>
      </c>
      <c r="I41" s="75">
        <v>5</v>
      </c>
      <c r="J41" s="75">
        <v>2</v>
      </c>
      <c r="K41" s="75">
        <v>5</v>
      </c>
      <c r="L41" s="76">
        <v>13</v>
      </c>
    </row>
    <row r="42" spans="1:12" ht="6" customHeight="1">
      <c r="A42" s="72"/>
      <c r="B42" s="77"/>
      <c r="C42" s="73"/>
      <c r="D42" s="74"/>
      <c r="E42" s="74">
        <v>0</v>
      </c>
      <c r="F42" s="75"/>
      <c r="G42" s="75"/>
      <c r="H42" s="75"/>
      <c r="I42" s="75"/>
      <c r="J42" s="75"/>
      <c r="K42" s="75"/>
      <c r="L42" s="76"/>
    </row>
    <row r="43" spans="1:12" ht="12.75">
      <c r="A43" s="72" t="s">
        <v>52</v>
      </c>
      <c r="B43" s="78">
        <f>SUM(B9:B41)</f>
        <v>184</v>
      </c>
      <c r="C43" s="78">
        <f>SUM(C9:C41)</f>
        <v>207</v>
      </c>
      <c r="D43" s="79">
        <f>SUM(D9:D41)</f>
        <v>157</v>
      </c>
      <c r="E43" s="79">
        <f>SUM(E9:E41)</f>
        <v>181</v>
      </c>
      <c r="F43" s="80">
        <f>SUM(F9:F41)</f>
        <v>159</v>
      </c>
      <c r="G43" s="80">
        <v>341</v>
      </c>
      <c r="H43" s="80">
        <f>SUM(H9:H41)</f>
        <v>261</v>
      </c>
      <c r="I43" s="80">
        <f>SUM(I9:I41)</f>
        <v>258</v>
      </c>
      <c r="J43" s="80">
        <f>SUM(J9:J41)</f>
        <v>240</v>
      </c>
      <c r="K43" s="80">
        <f>SUM(K9:K41)</f>
        <v>243</v>
      </c>
      <c r="L43" s="81">
        <f>SUM(L9:L41)</f>
        <v>309</v>
      </c>
    </row>
    <row r="44" spans="1:12" ht="3.75" customHeight="1">
      <c r="A44" s="72"/>
      <c r="B44" s="78"/>
      <c r="C44" s="78"/>
      <c r="D44" s="79"/>
      <c r="E44" s="79"/>
      <c r="F44" s="80"/>
      <c r="G44" s="80"/>
      <c r="H44" s="80"/>
      <c r="I44" s="80"/>
      <c r="J44" s="80"/>
      <c r="K44" s="80"/>
      <c r="L44" s="81"/>
    </row>
    <row r="45" spans="1:12" ht="12.75">
      <c r="A45" s="72" t="s">
        <v>102</v>
      </c>
      <c r="B45" s="82">
        <v>11.070652173913043</v>
      </c>
      <c r="C45" s="82">
        <v>11.429951690821255</v>
      </c>
      <c r="D45" s="83">
        <v>12.9171974522293</v>
      </c>
      <c r="E45" s="83">
        <v>14.441988950276244</v>
      </c>
      <c r="F45" s="83">
        <v>13.24</v>
      </c>
      <c r="G45" s="83">
        <v>13.4</v>
      </c>
      <c r="H45" s="83">
        <v>13.3</v>
      </c>
      <c r="I45" s="83">
        <v>13.6</v>
      </c>
      <c r="J45" s="83">
        <v>13</v>
      </c>
      <c r="K45" s="83">
        <v>13.4</v>
      </c>
      <c r="L45" s="84">
        <v>13.6</v>
      </c>
    </row>
    <row r="46" spans="1:12" ht="6" customHeight="1">
      <c r="A46" s="85"/>
      <c r="B46" s="86"/>
      <c r="C46" s="86"/>
      <c r="D46" s="86"/>
      <c r="E46" s="86">
        <v>0</v>
      </c>
      <c r="F46" s="87"/>
      <c r="G46" s="87"/>
      <c r="H46" s="87"/>
      <c r="I46" s="87"/>
      <c r="J46" s="87"/>
      <c r="K46" s="87"/>
      <c r="L46" s="88"/>
    </row>
    <row r="47" spans="1:5" ht="12.75">
      <c r="A47" s="7"/>
      <c r="B47" s="7"/>
      <c r="C47" s="7"/>
      <c r="D47" s="7"/>
      <c r="E47" s="7">
        <v>0</v>
      </c>
    </row>
    <row r="48" spans="1:5" ht="12.75">
      <c r="A48" s="7"/>
      <c r="B48" s="7"/>
      <c r="C48" s="7"/>
      <c r="D48" s="7"/>
      <c r="E48" s="7">
        <v>0</v>
      </c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</sheetData>
  <sheetProtection/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3"/>
  <sheetViews>
    <sheetView showGridLines="0" showZeros="0" workbookViewId="0" topLeftCell="A1">
      <selection activeCell="A2" sqref="A2:J2"/>
    </sheetView>
  </sheetViews>
  <sheetFormatPr defaultColWidth="8.8515625" defaultRowHeight="12.75"/>
  <cols>
    <col min="1" max="1" width="10.421875" style="13" customWidth="1"/>
    <col min="2" max="16384" width="8.8515625" style="13" customWidth="1"/>
  </cols>
  <sheetData>
    <row r="2" spans="1:10" ht="36" customHeight="1">
      <c r="A2" s="112" t="s">
        <v>104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1.25">
      <c r="A3" s="34"/>
      <c r="B3" s="34"/>
      <c r="C3" s="34"/>
      <c r="D3" s="34"/>
      <c r="E3" s="35"/>
      <c r="F3" s="34"/>
      <c r="G3" s="34"/>
      <c r="H3" s="34"/>
      <c r="I3" s="34"/>
      <c r="J3" s="34"/>
    </row>
    <row r="4" spans="1:10" ht="12.75">
      <c r="A4" s="49" t="s">
        <v>136</v>
      </c>
      <c r="B4" s="34"/>
      <c r="C4" s="34"/>
      <c r="D4" s="34"/>
      <c r="E4" s="35"/>
      <c r="F4" s="34"/>
      <c r="G4" s="34"/>
      <c r="H4" s="34"/>
      <c r="I4" s="34"/>
      <c r="J4" s="34"/>
    </row>
    <row r="6" spans="1:10" ht="15">
      <c r="A6" s="95" t="s">
        <v>106</v>
      </c>
      <c r="B6" s="96"/>
      <c r="C6" s="97"/>
      <c r="D6" s="97"/>
      <c r="E6" s="97"/>
      <c r="F6" s="97"/>
      <c r="G6" s="97"/>
      <c r="H6" s="97"/>
      <c r="I6" s="97"/>
      <c r="J6" s="98"/>
    </row>
    <row r="7" spans="1:11" ht="15">
      <c r="A7" s="99" t="s">
        <v>109</v>
      </c>
      <c r="B7" s="100">
        <v>1990</v>
      </c>
      <c r="C7" s="101">
        <v>1995</v>
      </c>
      <c r="D7" s="101">
        <v>2000</v>
      </c>
      <c r="E7" s="102">
        <v>2005</v>
      </c>
      <c r="F7" s="102">
        <v>2006</v>
      </c>
      <c r="G7" s="102">
        <v>2007</v>
      </c>
      <c r="H7" s="102">
        <v>2008</v>
      </c>
      <c r="I7" s="102">
        <v>2009</v>
      </c>
      <c r="J7" s="103">
        <v>2010</v>
      </c>
      <c r="K7" s="14"/>
    </row>
    <row r="8" spans="1:11" ht="5.25" customHeight="1">
      <c r="A8" s="15"/>
      <c r="B8" s="14"/>
      <c r="C8" s="14"/>
      <c r="D8" s="14"/>
      <c r="E8" s="14"/>
      <c r="F8" s="14"/>
      <c r="G8" s="14"/>
      <c r="H8" s="14"/>
      <c r="I8" s="14"/>
      <c r="J8" s="16"/>
      <c r="K8" s="14"/>
    </row>
    <row r="9" spans="1:10" ht="12.75">
      <c r="A9" s="104" t="s">
        <v>100</v>
      </c>
      <c r="B9" s="105">
        <v>3</v>
      </c>
      <c r="C9" s="105"/>
      <c r="D9" s="105"/>
      <c r="E9" s="105"/>
      <c r="F9" s="105"/>
      <c r="G9" s="105"/>
      <c r="H9" s="105">
        <v>1</v>
      </c>
      <c r="I9" s="105">
        <v>1</v>
      </c>
      <c r="J9" s="106">
        <v>1</v>
      </c>
    </row>
    <row r="10" spans="1:10" ht="12.75">
      <c r="A10" s="104" t="s">
        <v>93</v>
      </c>
      <c r="B10" s="105">
        <v>3</v>
      </c>
      <c r="C10" s="105"/>
      <c r="D10" s="105"/>
      <c r="E10" s="105"/>
      <c r="F10" s="105">
        <v>8</v>
      </c>
      <c r="G10" s="105">
        <v>7</v>
      </c>
      <c r="H10" s="105">
        <v>4</v>
      </c>
      <c r="I10" s="105">
        <v>8</v>
      </c>
      <c r="J10" s="106">
        <v>9</v>
      </c>
    </row>
    <row r="11" spans="1:10" ht="12.75">
      <c r="A11" s="104" t="s">
        <v>94</v>
      </c>
      <c r="B11" s="105">
        <v>15</v>
      </c>
      <c r="C11" s="105">
        <v>14</v>
      </c>
      <c r="D11" s="105">
        <v>9</v>
      </c>
      <c r="E11" s="105">
        <v>12</v>
      </c>
      <c r="F11" s="105">
        <v>28</v>
      </c>
      <c r="G11" s="105">
        <v>25</v>
      </c>
      <c r="H11" s="105">
        <v>26</v>
      </c>
      <c r="I11" s="105">
        <v>26</v>
      </c>
      <c r="J11" s="106">
        <v>25</v>
      </c>
    </row>
    <row r="12" spans="1:10" ht="12.75">
      <c r="A12" s="104" t="s">
        <v>85</v>
      </c>
      <c r="B12" s="105">
        <v>36</v>
      </c>
      <c r="C12" s="105">
        <v>35</v>
      </c>
      <c r="D12" s="105">
        <v>25</v>
      </c>
      <c r="E12" s="105">
        <v>47</v>
      </c>
      <c r="F12" s="105">
        <v>43</v>
      </c>
      <c r="G12" s="105">
        <v>45</v>
      </c>
      <c r="H12" s="105">
        <v>39</v>
      </c>
      <c r="I12" s="105">
        <v>40</v>
      </c>
      <c r="J12" s="106">
        <v>42</v>
      </c>
    </row>
    <row r="13" spans="1:10" ht="12.75">
      <c r="A13" s="104" t="s">
        <v>86</v>
      </c>
      <c r="B13" s="105">
        <v>25</v>
      </c>
      <c r="C13" s="105">
        <v>34</v>
      </c>
      <c r="D13" s="105">
        <v>33</v>
      </c>
      <c r="E13" s="105">
        <v>60</v>
      </c>
      <c r="F13" s="105">
        <v>52</v>
      </c>
      <c r="G13" s="105">
        <v>56</v>
      </c>
      <c r="H13" s="105">
        <v>48</v>
      </c>
      <c r="I13" s="105">
        <v>37</v>
      </c>
      <c r="J13" s="106">
        <v>65</v>
      </c>
    </row>
    <row r="14" spans="1:10" ht="12.75">
      <c r="A14" s="104" t="s">
        <v>95</v>
      </c>
      <c r="B14" s="105">
        <v>33</v>
      </c>
      <c r="C14" s="105">
        <v>34</v>
      </c>
      <c r="D14" s="105">
        <v>34</v>
      </c>
      <c r="E14" s="105">
        <v>72</v>
      </c>
      <c r="F14" s="105">
        <v>49</v>
      </c>
      <c r="G14" s="105">
        <v>52</v>
      </c>
      <c r="H14" s="105">
        <v>47</v>
      </c>
      <c r="I14" s="105">
        <v>47</v>
      </c>
      <c r="J14" s="106">
        <v>59</v>
      </c>
    </row>
    <row r="15" spans="1:10" ht="12.75">
      <c r="A15" s="104" t="s">
        <v>96</v>
      </c>
      <c r="B15" s="105">
        <v>20</v>
      </c>
      <c r="C15" s="105">
        <v>23</v>
      </c>
      <c r="D15" s="105">
        <v>22</v>
      </c>
      <c r="E15" s="105">
        <v>51</v>
      </c>
      <c r="F15" s="105">
        <v>38</v>
      </c>
      <c r="G15" s="105">
        <v>34</v>
      </c>
      <c r="H15" s="105">
        <v>35</v>
      </c>
      <c r="I15" s="105">
        <v>38</v>
      </c>
      <c r="J15" s="106">
        <v>33</v>
      </c>
    </row>
    <row r="16" spans="1:10" ht="12.75">
      <c r="A16" s="104" t="s">
        <v>97</v>
      </c>
      <c r="B16" s="105">
        <v>14</v>
      </c>
      <c r="C16" s="105">
        <v>19</v>
      </c>
      <c r="D16" s="105">
        <v>22</v>
      </c>
      <c r="E16" s="105">
        <v>43</v>
      </c>
      <c r="F16" s="105">
        <v>19</v>
      </c>
      <c r="G16" s="105">
        <v>17</v>
      </c>
      <c r="H16" s="105">
        <v>16</v>
      </c>
      <c r="I16" s="105">
        <v>19</v>
      </c>
      <c r="J16" s="106">
        <v>32</v>
      </c>
    </row>
    <row r="17" spans="1:10" ht="12.75">
      <c r="A17" s="104" t="s">
        <v>98</v>
      </c>
      <c r="B17" s="105">
        <v>8</v>
      </c>
      <c r="C17" s="105">
        <v>9</v>
      </c>
      <c r="D17" s="105">
        <v>6</v>
      </c>
      <c r="E17" s="105">
        <v>32</v>
      </c>
      <c r="F17" s="105">
        <v>14</v>
      </c>
      <c r="G17" s="105">
        <v>14</v>
      </c>
      <c r="H17" s="105">
        <v>12</v>
      </c>
      <c r="I17" s="105">
        <v>18</v>
      </c>
      <c r="J17" s="106">
        <v>25</v>
      </c>
    </row>
    <row r="18" spans="1:10" ht="12.75">
      <c r="A18" s="104" t="s">
        <v>99</v>
      </c>
      <c r="B18" s="105">
        <v>3</v>
      </c>
      <c r="C18" s="105">
        <v>13</v>
      </c>
      <c r="D18" s="105">
        <v>8</v>
      </c>
      <c r="E18" s="105">
        <v>24</v>
      </c>
      <c r="F18" s="105">
        <v>10</v>
      </c>
      <c r="G18" s="105">
        <v>8</v>
      </c>
      <c r="H18" s="105">
        <v>12</v>
      </c>
      <c r="I18" s="105">
        <v>10</v>
      </c>
      <c r="J18" s="106">
        <v>18</v>
      </c>
    </row>
    <row r="19" spans="1:10" ht="4.5" customHeight="1">
      <c r="A19" s="104"/>
      <c r="B19" s="105">
        <v>0</v>
      </c>
      <c r="C19" s="105">
        <v>0</v>
      </c>
      <c r="D19" s="105"/>
      <c r="E19" s="105"/>
      <c r="F19" s="105"/>
      <c r="G19" s="105"/>
      <c r="H19" s="105"/>
      <c r="I19" s="105"/>
      <c r="J19" s="106">
        <v>0</v>
      </c>
    </row>
    <row r="20" spans="1:10" ht="12.75">
      <c r="A20" s="104" t="s">
        <v>52</v>
      </c>
      <c r="B20" s="107">
        <f aca="true" t="shared" si="0" ref="B20:I20">SUM(B10:B18)</f>
        <v>157</v>
      </c>
      <c r="C20" s="107">
        <f t="shared" si="0"/>
        <v>181</v>
      </c>
      <c r="D20" s="107">
        <f t="shared" si="0"/>
        <v>159</v>
      </c>
      <c r="E20" s="107">
        <f t="shared" si="0"/>
        <v>341</v>
      </c>
      <c r="F20" s="107">
        <f t="shared" si="0"/>
        <v>261</v>
      </c>
      <c r="G20" s="107">
        <f t="shared" si="0"/>
        <v>258</v>
      </c>
      <c r="H20" s="107">
        <f t="shared" si="0"/>
        <v>239</v>
      </c>
      <c r="I20" s="107">
        <f t="shared" si="0"/>
        <v>243</v>
      </c>
      <c r="J20" s="108">
        <f>SUM(J9:J18)</f>
        <v>309</v>
      </c>
    </row>
    <row r="21" spans="1:10" ht="3.75" customHeight="1">
      <c r="A21" s="104"/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2.75">
      <c r="A22" s="104" t="s">
        <v>103</v>
      </c>
      <c r="B22" s="107">
        <v>40</v>
      </c>
      <c r="C22" s="107">
        <v>42</v>
      </c>
      <c r="D22" s="107">
        <v>42</v>
      </c>
      <c r="E22" s="107">
        <v>42</v>
      </c>
      <c r="F22" s="107">
        <v>43</v>
      </c>
      <c r="G22" s="107">
        <v>45</v>
      </c>
      <c r="H22" s="107">
        <v>46</v>
      </c>
      <c r="I22" s="107">
        <v>46</v>
      </c>
      <c r="J22" s="108">
        <v>47</v>
      </c>
    </row>
    <row r="23" spans="1:10" ht="3.7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</row>
    <row r="26" spans="1:10" ht="15">
      <c r="A26" s="95" t="s">
        <v>91</v>
      </c>
      <c r="B26" s="96"/>
      <c r="C26" s="97"/>
      <c r="D26" s="97"/>
      <c r="E26" s="97"/>
      <c r="F26" s="97"/>
      <c r="G26" s="97"/>
      <c r="H26" s="97"/>
      <c r="I26" s="97"/>
      <c r="J26" s="98"/>
    </row>
    <row r="27" spans="1:10" ht="15">
      <c r="A27" s="99" t="s">
        <v>110</v>
      </c>
      <c r="B27" s="100">
        <v>1990</v>
      </c>
      <c r="C27" s="101">
        <v>1995</v>
      </c>
      <c r="D27" s="101">
        <v>2000</v>
      </c>
      <c r="E27" s="102">
        <v>2005</v>
      </c>
      <c r="F27" s="102">
        <v>2006</v>
      </c>
      <c r="G27" s="102">
        <v>2007</v>
      </c>
      <c r="H27" s="102">
        <v>2008</v>
      </c>
      <c r="I27" s="102">
        <v>2009</v>
      </c>
      <c r="J27" s="103">
        <v>2010</v>
      </c>
    </row>
    <row r="28" spans="1:10" ht="3.75" customHeight="1">
      <c r="A28" s="15"/>
      <c r="B28" s="14"/>
      <c r="C28" s="14"/>
      <c r="D28" s="14"/>
      <c r="E28" s="14"/>
      <c r="F28" s="14"/>
      <c r="G28" s="14"/>
      <c r="H28" s="14"/>
      <c r="I28" s="14"/>
      <c r="J28" s="16"/>
    </row>
    <row r="29" spans="1:10" ht="12.75">
      <c r="A29" s="104" t="s">
        <v>100</v>
      </c>
      <c r="B29" s="105">
        <v>1</v>
      </c>
      <c r="C29" s="105"/>
      <c r="D29" s="105"/>
      <c r="E29" s="105"/>
      <c r="F29" s="105">
        <v>1</v>
      </c>
      <c r="G29" s="105"/>
      <c r="H29" s="105">
        <v>2</v>
      </c>
      <c r="I29" s="105">
        <v>3</v>
      </c>
      <c r="J29" s="106">
        <v>4</v>
      </c>
    </row>
    <row r="30" spans="1:10" ht="12.75">
      <c r="A30" s="104" t="s">
        <v>93</v>
      </c>
      <c r="B30" s="105">
        <v>3</v>
      </c>
      <c r="C30" s="105">
        <v>5</v>
      </c>
      <c r="D30" s="105">
        <v>4</v>
      </c>
      <c r="E30" s="105">
        <v>3</v>
      </c>
      <c r="F30" s="105">
        <v>18</v>
      </c>
      <c r="G30" s="105">
        <v>14</v>
      </c>
      <c r="H30" s="105">
        <v>14</v>
      </c>
      <c r="I30" s="105">
        <v>17</v>
      </c>
      <c r="J30" s="106">
        <v>25</v>
      </c>
    </row>
    <row r="31" spans="1:10" ht="12.75">
      <c r="A31" s="104" t="s">
        <v>94</v>
      </c>
      <c r="B31" s="105">
        <v>35</v>
      </c>
      <c r="C31" s="105">
        <v>24</v>
      </c>
      <c r="D31" s="105">
        <v>16</v>
      </c>
      <c r="E31" s="105">
        <v>22</v>
      </c>
      <c r="F31" s="105">
        <v>43</v>
      </c>
      <c r="G31" s="105">
        <v>40</v>
      </c>
      <c r="H31" s="105">
        <v>38</v>
      </c>
      <c r="I31" s="105">
        <v>30</v>
      </c>
      <c r="J31" s="106">
        <v>34</v>
      </c>
    </row>
    <row r="32" spans="1:10" ht="12.75">
      <c r="A32" s="104" t="s">
        <v>85</v>
      </c>
      <c r="B32" s="105">
        <v>30</v>
      </c>
      <c r="C32" s="105">
        <v>43</v>
      </c>
      <c r="D32" s="105">
        <v>34</v>
      </c>
      <c r="E32" s="105">
        <v>65</v>
      </c>
      <c r="F32" s="105">
        <v>57</v>
      </c>
      <c r="G32" s="105">
        <v>53</v>
      </c>
      <c r="H32" s="105">
        <v>50</v>
      </c>
      <c r="I32" s="105">
        <v>58</v>
      </c>
      <c r="J32" s="106">
        <v>58</v>
      </c>
    </row>
    <row r="33" spans="1:10" ht="12.75">
      <c r="A33" s="104" t="s">
        <v>86</v>
      </c>
      <c r="B33" s="105">
        <v>33</v>
      </c>
      <c r="C33" s="105">
        <v>27</v>
      </c>
      <c r="D33" s="105">
        <v>39</v>
      </c>
      <c r="E33" s="105">
        <v>68</v>
      </c>
      <c r="F33" s="105">
        <v>59</v>
      </c>
      <c r="G33" s="105">
        <v>61</v>
      </c>
      <c r="H33" s="105">
        <v>57</v>
      </c>
      <c r="I33" s="105">
        <v>44</v>
      </c>
      <c r="J33" s="106">
        <v>74</v>
      </c>
    </row>
    <row r="34" spans="1:10" ht="12.75">
      <c r="A34" s="104" t="s">
        <v>95</v>
      </c>
      <c r="B34" s="105">
        <v>17</v>
      </c>
      <c r="C34" s="105">
        <v>30</v>
      </c>
      <c r="D34" s="105">
        <v>32</v>
      </c>
      <c r="E34" s="105">
        <v>67</v>
      </c>
      <c r="F34" s="105">
        <v>43</v>
      </c>
      <c r="G34" s="105">
        <v>45</v>
      </c>
      <c r="H34" s="105">
        <v>41</v>
      </c>
      <c r="I34" s="105">
        <v>32</v>
      </c>
      <c r="J34" s="106">
        <v>46</v>
      </c>
    </row>
    <row r="35" spans="1:10" ht="12.75">
      <c r="A35" s="104" t="s">
        <v>96</v>
      </c>
      <c r="B35" s="105">
        <v>24</v>
      </c>
      <c r="C35" s="105">
        <v>22</v>
      </c>
      <c r="D35" s="105">
        <v>16</v>
      </c>
      <c r="E35" s="105">
        <v>53</v>
      </c>
      <c r="F35" s="105">
        <v>18</v>
      </c>
      <c r="G35" s="105">
        <v>19</v>
      </c>
      <c r="H35" s="105">
        <v>20</v>
      </c>
      <c r="I35" s="105">
        <v>34</v>
      </c>
      <c r="J35" s="106">
        <v>29</v>
      </c>
    </row>
    <row r="36" spans="1:10" ht="12.75">
      <c r="A36" s="104" t="s">
        <v>97</v>
      </c>
      <c r="B36" s="105">
        <v>9</v>
      </c>
      <c r="C36" s="105">
        <v>17</v>
      </c>
      <c r="D36" s="105">
        <v>9</v>
      </c>
      <c r="E36" s="105">
        <v>30</v>
      </c>
      <c r="F36" s="105">
        <v>10</v>
      </c>
      <c r="G36" s="105">
        <v>11</v>
      </c>
      <c r="H36" s="105">
        <v>6</v>
      </c>
      <c r="I36" s="105">
        <v>13</v>
      </c>
      <c r="J36" s="106">
        <v>24</v>
      </c>
    </row>
    <row r="37" spans="1:10" ht="12.75">
      <c r="A37" s="104" t="s">
        <v>98</v>
      </c>
      <c r="B37" s="105">
        <v>4</v>
      </c>
      <c r="C37" s="105">
        <v>10</v>
      </c>
      <c r="D37" s="105">
        <v>4</v>
      </c>
      <c r="E37" s="105">
        <v>23</v>
      </c>
      <c r="F37" s="105">
        <v>7</v>
      </c>
      <c r="G37" s="105">
        <v>8</v>
      </c>
      <c r="H37" s="105">
        <v>6</v>
      </c>
      <c r="I37" s="105">
        <v>4</v>
      </c>
      <c r="J37" s="106">
        <v>11</v>
      </c>
    </row>
    <row r="38" spans="1:10" ht="12.75">
      <c r="A38" s="104" t="s">
        <v>99</v>
      </c>
      <c r="B38" s="105">
        <v>1</v>
      </c>
      <c r="C38" s="105">
        <v>3</v>
      </c>
      <c r="D38" s="105">
        <v>5</v>
      </c>
      <c r="E38" s="105">
        <v>10</v>
      </c>
      <c r="F38" s="105">
        <v>6</v>
      </c>
      <c r="G38" s="105">
        <v>7</v>
      </c>
      <c r="H38" s="105">
        <v>7</v>
      </c>
      <c r="I38" s="105">
        <v>11</v>
      </c>
      <c r="J38" s="106">
        <v>8</v>
      </c>
    </row>
    <row r="39" spans="1:10" ht="4.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ht="12.75">
      <c r="A40" s="104" t="s">
        <v>52</v>
      </c>
      <c r="B40" s="107">
        <f>SUM(B29:B38)</f>
        <v>157</v>
      </c>
      <c r="C40" s="107">
        <f>SUM(C30:C38)</f>
        <v>181</v>
      </c>
      <c r="D40" s="107">
        <f aca="true" t="shared" si="1" ref="D40:J40">SUM(D30:D38)</f>
        <v>159</v>
      </c>
      <c r="E40" s="107">
        <f t="shared" si="1"/>
        <v>341</v>
      </c>
      <c r="F40" s="107">
        <f t="shared" si="1"/>
        <v>261</v>
      </c>
      <c r="G40" s="107">
        <f t="shared" si="1"/>
        <v>258</v>
      </c>
      <c r="H40" s="107">
        <f t="shared" si="1"/>
        <v>239</v>
      </c>
      <c r="I40" s="107">
        <f t="shared" si="1"/>
        <v>243</v>
      </c>
      <c r="J40" s="108">
        <f t="shared" si="1"/>
        <v>309</v>
      </c>
    </row>
    <row r="41" spans="1:10" ht="3.75" customHeight="1">
      <c r="A41" s="104"/>
      <c r="B41" s="107"/>
      <c r="C41" s="107"/>
      <c r="D41" s="107"/>
      <c r="E41" s="107"/>
      <c r="F41" s="107"/>
      <c r="G41" s="107"/>
      <c r="H41" s="107"/>
      <c r="I41" s="107"/>
      <c r="J41" s="108"/>
    </row>
    <row r="42" spans="1:10" ht="12.75">
      <c r="A42" s="104" t="s">
        <v>103</v>
      </c>
      <c r="B42" s="107">
        <v>37</v>
      </c>
      <c r="C42" s="107">
        <v>39</v>
      </c>
      <c r="D42" s="107">
        <v>39</v>
      </c>
      <c r="E42" s="107">
        <v>41</v>
      </c>
      <c r="F42" s="107">
        <v>41</v>
      </c>
      <c r="G42" s="107">
        <v>42</v>
      </c>
      <c r="H42" s="107">
        <v>42</v>
      </c>
      <c r="I42" s="107">
        <v>42</v>
      </c>
      <c r="J42" s="108">
        <v>43</v>
      </c>
    </row>
    <row r="43" spans="1:10" ht="3.7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1"/>
    </row>
  </sheetData>
  <sheetProtection/>
  <mergeCells count="1">
    <mergeCell ref="A2:J2"/>
  </mergeCells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showGridLines="0" showZeros="0" workbookViewId="0" topLeftCell="A1">
      <selection activeCell="A2" sqref="A2:J2"/>
    </sheetView>
  </sheetViews>
  <sheetFormatPr defaultColWidth="8.8515625" defaultRowHeight="12.75"/>
  <cols>
    <col min="1" max="1" width="10.421875" style="13" customWidth="1"/>
    <col min="2" max="10" width="8.140625" style="13" customWidth="1"/>
    <col min="11" max="16384" width="8.8515625" style="13" customWidth="1"/>
  </cols>
  <sheetData>
    <row r="2" spans="1:11" ht="39.75" customHeight="1">
      <c r="A2" s="112" t="s">
        <v>105</v>
      </c>
      <c r="B2" s="113"/>
      <c r="C2" s="113"/>
      <c r="D2" s="113"/>
      <c r="E2" s="113"/>
      <c r="F2" s="113"/>
      <c r="G2" s="113"/>
      <c r="H2" s="113"/>
      <c r="I2" s="113"/>
      <c r="J2" s="114"/>
      <c r="K2" s="34"/>
    </row>
    <row r="3" spans="1:11" ht="11.25">
      <c r="A3" s="34"/>
      <c r="B3" s="34"/>
      <c r="C3" s="34"/>
      <c r="D3" s="34"/>
      <c r="E3" s="35"/>
      <c r="F3" s="34"/>
      <c r="G3" s="34"/>
      <c r="H3" s="34"/>
      <c r="I3" s="34"/>
      <c r="J3" s="34"/>
      <c r="K3" s="34"/>
    </row>
    <row r="4" spans="1:11" ht="12.75">
      <c r="A4" s="49" t="s">
        <v>136</v>
      </c>
      <c r="B4" s="34"/>
      <c r="C4" s="34"/>
      <c r="D4" s="34"/>
      <c r="E4" s="35"/>
      <c r="F4" s="34"/>
      <c r="G4" s="34"/>
      <c r="H4" s="34"/>
      <c r="I4" s="34"/>
      <c r="J4" s="34"/>
      <c r="K4" s="34"/>
    </row>
    <row r="6" spans="1:10" ht="15">
      <c r="A6" s="95" t="s">
        <v>106</v>
      </c>
      <c r="B6" s="96"/>
      <c r="C6" s="97"/>
      <c r="D6" s="97"/>
      <c r="E6" s="97"/>
      <c r="F6" s="97"/>
      <c r="G6" s="97"/>
      <c r="H6" s="97"/>
      <c r="I6" s="97"/>
      <c r="J6" s="98"/>
    </row>
    <row r="7" spans="1:11" ht="15">
      <c r="A7" s="99" t="s">
        <v>107</v>
      </c>
      <c r="B7" s="100">
        <v>1990</v>
      </c>
      <c r="C7" s="101">
        <v>1995</v>
      </c>
      <c r="D7" s="101">
        <v>2000</v>
      </c>
      <c r="E7" s="102">
        <v>2005</v>
      </c>
      <c r="F7" s="102">
        <v>2006</v>
      </c>
      <c r="G7" s="102">
        <v>2007</v>
      </c>
      <c r="H7" s="102">
        <v>2008</v>
      </c>
      <c r="I7" s="102">
        <v>2009</v>
      </c>
      <c r="J7" s="103">
        <v>2010</v>
      </c>
      <c r="K7" s="14"/>
    </row>
    <row r="8" spans="1:11" ht="3.75" customHeight="1">
      <c r="A8" s="104"/>
      <c r="B8" s="105"/>
      <c r="C8" s="105"/>
      <c r="D8" s="105"/>
      <c r="E8" s="105"/>
      <c r="F8" s="105"/>
      <c r="G8" s="105"/>
      <c r="H8" s="105"/>
      <c r="I8" s="105"/>
      <c r="J8" s="106"/>
      <c r="K8" s="14"/>
    </row>
    <row r="9" spans="1:11" ht="12.75">
      <c r="A9" s="104" t="s">
        <v>100</v>
      </c>
      <c r="B9" s="105">
        <v>4</v>
      </c>
      <c r="C9" s="105">
        <v>6</v>
      </c>
      <c r="D9" s="105">
        <v>3</v>
      </c>
      <c r="E9" s="105"/>
      <c r="F9" s="105"/>
      <c r="G9" s="105">
        <v>1</v>
      </c>
      <c r="H9" s="105">
        <v>2</v>
      </c>
      <c r="I9" s="105">
        <v>5</v>
      </c>
      <c r="J9" s="106">
        <v>3</v>
      </c>
      <c r="K9" s="14"/>
    </row>
    <row r="10" spans="1:10" ht="12.75">
      <c r="A10" s="104" t="s">
        <v>93</v>
      </c>
      <c r="B10" s="105">
        <v>61</v>
      </c>
      <c r="C10" s="105">
        <v>64</v>
      </c>
      <c r="D10" s="105">
        <v>50</v>
      </c>
      <c r="E10" s="105">
        <v>70</v>
      </c>
      <c r="F10" s="105">
        <v>52</v>
      </c>
      <c r="G10" s="105">
        <v>53</v>
      </c>
      <c r="H10" s="105">
        <v>43</v>
      </c>
      <c r="I10" s="105">
        <v>32</v>
      </c>
      <c r="J10" s="106">
        <v>66</v>
      </c>
    </row>
    <row r="11" spans="1:10" ht="12.75">
      <c r="A11" s="104" t="s">
        <v>94</v>
      </c>
      <c r="B11" s="105">
        <v>54</v>
      </c>
      <c r="C11" s="105">
        <v>58</v>
      </c>
      <c r="D11" s="105">
        <v>50</v>
      </c>
      <c r="E11" s="105">
        <v>119</v>
      </c>
      <c r="F11" s="105">
        <v>70</v>
      </c>
      <c r="G11" s="105">
        <v>68</v>
      </c>
      <c r="H11" s="105">
        <v>74</v>
      </c>
      <c r="I11" s="105">
        <v>88</v>
      </c>
      <c r="J11" s="106">
        <v>91</v>
      </c>
    </row>
    <row r="12" spans="1:10" ht="12.75">
      <c r="A12" s="104" t="s">
        <v>85</v>
      </c>
      <c r="B12" s="105">
        <v>23</v>
      </c>
      <c r="C12" s="105">
        <v>27</v>
      </c>
      <c r="D12" s="105">
        <v>23</v>
      </c>
      <c r="E12" s="105">
        <v>67</v>
      </c>
      <c r="F12" s="105">
        <v>49</v>
      </c>
      <c r="G12" s="105">
        <v>45</v>
      </c>
      <c r="H12" s="105">
        <v>37</v>
      </c>
      <c r="I12" s="105">
        <v>44</v>
      </c>
      <c r="J12" s="106">
        <v>58</v>
      </c>
    </row>
    <row r="13" spans="1:10" ht="12.75">
      <c r="A13" s="104" t="s">
        <v>86</v>
      </c>
      <c r="B13" s="105">
        <v>8</v>
      </c>
      <c r="C13" s="105">
        <v>17</v>
      </c>
      <c r="D13" s="105">
        <v>14</v>
      </c>
      <c r="E13" s="105">
        <v>39</v>
      </c>
      <c r="F13" s="105">
        <v>38</v>
      </c>
      <c r="G13" s="105">
        <v>42</v>
      </c>
      <c r="H13" s="105">
        <v>39</v>
      </c>
      <c r="I13" s="105">
        <v>32</v>
      </c>
      <c r="J13" s="106">
        <v>37</v>
      </c>
    </row>
    <row r="14" spans="1:10" ht="12.75">
      <c r="A14" s="104" t="s">
        <v>95</v>
      </c>
      <c r="B14" s="105">
        <v>4</v>
      </c>
      <c r="C14" s="105">
        <v>5</v>
      </c>
      <c r="D14" s="105">
        <v>12</v>
      </c>
      <c r="E14" s="105">
        <v>17</v>
      </c>
      <c r="F14" s="105">
        <v>21</v>
      </c>
      <c r="G14" s="105">
        <v>18</v>
      </c>
      <c r="H14" s="105">
        <v>21</v>
      </c>
      <c r="I14" s="105">
        <v>18</v>
      </c>
      <c r="J14" s="106">
        <v>16</v>
      </c>
    </row>
    <row r="15" spans="1:10" ht="12.75">
      <c r="A15" s="104" t="s">
        <v>96</v>
      </c>
      <c r="B15" s="105">
        <v>1</v>
      </c>
      <c r="C15" s="105">
        <v>1</v>
      </c>
      <c r="D15" s="105">
        <v>5</v>
      </c>
      <c r="E15" s="105">
        <v>11</v>
      </c>
      <c r="F15" s="105">
        <v>15</v>
      </c>
      <c r="G15" s="105">
        <v>16</v>
      </c>
      <c r="H15" s="105">
        <v>10</v>
      </c>
      <c r="I15" s="105">
        <v>13</v>
      </c>
      <c r="J15" s="106">
        <v>19</v>
      </c>
    </row>
    <row r="16" spans="1:10" ht="12.75">
      <c r="A16" s="104" t="s">
        <v>97</v>
      </c>
      <c r="B16" s="105">
        <v>2</v>
      </c>
      <c r="C16" s="105">
        <v>2</v>
      </c>
      <c r="D16" s="105">
        <v>1</v>
      </c>
      <c r="E16" s="105">
        <v>9</v>
      </c>
      <c r="F16" s="105">
        <v>8</v>
      </c>
      <c r="G16" s="105">
        <v>9</v>
      </c>
      <c r="H16" s="105">
        <v>7</v>
      </c>
      <c r="I16" s="105">
        <v>8</v>
      </c>
      <c r="J16" s="106">
        <v>9</v>
      </c>
    </row>
    <row r="17" spans="1:10" ht="12.75">
      <c r="A17" s="104" t="s">
        <v>98</v>
      </c>
      <c r="B17" s="105"/>
      <c r="C17" s="105">
        <v>1</v>
      </c>
      <c r="D17" s="105">
        <v>1</v>
      </c>
      <c r="E17" s="105">
        <v>7</v>
      </c>
      <c r="F17" s="105">
        <v>6</v>
      </c>
      <c r="G17" s="105">
        <v>5</v>
      </c>
      <c r="H17" s="105">
        <v>4</v>
      </c>
      <c r="I17" s="105">
        <v>2</v>
      </c>
      <c r="J17" s="106">
        <v>7</v>
      </c>
    </row>
    <row r="18" spans="1:10" ht="12.75">
      <c r="A18" s="104" t="s">
        <v>99</v>
      </c>
      <c r="B18" s="105"/>
      <c r="C18" s="105"/>
      <c r="D18" s="105"/>
      <c r="E18" s="105">
        <v>2</v>
      </c>
      <c r="F18" s="105">
        <v>2</v>
      </c>
      <c r="G18" s="105">
        <v>1</v>
      </c>
      <c r="H18" s="105">
        <v>3</v>
      </c>
      <c r="I18" s="105">
        <v>2</v>
      </c>
      <c r="J18" s="106">
        <v>3</v>
      </c>
    </row>
    <row r="19" spans="1:10" ht="3.75" customHeight="1">
      <c r="A19" s="104"/>
      <c r="B19" s="105">
        <v>0</v>
      </c>
      <c r="C19" s="105">
        <v>0</v>
      </c>
      <c r="D19" s="105"/>
      <c r="E19" s="105"/>
      <c r="F19" s="105"/>
      <c r="G19" s="105"/>
      <c r="H19" s="105"/>
      <c r="I19" s="105"/>
      <c r="J19" s="106">
        <v>0</v>
      </c>
    </row>
    <row r="20" spans="1:10" ht="12.75">
      <c r="A20" s="104" t="s">
        <v>52</v>
      </c>
      <c r="B20" s="107">
        <f>SUM(B9:B18)</f>
        <v>157</v>
      </c>
      <c r="C20" s="107">
        <f>SUM(C9:C18)</f>
        <v>181</v>
      </c>
      <c r="D20" s="107">
        <f aca="true" t="shared" si="0" ref="D20:J20">SUM(D9:D18)</f>
        <v>159</v>
      </c>
      <c r="E20" s="107">
        <f t="shared" si="0"/>
        <v>341</v>
      </c>
      <c r="F20" s="107">
        <f t="shared" si="0"/>
        <v>261</v>
      </c>
      <c r="G20" s="107">
        <f t="shared" si="0"/>
        <v>258</v>
      </c>
      <c r="H20" s="107">
        <f t="shared" si="0"/>
        <v>240</v>
      </c>
      <c r="I20" s="107">
        <f t="shared" si="0"/>
        <v>244</v>
      </c>
      <c r="J20" s="108">
        <f t="shared" si="0"/>
        <v>309</v>
      </c>
    </row>
    <row r="21" spans="1:10" ht="3.75" customHeight="1">
      <c r="A21" s="104"/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2.75">
      <c r="A22" s="104" t="s">
        <v>103</v>
      </c>
      <c r="B22" s="107">
        <v>27</v>
      </c>
      <c r="C22" s="107">
        <v>27</v>
      </c>
      <c r="D22" s="107">
        <v>29</v>
      </c>
      <c r="E22" s="107">
        <v>30</v>
      </c>
      <c r="F22" s="107">
        <v>30</v>
      </c>
      <c r="G22" s="107">
        <v>31</v>
      </c>
      <c r="H22" s="107">
        <v>31</v>
      </c>
      <c r="I22" s="107">
        <v>32</v>
      </c>
      <c r="J22" s="108">
        <v>32</v>
      </c>
    </row>
    <row r="23" spans="1:10" ht="3.7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</row>
    <row r="24" spans="2:9" ht="11.25">
      <c r="B24" s="20"/>
      <c r="C24" s="20"/>
      <c r="D24" s="20"/>
      <c r="E24" s="20"/>
      <c r="F24" s="20"/>
      <c r="G24" s="20"/>
      <c r="H24" s="20"/>
      <c r="I24" s="20"/>
    </row>
    <row r="26" spans="1:10" ht="15">
      <c r="A26" s="95" t="s">
        <v>91</v>
      </c>
      <c r="B26" s="96"/>
      <c r="C26" s="97"/>
      <c r="D26" s="97"/>
      <c r="E26" s="97"/>
      <c r="F26" s="97"/>
      <c r="G26" s="97"/>
      <c r="H26" s="97"/>
      <c r="I26" s="97"/>
      <c r="J26" s="98"/>
    </row>
    <row r="27" spans="1:10" ht="15">
      <c r="A27" s="99" t="s">
        <v>108</v>
      </c>
      <c r="B27" s="100">
        <v>1990</v>
      </c>
      <c r="C27" s="101">
        <v>1995</v>
      </c>
      <c r="D27" s="101">
        <v>2000</v>
      </c>
      <c r="E27" s="102">
        <v>2005</v>
      </c>
      <c r="F27" s="102">
        <v>2006</v>
      </c>
      <c r="G27" s="102">
        <v>2007</v>
      </c>
      <c r="H27" s="102">
        <v>2008</v>
      </c>
      <c r="I27" s="102">
        <v>2009</v>
      </c>
      <c r="J27" s="103">
        <v>2010</v>
      </c>
    </row>
    <row r="28" spans="1:10" ht="3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6"/>
    </row>
    <row r="29" spans="1:10" ht="12.75">
      <c r="A29" s="104" t="s">
        <v>100</v>
      </c>
      <c r="B29" s="105">
        <v>37</v>
      </c>
      <c r="C29" s="105">
        <v>40</v>
      </c>
      <c r="D29" s="105">
        <v>16</v>
      </c>
      <c r="E29" s="105">
        <v>27</v>
      </c>
      <c r="F29" s="105">
        <v>24</v>
      </c>
      <c r="G29" s="105">
        <v>20</v>
      </c>
      <c r="H29" s="105">
        <v>19</v>
      </c>
      <c r="I29" s="105">
        <v>11</v>
      </c>
      <c r="J29" s="106">
        <v>27</v>
      </c>
    </row>
    <row r="30" spans="1:10" ht="12.75">
      <c r="A30" s="104" t="s">
        <v>93</v>
      </c>
      <c r="B30" s="105">
        <v>64</v>
      </c>
      <c r="C30" s="105">
        <v>63</v>
      </c>
      <c r="D30" s="105">
        <v>73</v>
      </c>
      <c r="E30" s="105">
        <v>103</v>
      </c>
      <c r="F30" s="105">
        <v>82</v>
      </c>
      <c r="G30" s="105">
        <v>78</v>
      </c>
      <c r="H30" s="105">
        <v>72</v>
      </c>
      <c r="I30" s="105">
        <v>63</v>
      </c>
      <c r="J30" s="106">
        <v>103</v>
      </c>
    </row>
    <row r="31" spans="1:10" ht="12.75">
      <c r="A31" s="104" t="s">
        <v>94</v>
      </c>
      <c r="B31" s="105">
        <v>31</v>
      </c>
      <c r="C31" s="105">
        <v>42</v>
      </c>
      <c r="D31" s="105">
        <v>38</v>
      </c>
      <c r="E31" s="105">
        <v>102</v>
      </c>
      <c r="F31" s="105">
        <v>63</v>
      </c>
      <c r="G31" s="105">
        <v>64</v>
      </c>
      <c r="H31" s="105">
        <v>66</v>
      </c>
      <c r="I31" s="105">
        <v>87</v>
      </c>
      <c r="J31" s="106">
        <v>85</v>
      </c>
    </row>
    <row r="32" spans="1:10" ht="12.75">
      <c r="A32" s="104" t="s">
        <v>85</v>
      </c>
      <c r="B32" s="105">
        <v>17</v>
      </c>
      <c r="C32" s="105">
        <v>20</v>
      </c>
      <c r="D32" s="105">
        <v>15</v>
      </c>
      <c r="E32" s="105">
        <v>47</v>
      </c>
      <c r="F32" s="105">
        <v>43</v>
      </c>
      <c r="G32" s="105">
        <v>47</v>
      </c>
      <c r="H32" s="105">
        <v>42</v>
      </c>
      <c r="I32" s="105">
        <v>42</v>
      </c>
      <c r="J32" s="106">
        <v>47</v>
      </c>
    </row>
    <row r="33" spans="1:10" ht="12.75">
      <c r="A33" s="104" t="s">
        <v>86</v>
      </c>
      <c r="B33" s="105">
        <v>4</v>
      </c>
      <c r="C33" s="105">
        <v>12</v>
      </c>
      <c r="D33" s="105">
        <v>13</v>
      </c>
      <c r="E33" s="105">
        <v>32</v>
      </c>
      <c r="F33" s="105">
        <v>29</v>
      </c>
      <c r="G33" s="105">
        <v>30</v>
      </c>
      <c r="H33" s="105">
        <v>27</v>
      </c>
      <c r="I33" s="105">
        <v>20</v>
      </c>
      <c r="J33" s="106">
        <v>20</v>
      </c>
    </row>
    <row r="34" spans="1:10" ht="12.75">
      <c r="A34" s="104" t="s">
        <v>95</v>
      </c>
      <c r="B34" s="105">
        <v>2</v>
      </c>
      <c r="C34" s="105">
        <v>3</v>
      </c>
      <c r="D34" s="105">
        <v>3</v>
      </c>
      <c r="E34" s="105">
        <v>19</v>
      </c>
      <c r="F34" s="105">
        <v>8</v>
      </c>
      <c r="G34" s="105">
        <v>9</v>
      </c>
      <c r="H34" s="105">
        <v>6</v>
      </c>
      <c r="I34" s="105">
        <v>17</v>
      </c>
      <c r="J34" s="106">
        <v>18</v>
      </c>
    </row>
    <row r="35" spans="1:10" ht="12.75">
      <c r="A35" s="104" t="s">
        <v>96</v>
      </c>
      <c r="B35" s="105">
        <v>2</v>
      </c>
      <c r="C35" s="105"/>
      <c r="D35" s="105">
        <v>1</v>
      </c>
      <c r="E35" s="105">
        <v>8</v>
      </c>
      <c r="F35" s="105">
        <v>5</v>
      </c>
      <c r="G35" s="105">
        <v>5</v>
      </c>
      <c r="H35" s="105">
        <v>3</v>
      </c>
      <c r="I35" s="105">
        <v>2</v>
      </c>
      <c r="J35" s="106">
        <v>4</v>
      </c>
    </row>
    <row r="36" spans="1:10" ht="12.75">
      <c r="A36" s="104" t="s">
        <v>97</v>
      </c>
      <c r="B36" s="105"/>
      <c r="C36" s="105">
        <v>1</v>
      </c>
      <c r="D36" s="105"/>
      <c r="E36" s="105">
        <v>2</v>
      </c>
      <c r="F36" s="105">
        <v>5</v>
      </c>
      <c r="G36" s="105">
        <v>3</v>
      </c>
      <c r="H36" s="105">
        <v>1</v>
      </c>
      <c r="I36" s="105">
        <v>2</v>
      </c>
      <c r="J36" s="106">
        <v>3</v>
      </c>
    </row>
    <row r="37" spans="1:10" ht="12.75">
      <c r="A37" s="104" t="s">
        <v>98</v>
      </c>
      <c r="B37" s="105"/>
      <c r="C37" s="105"/>
      <c r="D37" s="105"/>
      <c r="E37" s="105"/>
      <c r="F37" s="105">
        <v>2</v>
      </c>
      <c r="G37" s="105">
        <v>2</v>
      </c>
      <c r="H37" s="105">
        <v>3</v>
      </c>
      <c r="I37" s="105"/>
      <c r="J37" s="106">
        <v>1</v>
      </c>
    </row>
    <row r="38" spans="1:10" ht="12.75">
      <c r="A38" s="104" t="s">
        <v>99</v>
      </c>
      <c r="B38" s="105"/>
      <c r="C38" s="105"/>
      <c r="D38" s="105"/>
      <c r="E38" s="105">
        <v>1</v>
      </c>
      <c r="F38" s="105"/>
      <c r="G38" s="105"/>
      <c r="H38" s="105">
        <v>1</v>
      </c>
      <c r="I38" s="105"/>
      <c r="J38" s="106">
        <v>1</v>
      </c>
    </row>
    <row r="39" spans="1:10" ht="3.7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ht="12.75">
      <c r="A40" s="104" t="s">
        <v>52</v>
      </c>
      <c r="B40" s="107">
        <f>SUM(B29:B38)</f>
        <v>157</v>
      </c>
      <c r="C40" s="107">
        <f>SUM(C29:C38)</f>
        <v>181</v>
      </c>
      <c r="D40" s="107">
        <f aca="true" t="shared" si="1" ref="D40:J40">SUM(D29:D38)</f>
        <v>159</v>
      </c>
      <c r="E40" s="107">
        <f t="shared" si="1"/>
        <v>341</v>
      </c>
      <c r="F40" s="107">
        <f t="shared" si="1"/>
        <v>261</v>
      </c>
      <c r="G40" s="107">
        <f t="shared" si="1"/>
        <v>258</v>
      </c>
      <c r="H40" s="107">
        <f t="shared" si="1"/>
        <v>240</v>
      </c>
      <c r="I40" s="107">
        <f t="shared" si="1"/>
        <v>244</v>
      </c>
      <c r="J40" s="108">
        <f t="shared" si="1"/>
        <v>309</v>
      </c>
    </row>
    <row r="41" spans="1:10" ht="3.75" customHeight="1">
      <c r="A41" s="104"/>
      <c r="B41" s="107"/>
      <c r="C41" s="107"/>
      <c r="D41" s="107"/>
      <c r="E41" s="107"/>
      <c r="F41" s="107"/>
      <c r="G41" s="107"/>
      <c r="H41" s="107"/>
      <c r="I41" s="107"/>
      <c r="J41" s="108"/>
    </row>
    <row r="42" spans="1:10" ht="12.75">
      <c r="A42" s="104" t="s">
        <v>103</v>
      </c>
      <c r="B42" s="107">
        <v>24</v>
      </c>
      <c r="C42" s="107">
        <v>25</v>
      </c>
      <c r="D42" s="107">
        <v>25</v>
      </c>
      <c r="E42" s="107">
        <v>27</v>
      </c>
      <c r="F42" s="107">
        <v>27</v>
      </c>
      <c r="G42" s="107">
        <v>27</v>
      </c>
      <c r="H42" s="107">
        <v>27</v>
      </c>
      <c r="I42" s="107">
        <v>28</v>
      </c>
      <c r="J42" s="108">
        <v>28</v>
      </c>
    </row>
    <row r="43" spans="1:10" ht="3.7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1"/>
    </row>
    <row r="44" spans="2:9" ht="11.25">
      <c r="B44" s="20"/>
      <c r="C44" s="20"/>
      <c r="D44" s="20"/>
      <c r="E44" s="20"/>
      <c r="F44" s="20"/>
      <c r="G44" s="20"/>
      <c r="H44" s="20"/>
      <c r="I44" s="20"/>
    </row>
  </sheetData>
  <sheetProtection/>
  <mergeCells count="1">
    <mergeCell ref="A2:J2"/>
  </mergeCells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showGridLines="0" showZeros="0" workbookViewId="0" topLeftCell="A1">
      <selection activeCell="A4" sqref="A4"/>
    </sheetView>
  </sheetViews>
  <sheetFormatPr defaultColWidth="8.8515625" defaultRowHeight="12.75"/>
  <cols>
    <col min="1" max="1" width="15.421875" style="13" customWidth="1"/>
    <col min="2" max="10" width="7.421875" style="13" customWidth="1"/>
    <col min="11" max="16384" width="8.8515625" style="13" customWidth="1"/>
  </cols>
  <sheetData>
    <row r="2" spans="1:10" ht="19.5">
      <c r="A2" s="48"/>
      <c r="B2" s="115"/>
      <c r="C2" s="115"/>
      <c r="D2" s="115"/>
      <c r="E2" s="116" t="s">
        <v>111</v>
      </c>
      <c r="F2" s="115"/>
      <c r="G2" s="115"/>
      <c r="H2" s="115"/>
      <c r="I2" s="115"/>
      <c r="J2" s="117"/>
    </row>
    <row r="3" ht="12.75">
      <c r="E3" s="25"/>
    </row>
    <row r="4" spans="1:5" ht="12.75">
      <c r="A4" s="49" t="s">
        <v>136</v>
      </c>
      <c r="E4" s="25"/>
    </row>
    <row r="6" spans="1:10" ht="15">
      <c r="A6" s="95" t="s">
        <v>112</v>
      </c>
      <c r="B6" s="96"/>
      <c r="C6" s="97"/>
      <c r="D6" s="118" t="s">
        <v>92</v>
      </c>
      <c r="E6" s="118"/>
      <c r="F6" s="118"/>
      <c r="G6" s="118"/>
      <c r="H6" s="118"/>
      <c r="I6" s="118"/>
      <c r="J6" s="98"/>
    </row>
    <row r="7" spans="1:13" ht="15">
      <c r="A7" s="99" t="s">
        <v>113</v>
      </c>
      <c r="B7" s="100">
        <v>1990</v>
      </c>
      <c r="C7" s="101">
        <v>1995</v>
      </c>
      <c r="D7" s="101">
        <v>2000</v>
      </c>
      <c r="E7" s="102">
        <v>2005</v>
      </c>
      <c r="F7" s="102">
        <v>2006</v>
      </c>
      <c r="G7" s="102">
        <v>2007</v>
      </c>
      <c r="H7" s="102">
        <v>2008</v>
      </c>
      <c r="I7" s="102">
        <v>2009</v>
      </c>
      <c r="J7" s="103">
        <v>2010</v>
      </c>
      <c r="K7" s="14"/>
      <c r="L7" s="14"/>
      <c r="M7" s="14"/>
    </row>
    <row r="8" spans="1:13" ht="3.75" customHeight="1">
      <c r="A8" s="15"/>
      <c r="B8" s="14"/>
      <c r="C8" s="14"/>
      <c r="D8" s="14"/>
      <c r="E8" s="14"/>
      <c r="F8" s="14"/>
      <c r="G8" s="14"/>
      <c r="H8" s="14"/>
      <c r="I8" s="14"/>
      <c r="J8" s="16"/>
      <c r="K8" s="14"/>
      <c r="L8" s="14"/>
      <c r="M8" s="14"/>
    </row>
    <row r="9" spans="1:13" ht="12.75">
      <c r="A9" s="104" t="s">
        <v>114</v>
      </c>
      <c r="B9" s="105">
        <v>8</v>
      </c>
      <c r="C9" s="105">
        <v>10</v>
      </c>
      <c r="D9" s="105">
        <v>19</v>
      </c>
      <c r="E9" s="105">
        <v>19</v>
      </c>
      <c r="F9" s="105">
        <v>11</v>
      </c>
      <c r="G9" s="105">
        <v>13</v>
      </c>
      <c r="H9" s="105">
        <v>7</v>
      </c>
      <c r="I9" s="105">
        <v>10</v>
      </c>
      <c r="J9" s="106">
        <v>23</v>
      </c>
      <c r="K9" s="14"/>
      <c r="L9" s="14"/>
      <c r="M9" s="14"/>
    </row>
    <row r="10" spans="1:10" ht="12.75">
      <c r="A10" s="104" t="s">
        <v>115</v>
      </c>
      <c r="B10" s="105">
        <v>28</v>
      </c>
      <c r="C10" s="105">
        <v>19</v>
      </c>
      <c r="D10" s="105">
        <v>22</v>
      </c>
      <c r="E10" s="105">
        <v>37</v>
      </c>
      <c r="F10" s="105">
        <v>19</v>
      </c>
      <c r="G10" s="105">
        <v>32</v>
      </c>
      <c r="H10" s="105">
        <v>28</v>
      </c>
      <c r="I10" s="105">
        <v>37</v>
      </c>
      <c r="J10" s="106">
        <v>29</v>
      </c>
    </row>
    <row r="11" spans="1:10" ht="12.75">
      <c r="A11" s="104" t="s">
        <v>116</v>
      </c>
      <c r="B11" s="105">
        <v>121</v>
      </c>
      <c r="C11" s="105">
        <v>152</v>
      </c>
      <c r="D11" s="105">
        <v>118</v>
      </c>
      <c r="E11" s="105">
        <v>285</v>
      </c>
      <c r="F11" s="105">
        <v>231</v>
      </c>
      <c r="G11" s="105">
        <v>213</v>
      </c>
      <c r="H11" s="105">
        <v>205</v>
      </c>
      <c r="I11" s="105">
        <v>197</v>
      </c>
      <c r="J11" s="106">
        <v>257</v>
      </c>
    </row>
    <row r="12" spans="1:10" ht="3.75" customHeight="1">
      <c r="A12" s="104"/>
      <c r="B12" s="105">
        <v>0</v>
      </c>
      <c r="C12" s="105">
        <v>0</v>
      </c>
      <c r="D12" s="105"/>
      <c r="E12" s="105"/>
      <c r="F12" s="105"/>
      <c r="G12" s="105"/>
      <c r="H12" s="105"/>
      <c r="I12" s="105"/>
      <c r="J12" s="106">
        <v>0</v>
      </c>
    </row>
    <row r="13" spans="1:10" ht="12.75">
      <c r="A13" s="104" t="s">
        <v>52</v>
      </c>
      <c r="B13" s="107">
        <f>SUM(B9:B11)</f>
        <v>157</v>
      </c>
      <c r="C13" s="107">
        <f>SUM(C9:C11)</f>
        <v>181</v>
      </c>
      <c r="D13" s="107">
        <f>SUM(D9:D11)</f>
        <v>159</v>
      </c>
      <c r="E13" s="107">
        <f aca="true" t="shared" si="0" ref="E13:J13">SUM(E9:E11)</f>
        <v>341</v>
      </c>
      <c r="F13" s="107">
        <f t="shared" si="0"/>
        <v>261</v>
      </c>
      <c r="G13" s="107">
        <f t="shared" si="0"/>
        <v>258</v>
      </c>
      <c r="H13" s="107">
        <f t="shared" si="0"/>
        <v>240</v>
      </c>
      <c r="I13" s="107">
        <f t="shared" si="0"/>
        <v>244</v>
      </c>
      <c r="J13" s="108">
        <f t="shared" si="0"/>
        <v>309</v>
      </c>
    </row>
    <row r="14" spans="1:10" ht="3.75" customHeight="1">
      <c r="A14" s="17"/>
      <c r="B14" s="18"/>
      <c r="C14" s="18"/>
      <c r="D14" s="18"/>
      <c r="E14" s="18"/>
      <c r="F14" s="18"/>
      <c r="G14" s="18"/>
      <c r="H14" s="18"/>
      <c r="I14" s="18"/>
      <c r="J14" s="19"/>
    </row>
  </sheetData>
  <sheetProtection/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showGridLines="0" showZeros="0" workbookViewId="0" topLeftCell="A1">
      <selection activeCell="I17" sqref="I17"/>
    </sheetView>
  </sheetViews>
  <sheetFormatPr defaultColWidth="11.421875" defaultRowHeight="12.75"/>
  <cols>
    <col min="1" max="1" width="14.8515625" style="28" customWidth="1"/>
    <col min="2" max="12" width="6.8515625" style="28" customWidth="1"/>
    <col min="13" max="16384" width="11.421875" style="28" customWidth="1"/>
  </cols>
  <sheetData>
    <row r="2" spans="1:12" ht="15.75">
      <c r="A2" s="119"/>
      <c r="B2" s="120"/>
      <c r="C2" s="120"/>
      <c r="D2" s="120"/>
      <c r="E2" s="121" t="s">
        <v>134</v>
      </c>
      <c r="F2" s="120"/>
      <c r="G2" s="120"/>
      <c r="H2" s="120"/>
      <c r="I2" s="120"/>
      <c r="J2" s="120"/>
      <c r="K2" s="120"/>
      <c r="L2" s="122"/>
    </row>
    <row r="3" spans="1:12" ht="15.75">
      <c r="A3" s="26"/>
      <c r="B3" s="27"/>
      <c r="C3" s="27"/>
      <c r="D3" s="27"/>
      <c r="E3" s="33"/>
      <c r="F3" s="27"/>
      <c r="G3" s="27"/>
      <c r="H3" s="27"/>
      <c r="I3" s="27"/>
      <c r="J3" s="27"/>
      <c r="K3" s="27"/>
      <c r="L3" s="27"/>
    </row>
    <row r="4" spans="1:12" ht="15.75">
      <c r="A4" s="49" t="s">
        <v>136</v>
      </c>
      <c r="B4" s="27"/>
      <c r="C4" s="27"/>
      <c r="D4" s="27"/>
      <c r="E4" s="33"/>
      <c r="F4" s="27"/>
      <c r="G4" s="27"/>
      <c r="H4" s="27"/>
      <c r="I4" s="27"/>
      <c r="J4" s="27"/>
      <c r="K4" s="27"/>
      <c r="L4" s="27"/>
    </row>
    <row r="5" spans="1:12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3.7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1:12" ht="15">
      <c r="A7" s="126" t="s">
        <v>129</v>
      </c>
      <c r="B7" s="127" t="s">
        <v>130</v>
      </c>
      <c r="C7" s="127"/>
      <c r="D7" s="128"/>
      <c r="E7" s="129" t="s">
        <v>31</v>
      </c>
      <c r="F7" s="127"/>
      <c r="G7" s="127"/>
      <c r="H7" s="127"/>
      <c r="I7" s="127"/>
      <c r="J7" s="127"/>
      <c r="K7" s="127"/>
      <c r="L7" s="130"/>
    </row>
    <row r="8" spans="1:12" ht="15">
      <c r="A8" s="126"/>
      <c r="B8" s="131">
        <v>1981</v>
      </c>
      <c r="C8" s="131">
        <v>1985</v>
      </c>
      <c r="D8" s="131">
        <v>1990</v>
      </c>
      <c r="E8" s="131">
        <v>1995</v>
      </c>
      <c r="F8" s="132">
        <v>2000</v>
      </c>
      <c r="G8" s="133">
        <v>2005</v>
      </c>
      <c r="H8" s="133">
        <v>2006</v>
      </c>
      <c r="I8" s="133">
        <v>2007</v>
      </c>
      <c r="J8" s="133">
        <v>2008</v>
      </c>
      <c r="K8" s="133">
        <v>2009</v>
      </c>
      <c r="L8" s="134">
        <v>2010</v>
      </c>
    </row>
    <row r="9" spans="1:12" ht="3.75" customHeight="1">
      <c r="A9" s="135"/>
      <c r="B9" s="136"/>
      <c r="C9" s="136"/>
      <c r="D9" s="136"/>
      <c r="E9" s="136"/>
      <c r="F9" s="137"/>
      <c r="G9" s="138"/>
      <c r="H9" s="138"/>
      <c r="I9" s="138"/>
      <c r="J9" s="138"/>
      <c r="K9" s="138"/>
      <c r="L9" s="139"/>
    </row>
    <row r="10" spans="1:12" ht="3.75" customHeight="1">
      <c r="A10" s="37"/>
      <c r="B10" s="27"/>
      <c r="C10" s="27"/>
      <c r="D10" s="27"/>
      <c r="E10" s="27"/>
      <c r="F10" s="30"/>
      <c r="G10" s="27"/>
      <c r="H10" s="27"/>
      <c r="I10" s="27"/>
      <c r="J10" s="27"/>
      <c r="K10" s="27"/>
      <c r="L10" s="29"/>
    </row>
    <row r="11" spans="1:12" ht="12.75">
      <c r="A11" s="140" t="s">
        <v>131</v>
      </c>
      <c r="B11" s="141">
        <v>1</v>
      </c>
      <c r="C11" s="141">
        <v>1</v>
      </c>
      <c r="D11" s="141"/>
      <c r="E11" s="141">
        <v>2</v>
      </c>
      <c r="F11" s="141"/>
      <c r="G11" s="141">
        <v>5</v>
      </c>
      <c r="H11" s="141">
        <v>2</v>
      </c>
      <c r="I11" s="141">
        <v>3</v>
      </c>
      <c r="J11" s="141">
        <v>1</v>
      </c>
      <c r="K11" s="141"/>
      <c r="L11" s="142">
        <v>5</v>
      </c>
    </row>
    <row r="12" spans="1:12" ht="12.75">
      <c r="A12" s="140" t="s">
        <v>132</v>
      </c>
      <c r="B12" s="141"/>
      <c r="C12" s="141"/>
      <c r="D12" s="141">
        <v>1</v>
      </c>
      <c r="E12" s="141"/>
      <c r="F12" s="141">
        <v>1</v>
      </c>
      <c r="G12" s="141">
        <v>3</v>
      </c>
      <c r="H12" s="141">
        <v>2</v>
      </c>
      <c r="I12" s="141">
        <v>1</v>
      </c>
      <c r="J12" s="141"/>
      <c r="K12" s="141">
        <v>2</v>
      </c>
      <c r="L12" s="142">
        <v>4</v>
      </c>
    </row>
    <row r="13" spans="1:12" ht="12.75">
      <c r="A13" s="140" t="s">
        <v>133</v>
      </c>
      <c r="B13" s="141"/>
      <c r="C13" s="141"/>
      <c r="D13" s="141"/>
      <c r="E13" s="141"/>
      <c r="F13" s="141">
        <v>2</v>
      </c>
      <c r="G13" s="141">
        <v>1</v>
      </c>
      <c r="H13" s="141"/>
      <c r="I13" s="141">
        <v>1</v>
      </c>
      <c r="J13" s="141"/>
      <c r="K13" s="141">
        <v>1</v>
      </c>
      <c r="L13" s="142"/>
    </row>
    <row r="14" spans="1:12" ht="12.75">
      <c r="A14" s="143" t="s">
        <v>0</v>
      </c>
      <c r="B14" s="144">
        <f>SUM(B11:B13)</f>
        <v>1</v>
      </c>
      <c r="C14" s="144">
        <f>SUM(C11:C13)</f>
        <v>1</v>
      </c>
      <c r="D14" s="144">
        <f>SUM(D11:D13)</f>
        <v>1</v>
      </c>
      <c r="E14" s="144">
        <f>SUM(E11:E13)</f>
        <v>2</v>
      </c>
      <c r="F14" s="144">
        <f aca="true" t="shared" si="0" ref="F14:L14">SUM(F11:F13)</f>
        <v>3</v>
      </c>
      <c r="G14" s="144">
        <f t="shared" si="0"/>
        <v>9</v>
      </c>
      <c r="H14" s="144">
        <f t="shared" si="0"/>
        <v>4</v>
      </c>
      <c r="I14" s="144">
        <f t="shared" si="0"/>
        <v>5</v>
      </c>
      <c r="J14" s="144">
        <f t="shared" si="0"/>
        <v>1</v>
      </c>
      <c r="K14" s="144">
        <f t="shared" si="0"/>
        <v>3</v>
      </c>
      <c r="L14" s="145">
        <f t="shared" si="0"/>
        <v>9</v>
      </c>
    </row>
    <row r="15" spans="1:12" ht="3.7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2" ht="3.7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2"/>
    </row>
    <row r="17" spans="1:12" ht="12.75">
      <c r="A17" s="140" t="s">
        <v>1</v>
      </c>
      <c r="B17" s="141">
        <v>0</v>
      </c>
      <c r="C17" s="141">
        <v>0</v>
      </c>
      <c r="D17" s="141">
        <v>0</v>
      </c>
      <c r="E17" s="141">
        <v>0</v>
      </c>
      <c r="F17" s="141"/>
      <c r="G17" s="141"/>
      <c r="H17" s="141"/>
      <c r="I17" s="141"/>
      <c r="J17" s="141"/>
      <c r="K17" s="141"/>
      <c r="L17" s="142">
        <v>1</v>
      </c>
    </row>
    <row r="18" spans="1:12" ht="12.75">
      <c r="A18" s="140" t="s">
        <v>2</v>
      </c>
      <c r="B18" s="141">
        <v>1</v>
      </c>
      <c r="C18" s="141">
        <v>1</v>
      </c>
      <c r="D18" s="141">
        <v>1</v>
      </c>
      <c r="E18" s="141"/>
      <c r="F18" s="141"/>
      <c r="G18" s="141"/>
      <c r="H18" s="141"/>
      <c r="I18" s="141">
        <v>1</v>
      </c>
      <c r="J18" s="141"/>
      <c r="K18" s="141">
        <v>1</v>
      </c>
      <c r="L18" s="142"/>
    </row>
    <row r="19" spans="1:12" ht="12.75">
      <c r="A19" s="140" t="s">
        <v>3</v>
      </c>
      <c r="B19" s="141">
        <v>1</v>
      </c>
      <c r="C19" s="141">
        <v>1</v>
      </c>
      <c r="D19" s="141"/>
      <c r="E19" s="141"/>
      <c r="F19" s="141">
        <v>1</v>
      </c>
      <c r="G19" s="141"/>
      <c r="H19" s="141">
        <v>1</v>
      </c>
      <c r="I19" s="141">
        <v>1</v>
      </c>
      <c r="J19" s="141"/>
      <c r="K19" s="141"/>
      <c r="L19" s="142">
        <v>1</v>
      </c>
    </row>
    <row r="20" spans="1:12" ht="12.75">
      <c r="A20" s="140" t="s">
        <v>4</v>
      </c>
      <c r="B20" s="141">
        <v>2</v>
      </c>
      <c r="C20" s="141">
        <v>0</v>
      </c>
      <c r="D20" s="141"/>
      <c r="E20" s="141">
        <v>3</v>
      </c>
      <c r="F20" s="141"/>
      <c r="G20" s="141">
        <v>4</v>
      </c>
      <c r="H20" s="141">
        <v>1</v>
      </c>
      <c r="I20" s="141"/>
      <c r="J20" s="141"/>
      <c r="K20" s="141">
        <v>1</v>
      </c>
      <c r="L20" s="142"/>
    </row>
    <row r="21" spans="1:12" ht="12.75">
      <c r="A21" s="140" t="s">
        <v>5</v>
      </c>
      <c r="B21" s="141">
        <v>2</v>
      </c>
      <c r="C21" s="141">
        <v>0</v>
      </c>
      <c r="D21" s="141"/>
      <c r="E21" s="141">
        <v>1</v>
      </c>
      <c r="F21" s="141"/>
      <c r="G21" s="141">
        <v>1</v>
      </c>
      <c r="H21" s="141">
        <v>2</v>
      </c>
      <c r="I21" s="141"/>
      <c r="J21" s="141"/>
      <c r="K21" s="141">
        <v>2</v>
      </c>
      <c r="L21" s="142">
        <v>1</v>
      </c>
    </row>
    <row r="22" spans="1:12" ht="12.75">
      <c r="A22" s="140" t="s">
        <v>6</v>
      </c>
      <c r="B22" s="141">
        <v>2</v>
      </c>
      <c r="C22" s="141">
        <v>2</v>
      </c>
      <c r="D22" s="141">
        <v>1</v>
      </c>
      <c r="E22" s="141">
        <v>2</v>
      </c>
      <c r="F22" s="141"/>
      <c r="G22" s="141">
        <v>1</v>
      </c>
      <c r="H22" s="141">
        <v>1</v>
      </c>
      <c r="I22" s="141">
        <v>2</v>
      </c>
      <c r="J22" s="141">
        <v>3</v>
      </c>
      <c r="K22" s="141"/>
      <c r="L22" s="142">
        <v>2</v>
      </c>
    </row>
    <row r="23" spans="1:12" ht="12.75">
      <c r="A23" s="140" t="s">
        <v>7</v>
      </c>
      <c r="B23" s="141">
        <v>0</v>
      </c>
      <c r="C23" s="141">
        <v>1</v>
      </c>
      <c r="D23" s="141"/>
      <c r="E23" s="141">
        <v>1</v>
      </c>
      <c r="F23" s="141"/>
      <c r="G23" s="141">
        <v>2</v>
      </c>
      <c r="H23" s="141">
        <v>3</v>
      </c>
      <c r="I23" s="141">
        <v>4</v>
      </c>
      <c r="J23" s="141">
        <v>3</v>
      </c>
      <c r="K23" s="141">
        <v>5</v>
      </c>
      <c r="L23" s="142">
        <v>1</v>
      </c>
    </row>
    <row r="24" spans="1:12" ht="12.75">
      <c r="A24" s="140" t="s">
        <v>8</v>
      </c>
      <c r="B24" s="141">
        <v>1</v>
      </c>
      <c r="C24" s="141">
        <v>0</v>
      </c>
      <c r="D24" s="141">
        <v>1</v>
      </c>
      <c r="E24" s="141"/>
      <c r="F24" s="141"/>
      <c r="G24" s="141"/>
      <c r="H24" s="141"/>
      <c r="I24" s="141"/>
      <c r="J24" s="141"/>
      <c r="K24" s="141"/>
      <c r="L24" s="142"/>
    </row>
    <row r="25" spans="1:12" ht="12.75">
      <c r="A25" s="140" t="s">
        <v>9</v>
      </c>
      <c r="B25" s="141">
        <v>1</v>
      </c>
      <c r="C25" s="141">
        <v>3</v>
      </c>
      <c r="D25" s="141">
        <v>1</v>
      </c>
      <c r="E25" s="141">
        <v>2</v>
      </c>
      <c r="F25" s="141"/>
      <c r="G25" s="141">
        <v>1</v>
      </c>
      <c r="H25" s="141">
        <v>1</v>
      </c>
      <c r="I25" s="141">
        <v>1</v>
      </c>
      <c r="J25" s="141"/>
      <c r="K25" s="141"/>
      <c r="L25" s="142"/>
    </row>
    <row r="26" spans="1:12" ht="12.75">
      <c r="A26" s="140" t="s">
        <v>10</v>
      </c>
      <c r="B26" s="141">
        <v>0</v>
      </c>
      <c r="C26" s="141">
        <v>1</v>
      </c>
      <c r="D26" s="141"/>
      <c r="E26" s="141">
        <v>2</v>
      </c>
      <c r="F26" s="141"/>
      <c r="G26" s="141">
        <v>2</v>
      </c>
      <c r="H26" s="141"/>
      <c r="I26" s="141"/>
      <c r="J26" s="141"/>
      <c r="K26" s="141"/>
      <c r="L26" s="142"/>
    </row>
    <row r="27" spans="1:12" ht="12.75">
      <c r="A27" s="140" t="s">
        <v>11</v>
      </c>
      <c r="B27" s="141">
        <v>0</v>
      </c>
      <c r="C27" s="141">
        <v>0</v>
      </c>
      <c r="D27" s="141"/>
      <c r="E27" s="141"/>
      <c r="F27" s="141"/>
      <c r="G27" s="141">
        <v>1</v>
      </c>
      <c r="H27" s="141"/>
      <c r="I27" s="141"/>
      <c r="J27" s="141">
        <v>1</v>
      </c>
      <c r="K27" s="141"/>
      <c r="L27" s="142">
        <v>1</v>
      </c>
    </row>
    <row r="28" spans="1:12" ht="12.75">
      <c r="A28" s="140" t="s">
        <v>12</v>
      </c>
      <c r="B28" s="141">
        <v>1</v>
      </c>
      <c r="C28" s="141">
        <v>2</v>
      </c>
      <c r="D28" s="141"/>
      <c r="E28" s="141"/>
      <c r="F28" s="141"/>
      <c r="G28" s="141">
        <v>2</v>
      </c>
      <c r="H28" s="141">
        <v>1</v>
      </c>
      <c r="I28" s="141">
        <v>1</v>
      </c>
      <c r="J28" s="141">
        <v>1</v>
      </c>
      <c r="K28" s="141"/>
      <c r="L28" s="142">
        <v>1</v>
      </c>
    </row>
    <row r="29" spans="1:12" ht="12.75">
      <c r="A29" s="140" t="s">
        <v>13</v>
      </c>
      <c r="B29" s="141">
        <v>0</v>
      </c>
      <c r="C29" s="141">
        <v>0</v>
      </c>
      <c r="D29" s="141"/>
      <c r="E29" s="141"/>
      <c r="F29" s="141"/>
      <c r="G29" s="141">
        <v>1</v>
      </c>
      <c r="H29" s="141"/>
      <c r="I29" s="141"/>
      <c r="J29" s="141"/>
      <c r="K29" s="141"/>
      <c r="L29" s="142"/>
    </row>
    <row r="30" spans="1:12" ht="12.75">
      <c r="A30" s="140" t="s">
        <v>14</v>
      </c>
      <c r="B30" s="141">
        <v>0</v>
      </c>
      <c r="C30" s="141">
        <v>2</v>
      </c>
      <c r="D30" s="141"/>
      <c r="E30" s="141"/>
      <c r="F30" s="141"/>
      <c r="G30" s="141">
        <v>1</v>
      </c>
      <c r="H30" s="141">
        <v>1</v>
      </c>
      <c r="I30" s="141">
        <v>2</v>
      </c>
      <c r="J30" s="141">
        <v>5</v>
      </c>
      <c r="K30" s="141">
        <v>1</v>
      </c>
      <c r="L30" s="142">
        <v>3</v>
      </c>
    </row>
    <row r="31" spans="1:12" ht="12.75">
      <c r="A31" s="140" t="s">
        <v>15</v>
      </c>
      <c r="B31" s="141">
        <v>1</v>
      </c>
      <c r="C31" s="141">
        <v>0</v>
      </c>
      <c r="D31" s="141"/>
      <c r="E31" s="141"/>
      <c r="F31" s="141"/>
      <c r="G31" s="141"/>
      <c r="H31" s="141">
        <v>1</v>
      </c>
      <c r="I31" s="141"/>
      <c r="J31" s="141"/>
      <c r="K31" s="141">
        <v>1</v>
      </c>
      <c r="L31" s="142"/>
    </row>
    <row r="32" spans="1:12" ht="12.75">
      <c r="A32" s="140" t="s">
        <v>16</v>
      </c>
      <c r="B32" s="141">
        <v>0</v>
      </c>
      <c r="C32" s="141">
        <v>0</v>
      </c>
      <c r="D32" s="141"/>
      <c r="E32" s="141"/>
      <c r="F32" s="141"/>
      <c r="G32" s="141"/>
      <c r="H32" s="141">
        <v>2</v>
      </c>
      <c r="I32" s="141">
        <v>2</v>
      </c>
      <c r="J32" s="141">
        <v>2</v>
      </c>
      <c r="K32" s="141">
        <v>1</v>
      </c>
      <c r="L32" s="142">
        <v>2</v>
      </c>
    </row>
    <row r="33" spans="1:12" ht="12.75">
      <c r="A33" s="140" t="s">
        <v>101</v>
      </c>
      <c r="B33" s="141"/>
      <c r="C33" s="141"/>
      <c r="D33" s="141"/>
      <c r="E33" s="141"/>
      <c r="F33" s="141"/>
      <c r="G33" s="141"/>
      <c r="H33" s="141"/>
      <c r="I33" s="141">
        <v>1</v>
      </c>
      <c r="J33" s="141">
        <v>1</v>
      </c>
      <c r="K33" s="141"/>
      <c r="L33" s="142">
        <v>1</v>
      </c>
    </row>
    <row r="34" spans="1:12" ht="12.75">
      <c r="A34" s="143" t="s">
        <v>0</v>
      </c>
      <c r="B34" s="144">
        <f>SUM(B17:B33)</f>
        <v>12</v>
      </c>
      <c r="C34" s="144">
        <f>SUM(C17:C33)</f>
        <v>13</v>
      </c>
      <c r="D34" s="144">
        <f>SUM(D17:D33)</f>
        <v>4</v>
      </c>
      <c r="E34" s="144">
        <f>SUM(E17:E33)</f>
        <v>11</v>
      </c>
      <c r="F34" s="144">
        <f aca="true" t="shared" si="1" ref="F34:L34">SUM(F17:F33)</f>
        <v>1</v>
      </c>
      <c r="G34" s="144">
        <f t="shared" si="1"/>
        <v>16</v>
      </c>
      <c r="H34" s="144">
        <f t="shared" si="1"/>
        <v>14</v>
      </c>
      <c r="I34" s="144">
        <f t="shared" si="1"/>
        <v>15</v>
      </c>
      <c r="J34" s="144">
        <f t="shared" si="1"/>
        <v>16</v>
      </c>
      <c r="K34" s="144">
        <f t="shared" si="1"/>
        <v>12</v>
      </c>
      <c r="L34" s="145">
        <f t="shared" si="1"/>
        <v>14</v>
      </c>
    </row>
    <row r="35" spans="1:12" ht="3.75" customHeight="1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</row>
    <row r="36" spans="1:12" ht="3.75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2"/>
    </row>
    <row r="37" spans="1:12" ht="12.75">
      <c r="A37" s="140" t="s">
        <v>17</v>
      </c>
      <c r="B37" s="141">
        <v>0</v>
      </c>
      <c r="C37" s="141">
        <v>0</v>
      </c>
      <c r="D37" s="141"/>
      <c r="E37" s="141">
        <v>1</v>
      </c>
      <c r="F37" s="141">
        <v>1</v>
      </c>
      <c r="G37" s="141">
        <v>1</v>
      </c>
      <c r="H37" s="141">
        <v>2</v>
      </c>
      <c r="I37" s="141">
        <v>1</v>
      </c>
      <c r="J37" s="141"/>
      <c r="K37" s="141">
        <v>1</v>
      </c>
      <c r="L37" s="142">
        <v>1</v>
      </c>
    </row>
    <row r="38" spans="1:12" ht="12.75">
      <c r="A38" s="140" t="s">
        <v>18</v>
      </c>
      <c r="B38" s="141">
        <v>1</v>
      </c>
      <c r="C38" s="141">
        <v>3</v>
      </c>
      <c r="D38" s="141">
        <v>3</v>
      </c>
      <c r="E38" s="141">
        <v>5</v>
      </c>
      <c r="F38" s="141">
        <v>3</v>
      </c>
      <c r="G38" s="141">
        <v>1</v>
      </c>
      <c r="H38" s="141">
        <v>2</v>
      </c>
      <c r="I38" s="141">
        <v>3</v>
      </c>
      <c r="J38" s="141">
        <v>4</v>
      </c>
      <c r="K38" s="141">
        <v>4</v>
      </c>
      <c r="L38" s="142">
        <v>3</v>
      </c>
    </row>
    <row r="39" spans="1:12" ht="12.75">
      <c r="A39" s="140" t="s">
        <v>19</v>
      </c>
      <c r="B39" s="141">
        <v>1</v>
      </c>
      <c r="C39" s="141">
        <v>3</v>
      </c>
      <c r="D39" s="141">
        <v>5</v>
      </c>
      <c r="E39" s="141">
        <v>4</v>
      </c>
      <c r="F39" s="141">
        <v>8</v>
      </c>
      <c r="G39" s="141">
        <v>13</v>
      </c>
      <c r="H39" s="141">
        <v>7</v>
      </c>
      <c r="I39" s="141">
        <v>8</v>
      </c>
      <c r="J39" s="141">
        <v>13</v>
      </c>
      <c r="K39" s="141">
        <v>10</v>
      </c>
      <c r="L39" s="142">
        <v>8</v>
      </c>
    </row>
    <row r="40" spans="1:12" ht="12.75">
      <c r="A40" s="140" t="s">
        <v>20</v>
      </c>
      <c r="B40" s="141">
        <v>1</v>
      </c>
      <c r="C40" s="141">
        <v>1</v>
      </c>
      <c r="D40" s="141"/>
      <c r="E40" s="141">
        <v>1</v>
      </c>
      <c r="F40" s="141"/>
      <c r="G40" s="141"/>
      <c r="H40" s="141"/>
      <c r="I40" s="141"/>
      <c r="J40" s="141"/>
      <c r="K40" s="141"/>
      <c r="L40" s="142"/>
    </row>
    <row r="41" spans="1:12" ht="12.75">
      <c r="A41" s="140" t="s">
        <v>21</v>
      </c>
      <c r="B41" s="141">
        <v>0</v>
      </c>
      <c r="C41" s="141">
        <v>1</v>
      </c>
      <c r="D41" s="141"/>
      <c r="E41" s="141"/>
      <c r="F41" s="141"/>
      <c r="G41" s="141">
        <v>3</v>
      </c>
      <c r="H41" s="141">
        <v>1</v>
      </c>
      <c r="I41" s="141">
        <v>1</v>
      </c>
      <c r="J41" s="141">
        <v>3</v>
      </c>
      <c r="K41" s="141"/>
      <c r="L41" s="142">
        <v>1</v>
      </c>
    </row>
    <row r="42" spans="1:12" ht="12.75">
      <c r="A42" s="140" t="s">
        <v>22</v>
      </c>
      <c r="B42" s="141">
        <v>1</v>
      </c>
      <c r="C42" s="141">
        <v>1</v>
      </c>
      <c r="D42" s="141"/>
      <c r="E42" s="141">
        <v>3</v>
      </c>
      <c r="F42" s="141">
        <v>1</v>
      </c>
      <c r="G42" s="141">
        <v>5</v>
      </c>
      <c r="H42" s="141">
        <v>2</v>
      </c>
      <c r="I42" s="141">
        <v>3</v>
      </c>
      <c r="J42" s="141">
        <v>2</v>
      </c>
      <c r="K42" s="141">
        <v>3</v>
      </c>
      <c r="L42" s="142">
        <v>4</v>
      </c>
    </row>
    <row r="43" spans="1:12" ht="12.75">
      <c r="A43" s="140" t="s">
        <v>23</v>
      </c>
      <c r="B43" s="141">
        <v>0</v>
      </c>
      <c r="C43" s="141">
        <v>0</v>
      </c>
      <c r="D43" s="141"/>
      <c r="E43" s="141"/>
      <c r="F43" s="141"/>
      <c r="G43" s="141"/>
      <c r="H43" s="141"/>
      <c r="I43" s="141"/>
      <c r="J43" s="141">
        <v>1</v>
      </c>
      <c r="K43" s="141"/>
      <c r="L43" s="142"/>
    </row>
    <row r="44" spans="1:12" ht="12.75">
      <c r="A44" s="140" t="s">
        <v>24</v>
      </c>
      <c r="B44" s="141">
        <v>5</v>
      </c>
      <c r="C44" s="141">
        <v>11</v>
      </c>
      <c r="D44" s="141">
        <v>9</v>
      </c>
      <c r="E44" s="141">
        <v>10</v>
      </c>
      <c r="F44" s="141">
        <v>12</v>
      </c>
      <c r="G44" s="141">
        <v>30</v>
      </c>
      <c r="H44" s="141">
        <v>27</v>
      </c>
      <c r="I44" s="141">
        <v>23</v>
      </c>
      <c r="J44" s="141">
        <v>20</v>
      </c>
      <c r="K44" s="141">
        <v>25</v>
      </c>
      <c r="L44" s="142">
        <v>31</v>
      </c>
    </row>
    <row r="45" spans="1:12" ht="12.75">
      <c r="A45" s="140" t="s">
        <v>25</v>
      </c>
      <c r="B45" s="141">
        <v>93</v>
      </c>
      <c r="C45" s="141">
        <v>108</v>
      </c>
      <c r="D45" s="141">
        <v>85</v>
      </c>
      <c r="E45" s="141">
        <v>84</v>
      </c>
      <c r="F45" s="141">
        <v>79</v>
      </c>
      <c r="G45" s="141">
        <v>151</v>
      </c>
      <c r="H45" s="141">
        <v>123</v>
      </c>
      <c r="I45" s="141">
        <v>113</v>
      </c>
      <c r="J45" s="141">
        <v>102</v>
      </c>
      <c r="K45" s="141">
        <v>91</v>
      </c>
      <c r="L45" s="142">
        <v>104</v>
      </c>
    </row>
    <row r="46" spans="1:12" ht="12.75">
      <c r="A46" s="140" t="s">
        <v>26</v>
      </c>
      <c r="B46" s="141">
        <v>2</v>
      </c>
      <c r="C46" s="141">
        <v>2</v>
      </c>
      <c r="D46" s="141">
        <v>5</v>
      </c>
      <c r="E46" s="141">
        <v>5</v>
      </c>
      <c r="F46" s="141">
        <v>2</v>
      </c>
      <c r="G46" s="141">
        <v>4</v>
      </c>
      <c r="H46" s="141">
        <v>5</v>
      </c>
      <c r="I46" s="141">
        <v>6</v>
      </c>
      <c r="J46" s="141">
        <v>11</v>
      </c>
      <c r="K46" s="141">
        <v>9</v>
      </c>
      <c r="L46" s="142">
        <v>14</v>
      </c>
    </row>
    <row r="47" spans="1:12" ht="12.75">
      <c r="A47" s="140" t="s">
        <v>27</v>
      </c>
      <c r="B47" s="141">
        <v>0</v>
      </c>
      <c r="C47" s="141">
        <v>0</v>
      </c>
      <c r="D47" s="141"/>
      <c r="E47" s="141"/>
      <c r="F47" s="141">
        <v>1</v>
      </c>
      <c r="G47" s="141"/>
      <c r="H47" s="141"/>
      <c r="I47" s="141">
        <v>1</v>
      </c>
      <c r="J47" s="141"/>
      <c r="K47" s="141">
        <v>1</v>
      </c>
      <c r="L47" s="142">
        <v>2</v>
      </c>
    </row>
    <row r="48" spans="1:12" ht="12.75">
      <c r="A48" s="140" t="s">
        <v>28</v>
      </c>
      <c r="B48" s="141">
        <v>3</v>
      </c>
      <c r="C48" s="141">
        <v>2</v>
      </c>
      <c r="D48" s="141">
        <v>3</v>
      </c>
      <c r="E48" s="141">
        <v>3</v>
      </c>
      <c r="F48" s="141"/>
      <c r="G48" s="141">
        <v>1</v>
      </c>
      <c r="H48" s="141">
        <v>1</v>
      </c>
      <c r="I48" s="141">
        <v>2</v>
      </c>
      <c r="J48" s="141"/>
      <c r="K48" s="141">
        <v>1</v>
      </c>
      <c r="L48" s="142">
        <v>1</v>
      </c>
    </row>
    <row r="49" spans="1:12" ht="12.75">
      <c r="A49" s="140" t="s">
        <v>29</v>
      </c>
      <c r="B49" s="141">
        <v>0</v>
      </c>
      <c r="C49" s="141">
        <v>0</v>
      </c>
      <c r="D49" s="141">
        <v>1</v>
      </c>
      <c r="E49" s="141"/>
      <c r="F49" s="141"/>
      <c r="G49" s="141"/>
      <c r="H49" s="141"/>
      <c r="I49" s="141">
        <v>1</v>
      </c>
      <c r="J49" s="141"/>
      <c r="K49" s="141"/>
      <c r="L49" s="142"/>
    </row>
    <row r="50" spans="1:12" ht="12.75">
      <c r="A50" s="143" t="s">
        <v>0</v>
      </c>
      <c r="B50" s="144">
        <f>SUM(B37:B49)</f>
        <v>107</v>
      </c>
      <c r="C50" s="144">
        <f>SUM(C37:C49)</f>
        <v>132</v>
      </c>
      <c r="D50" s="144">
        <f>SUM(D37:D49)</f>
        <v>111</v>
      </c>
      <c r="E50" s="144">
        <f>SUM(E37:E49)</f>
        <v>116</v>
      </c>
      <c r="F50" s="144">
        <f aca="true" t="shared" si="2" ref="F50:L50">SUM(F37:F49)</f>
        <v>107</v>
      </c>
      <c r="G50" s="144">
        <f t="shared" si="2"/>
        <v>209</v>
      </c>
      <c r="H50" s="144">
        <f t="shared" si="2"/>
        <v>170</v>
      </c>
      <c r="I50" s="144">
        <f t="shared" si="2"/>
        <v>162</v>
      </c>
      <c r="J50" s="144">
        <f t="shared" si="2"/>
        <v>156</v>
      </c>
      <c r="K50" s="144">
        <f t="shared" si="2"/>
        <v>145</v>
      </c>
      <c r="L50" s="145">
        <f t="shared" si="2"/>
        <v>169</v>
      </c>
    </row>
    <row r="51" spans="1:12" ht="3.7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8"/>
    </row>
    <row r="52" spans="1:12" ht="3.7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2"/>
    </row>
    <row r="53" spans="1:12" ht="12.75">
      <c r="A53" s="143" t="s">
        <v>52</v>
      </c>
      <c r="B53" s="144">
        <v>64</v>
      </c>
      <c r="C53" s="144">
        <v>61</v>
      </c>
      <c r="D53" s="144">
        <v>41</v>
      </c>
      <c r="E53" s="144">
        <v>52</v>
      </c>
      <c r="F53" s="144">
        <v>48</v>
      </c>
      <c r="G53" s="144">
        <v>107</v>
      </c>
      <c r="H53" s="144">
        <v>73</v>
      </c>
      <c r="I53" s="144">
        <v>76</v>
      </c>
      <c r="J53" s="144">
        <v>67</v>
      </c>
      <c r="K53" s="144">
        <v>84</v>
      </c>
      <c r="L53" s="145">
        <v>117</v>
      </c>
    </row>
    <row r="54" spans="1:12" ht="3.75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8"/>
    </row>
    <row r="55" spans="1:12" ht="3.7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2"/>
    </row>
    <row r="56" spans="1:12" ht="12.75">
      <c r="A56" s="140" t="s">
        <v>90</v>
      </c>
      <c r="B56" s="141">
        <f>B14</f>
        <v>1</v>
      </c>
      <c r="C56" s="141">
        <f>C14</f>
        <v>1</v>
      </c>
      <c r="D56" s="141">
        <f>D14</f>
        <v>1</v>
      </c>
      <c r="E56" s="141">
        <f>E14</f>
        <v>2</v>
      </c>
      <c r="F56" s="141">
        <f aca="true" t="shared" si="3" ref="F56:L56">F14</f>
        <v>3</v>
      </c>
      <c r="G56" s="141">
        <f t="shared" si="3"/>
        <v>9</v>
      </c>
      <c r="H56" s="141">
        <f t="shared" si="3"/>
        <v>4</v>
      </c>
      <c r="I56" s="141">
        <f t="shared" si="3"/>
        <v>5</v>
      </c>
      <c r="J56" s="141">
        <f t="shared" si="3"/>
        <v>1</v>
      </c>
      <c r="K56" s="141">
        <f t="shared" si="3"/>
        <v>3</v>
      </c>
      <c r="L56" s="142">
        <f t="shared" si="3"/>
        <v>9</v>
      </c>
    </row>
    <row r="57" spans="1:12" ht="12.75">
      <c r="A57" s="140" t="s">
        <v>88</v>
      </c>
      <c r="B57" s="141">
        <f>B34</f>
        <v>12</v>
      </c>
      <c r="C57" s="141">
        <f>C34</f>
        <v>13</v>
      </c>
      <c r="D57" s="141">
        <f>D34</f>
        <v>4</v>
      </c>
      <c r="E57" s="141">
        <f>E34</f>
        <v>11</v>
      </c>
      <c r="F57" s="141">
        <f aca="true" t="shared" si="4" ref="F57:L57">F34</f>
        <v>1</v>
      </c>
      <c r="G57" s="141">
        <f t="shared" si="4"/>
        <v>16</v>
      </c>
      <c r="H57" s="141">
        <f t="shared" si="4"/>
        <v>14</v>
      </c>
      <c r="I57" s="141">
        <f t="shared" si="4"/>
        <v>15</v>
      </c>
      <c r="J57" s="141">
        <f t="shared" si="4"/>
        <v>16</v>
      </c>
      <c r="K57" s="141">
        <f t="shared" si="4"/>
        <v>12</v>
      </c>
      <c r="L57" s="142">
        <f t="shared" si="4"/>
        <v>14</v>
      </c>
    </row>
    <row r="58" spans="1:12" ht="12.75">
      <c r="A58" s="140" t="s">
        <v>89</v>
      </c>
      <c r="B58" s="141">
        <f>B50</f>
        <v>107</v>
      </c>
      <c r="C58" s="141">
        <f>C50</f>
        <v>132</v>
      </c>
      <c r="D58" s="141">
        <f>D50</f>
        <v>111</v>
      </c>
      <c r="E58" s="141">
        <f>E50</f>
        <v>116</v>
      </c>
      <c r="F58" s="141">
        <f aca="true" t="shared" si="5" ref="F58:L58">F50</f>
        <v>107</v>
      </c>
      <c r="G58" s="141">
        <f t="shared" si="5"/>
        <v>209</v>
      </c>
      <c r="H58" s="141">
        <f t="shared" si="5"/>
        <v>170</v>
      </c>
      <c r="I58" s="141">
        <f t="shared" si="5"/>
        <v>162</v>
      </c>
      <c r="J58" s="141">
        <f t="shared" si="5"/>
        <v>156</v>
      </c>
      <c r="K58" s="141">
        <f t="shared" si="5"/>
        <v>145</v>
      </c>
      <c r="L58" s="142">
        <f t="shared" si="5"/>
        <v>169</v>
      </c>
    </row>
    <row r="59" spans="1:12" ht="12.75">
      <c r="A59" s="140" t="s">
        <v>30</v>
      </c>
      <c r="B59" s="141">
        <f>B53</f>
        <v>64</v>
      </c>
      <c r="C59" s="141">
        <f>C53</f>
        <v>61</v>
      </c>
      <c r="D59" s="141">
        <f>D53</f>
        <v>41</v>
      </c>
      <c r="E59" s="141">
        <f>E53</f>
        <v>52</v>
      </c>
      <c r="F59" s="141">
        <f aca="true" t="shared" si="6" ref="F59:L59">F53</f>
        <v>48</v>
      </c>
      <c r="G59" s="141">
        <f t="shared" si="6"/>
        <v>107</v>
      </c>
      <c r="H59" s="141">
        <f t="shared" si="6"/>
        <v>73</v>
      </c>
      <c r="I59" s="141">
        <f t="shared" si="6"/>
        <v>76</v>
      </c>
      <c r="J59" s="141">
        <f t="shared" si="6"/>
        <v>67</v>
      </c>
      <c r="K59" s="141">
        <f t="shared" si="6"/>
        <v>84</v>
      </c>
      <c r="L59" s="142">
        <f t="shared" si="6"/>
        <v>117</v>
      </c>
    </row>
    <row r="60" spans="1:12" ht="12.75">
      <c r="A60" s="143" t="s">
        <v>52</v>
      </c>
      <c r="B60" s="144">
        <f>SUM(B56:B59)</f>
        <v>184</v>
      </c>
      <c r="C60" s="144">
        <f>SUM(C56:C59)</f>
        <v>207</v>
      </c>
      <c r="D60" s="144">
        <f>SUM(D56:D59)</f>
        <v>157</v>
      </c>
      <c r="E60" s="144">
        <f>SUM(E56:E59)</f>
        <v>181</v>
      </c>
      <c r="F60" s="144">
        <f aca="true" t="shared" si="7" ref="F60:L60">SUM(F56:F59)</f>
        <v>159</v>
      </c>
      <c r="G60" s="144">
        <f t="shared" si="7"/>
        <v>341</v>
      </c>
      <c r="H60" s="144">
        <f t="shared" si="7"/>
        <v>261</v>
      </c>
      <c r="I60" s="144">
        <f t="shared" si="7"/>
        <v>258</v>
      </c>
      <c r="J60" s="144">
        <f t="shared" si="7"/>
        <v>240</v>
      </c>
      <c r="K60" s="144">
        <f t="shared" si="7"/>
        <v>244</v>
      </c>
      <c r="L60" s="145">
        <f t="shared" si="7"/>
        <v>309</v>
      </c>
    </row>
    <row r="61" spans="1:12" ht="3.7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1"/>
    </row>
    <row r="62" spans="1:12" ht="12.75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2.75">
      <c r="A63" s="27"/>
      <c r="C63" s="32"/>
      <c r="D63" s="32"/>
      <c r="E63" s="32"/>
      <c r="F63" s="31"/>
      <c r="G63" s="31"/>
      <c r="H63" s="31"/>
      <c r="I63" s="31"/>
      <c r="J63" s="31"/>
      <c r="K63" s="31"/>
      <c r="L63" s="31"/>
    </row>
  </sheetData>
  <sheetProtection/>
  <printOptions horizontalCentered="1"/>
  <pageMargins left="0.5118110236220472" right="0.7874015748031497" top="0.45" bottom="0.984251968503937" header="0.17" footer="0.5118110236220472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Laëtitia Asri</cp:lastModifiedBy>
  <cp:lastPrinted>2014-07-21T21:41:19Z</cp:lastPrinted>
  <dcterms:created xsi:type="dcterms:W3CDTF">2000-04-14T02:28:38Z</dcterms:created>
  <dcterms:modified xsi:type="dcterms:W3CDTF">2014-07-21T21:41:24Z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