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3" activeTab="0"/>
  </bookViews>
  <sheets>
    <sheet name="Sommaire" sheetId="1" r:id="rId1"/>
    <sheet name="P02" sheetId="2" r:id="rId2"/>
    <sheet name="P04" sheetId="3" r:id="rId3"/>
    <sheet name="P06" sheetId="4" r:id="rId4"/>
    <sheet name="P08" sheetId="5" r:id="rId5"/>
    <sheet name="P10" sheetId="6" r:id="rId6"/>
    <sheet name="P12" sheetId="7" r:id="rId7"/>
    <sheet name="P14" sheetId="8" r:id="rId8"/>
    <sheet name="P16" sheetId="9" r:id="rId9"/>
    <sheet name="P18" sheetId="10" r:id="rId10"/>
    <sheet name="P20" sheetId="11" r:id="rId11"/>
    <sheet name="P22" sheetId="12" r:id="rId12"/>
    <sheet name="P24" sheetId="13" r:id="rId13"/>
    <sheet name="P26" sheetId="14" r:id="rId14"/>
    <sheet name="P28" sheetId="15" r:id="rId15"/>
    <sheet name="P30" sheetId="16" r:id="rId16"/>
    <sheet name="P32" sheetId="17" r:id="rId17"/>
    <sheet name="P34" sheetId="18" r:id="rId18"/>
    <sheet name="P36" sheetId="19" r:id="rId19"/>
    <sheet name="L1" sheetId="20" r:id="rId20"/>
    <sheet name="R1" sheetId="21" r:id="rId21"/>
    <sheet name="R1p" sheetId="22" r:id="rId22"/>
    <sheet name="R2" sheetId="23" r:id="rId23"/>
    <sheet name="R2p" sheetId="24" r:id="rId24"/>
    <sheet name="R3" sheetId="25" r:id="rId25"/>
    <sheet name="R3p" sheetId="26" r:id="rId26"/>
    <sheet name="R4" sheetId="27" r:id="rId27"/>
    <sheet name="R4p" sheetId="28" r:id="rId28"/>
    <sheet name="R5" sheetId="29" r:id="rId29"/>
    <sheet name="R5p" sheetId="30" r:id="rId30"/>
    <sheet name="R6" sheetId="31" r:id="rId31"/>
    <sheet name="R6p" sheetId="32" r:id="rId32"/>
    <sheet name="R7" sheetId="33" r:id="rId33"/>
    <sheet name="R7p" sheetId="34" r:id="rId34"/>
    <sheet name="R8" sheetId="35" r:id="rId35"/>
    <sheet name="R8P" sheetId="36" r:id="rId36"/>
    <sheet name="M1" sheetId="37" r:id="rId37"/>
    <sheet name="M1p" sheetId="38" r:id="rId38"/>
    <sheet name="M2" sheetId="39" r:id="rId39"/>
    <sheet name="M2p" sheetId="40" r:id="rId40"/>
    <sheet name="M3" sheetId="41" r:id="rId41"/>
    <sheet name="M3p" sheetId="42" r:id="rId42"/>
    <sheet name="M4" sheetId="43" r:id="rId43"/>
    <sheet name="M4P" sheetId="44" r:id="rId44"/>
  </sheets>
  <externalReferences>
    <externalReference r:id="rId47"/>
    <externalReference r:id="rId48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/>
</workbook>
</file>

<file path=xl/sharedStrings.xml><?xml version="1.0" encoding="utf-8"?>
<sst xmlns="http://schemas.openxmlformats.org/spreadsheetml/2006/main" count="2906" uniqueCount="296">
  <si>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</si>
  <si>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</si>
  <si>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</si>
  <si>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</si>
  <si>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</si>
  <si>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</si>
  <si>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</si>
  <si>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Etranger</t>
  </si>
  <si>
    <t>Non déclarée</t>
  </si>
  <si>
    <t>Veuf</t>
  </si>
  <si>
    <t>Etrangère</t>
  </si>
  <si>
    <t>Même logement</t>
  </si>
  <si>
    <t>Autre commune</t>
  </si>
  <si>
    <t>TOTAL</t>
  </si>
  <si>
    <t>Aucun diplôme</t>
  </si>
  <si>
    <t>CAP BEP</t>
  </si>
  <si>
    <t>Résidence principale</t>
  </si>
  <si>
    <t>Logement occasionnel</t>
  </si>
  <si>
    <t>Résidence secondaire</t>
  </si>
  <si>
    <t>Logement vacant</t>
  </si>
  <si>
    <t>6 et +</t>
  </si>
  <si>
    <t>Propriétaire</t>
  </si>
  <si>
    <t>Logé gratuitement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</si>
  <si>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</si>
  <si>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</si>
  <si>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</si>
  <si>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</si>
  <si>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</si>
  <si>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</si>
  <si>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</si>
  <si>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</si>
  <si>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</si>
  <si>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</si>
  <si>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</si>
  <si>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</si>
  <si>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</si>
  <si>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</si>
  <si>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</si>
  <si>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</si>
  <si>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Nouvelle-Calédonie</t>
  </si>
  <si>
    <t>Hommes</t>
  </si>
  <si>
    <t>Femmes</t>
  </si>
  <si>
    <t>Ensemble</t>
  </si>
  <si>
    <t>Total</t>
  </si>
  <si>
    <t>Divorcé séparé</t>
  </si>
  <si>
    <t>Né en NC</t>
  </si>
  <si>
    <t>De 1990 à 1999</t>
  </si>
  <si>
    <t>BEPC</t>
  </si>
  <si>
    <t>8 et 9</t>
  </si>
  <si>
    <t>10 à 14</t>
  </si>
  <si>
    <t>15 et +</t>
  </si>
  <si>
    <t>Groupe électrogène</t>
  </si>
  <si>
    <t>Panneaux solaires</t>
  </si>
  <si>
    <t>Française de naissance</t>
  </si>
  <si>
    <t>Française par acquisition</t>
  </si>
  <si>
    <t>Population totale, selon le sexe, la nationalité et la province de résidence, par groupe d’âge quinquennal</t>
  </si>
  <si>
    <t>Même comm., autre logement</t>
  </si>
  <si>
    <t>Métropole, Dom, Tom ou Com</t>
  </si>
  <si>
    <t>P02</t>
  </si>
  <si>
    <t>P04</t>
  </si>
  <si>
    <t>P06</t>
  </si>
  <si>
    <t>P08</t>
  </si>
  <si>
    <t>P10</t>
  </si>
  <si>
    <t>P12</t>
  </si>
  <si>
    <t>P14</t>
  </si>
  <si>
    <t>P16</t>
  </si>
  <si>
    <t>P18</t>
  </si>
  <si>
    <t>M1</t>
  </si>
  <si>
    <t>M2</t>
  </si>
  <si>
    <t>M3</t>
  </si>
  <si>
    <t>L1</t>
  </si>
  <si>
    <t>R1</t>
  </si>
  <si>
    <t>R2</t>
  </si>
  <si>
    <t>R3</t>
  </si>
  <si>
    <t>R4</t>
  </si>
  <si>
    <t>R5</t>
  </si>
  <si>
    <t>R8</t>
  </si>
  <si>
    <t>Européenne</t>
  </si>
  <si>
    <t>Kanak</t>
  </si>
  <si>
    <t>Autre asiat.</t>
  </si>
  <si>
    <t>Non dé - clarée</t>
  </si>
  <si>
    <t>Vietna- mienne</t>
  </si>
  <si>
    <t>Tahi- tienne</t>
  </si>
  <si>
    <t>Indoné- sienne</t>
  </si>
  <si>
    <t>Ni-Va- nuatu</t>
  </si>
  <si>
    <t>Wallisi- enne *</t>
  </si>
  <si>
    <t>Autre *</t>
  </si>
  <si>
    <t>Automobiles</t>
  </si>
  <si>
    <t>Réfrigérateur ou congélateur</t>
  </si>
  <si>
    <t>Machine à laver le linge</t>
  </si>
  <si>
    <t>Téléphone fixe</t>
  </si>
  <si>
    <t>Internet</t>
  </si>
  <si>
    <t>Maison individuelle</t>
  </si>
  <si>
    <t>Cabane, const. provisoire</t>
  </si>
  <si>
    <t>Bateau</t>
  </si>
  <si>
    <t>Locataire</t>
  </si>
  <si>
    <t>dont locataire auprès d'un bailleur social</t>
  </si>
  <si>
    <t>dont locataire auprès d'un bailleur privé</t>
  </si>
  <si>
    <t>WC à l'intérieur</t>
  </si>
  <si>
    <t>Douche ou baignoire à l'intérieur</t>
  </si>
  <si>
    <t>Climatisation</t>
  </si>
  <si>
    <t>Chauffe-eau solaire</t>
  </si>
  <si>
    <t>Plusieurs commu- nautés *</t>
  </si>
  <si>
    <t>Case mélanésienne</t>
  </si>
  <si>
    <t>Avant 1990</t>
  </si>
  <si>
    <t>Oui</t>
  </si>
  <si>
    <t>Non</t>
  </si>
  <si>
    <t>Deux roues à moteur</t>
  </si>
  <si>
    <t>6 à 9 ans</t>
  </si>
  <si>
    <t>Appartement</t>
  </si>
  <si>
    <t>15 à 19ans</t>
  </si>
  <si>
    <t>R1p</t>
  </si>
  <si>
    <t>R2p</t>
  </si>
  <si>
    <t>R3p</t>
  </si>
  <si>
    <t>R4p</t>
  </si>
  <si>
    <t>R5p</t>
  </si>
  <si>
    <t>R8p</t>
  </si>
  <si>
    <t>M1p</t>
  </si>
  <si>
    <t>M2p</t>
  </si>
  <si>
    <t>M3p</t>
  </si>
  <si>
    <t>Moins de 30 m²</t>
  </si>
  <si>
    <t>De 30 à 40 m²</t>
  </si>
  <si>
    <t>De 40 à moins de 60 m²</t>
  </si>
  <si>
    <t>De 60 à moins de 80 m²</t>
  </si>
  <si>
    <t>De 80 à moins de 100 m²</t>
  </si>
  <si>
    <t>De 100 à moins de 120 m²</t>
  </si>
  <si>
    <t xml:space="preserve">Bateaux </t>
  </si>
  <si>
    <t>Bateaux</t>
  </si>
  <si>
    <t>R6</t>
  </si>
  <si>
    <t>R6p</t>
  </si>
  <si>
    <t>R7</t>
  </si>
  <si>
    <t>R7p</t>
  </si>
  <si>
    <t>Métropole, Dom</t>
  </si>
  <si>
    <t>CEP, CFG</t>
  </si>
  <si>
    <t>En 2014</t>
  </si>
  <si>
    <t>Population totale, selon le genre et la province de résidence, par groupe d’âge quinquennal</t>
  </si>
  <si>
    <t>Population totale, selon le genre, le lieu de naissance et la province de résidence, par groupe d’âge quinquennal</t>
  </si>
  <si>
    <t>Population totale, selon le genre, l’état matrimonial et la province de résidence, par groupe d'âge quinquennal</t>
  </si>
  <si>
    <t>Population totale, selon le genre, la nationalité et la province de résidence, par groupe d’âge quinquennal</t>
  </si>
  <si>
    <t xml:space="preserve">Population totale, selon le genre, la communauté d'appartenance et la province de résidence selon le groupe d'âge quinquennal </t>
  </si>
  <si>
    <t>Population totale, selon le genre, la date d'installation et la province de résidence, par groupe d'âge quinquennal</t>
  </si>
  <si>
    <t>Wallis et Futuna ou Polynésie française</t>
  </si>
  <si>
    <t>80 ans et +</t>
  </si>
  <si>
    <t>Résidences principales, selon le type de la construction les abritant, par province</t>
  </si>
  <si>
    <t>Population des résidences principales, selon le type de la construction les abritant, par province</t>
  </si>
  <si>
    <t>Résidences principales, selon le statut d'occupation du ménage, par province</t>
  </si>
  <si>
    <t>Population des résidences principales, selon le statut d'occupation du ménage, par province</t>
  </si>
  <si>
    <t>Résidences principales, selon la date d'achèvement de la construction, par province</t>
  </si>
  <si>
    <t>Population des résidences principales, selon la date d'achèvement de la construction, par province</t>
  </si>
  <si>
    <t>Résidences principales, selon leur nombre de pièces d'habitation, par province</t>
  </si>
  <si>
    <t>Population des résidences principales, selon leur nombre de pièces d'habitation, par province</t>
  </si>
  <si>
    <t>Résidences principales, selon la surface du logement , par province</t>
  </si>
  <si>
    <t>Population des résidences principales, selon la surface du logement, par province</t>
  </si>
  <si>
    <t>Population des résidences principales, selon l'alimentation en électricité par province</t>
  </si>
  <si>
    <t>Résidences principales, selon l'alimentation en eau, par province</t>
  </si>
  <si>
    <t>Population des résidences principales, selon l'alimentation en eau par province</t>
  </si>
  <si>
    <t>Résidences principales, selon la présence de divers équipements, par province de résidence</t>
  </si>
  <si>
    <t>Population des résidences principales, selon la présence de divers équipements, par province de résidence</t>
  </si>
  <si>
    <t>Ménages ordinaires, selon la taille, par province de résidence</t>
  </si>
  <si>
    <t>Population des ménages ordinaires, selon la taille, par province de résidence</t>
  </si>
  <si>
    <t>Ménages ordinaires, selon la possession de différents équipements, par province de résidence</t>
  </si>
  <si>
    <t>Population des ménages ordinaires, selon la possession de différents équipements, par province de résidence</t>
  </si>
  <si>
    <t>Ménages ordinaires, selon la possession de véhicules et de bateaux, par province de résidence</t>
  </si>
  <si>
    <t>Population des ménages ordinaires, selon la possession de véhicules et de bateaux, par province de résidence</t>
  </si>
  <si>
    <t xml:space="preserve">Population, ménages et logements par provinces de Nouvelle Calédonie </t>
  </si>
  <si>
    <t>Aucune connaissance</t>
  </si>
  <si>
    <t xml:space="preserve">65 ans et + </t>
  </si>
  <si>
    <t>Population de 15 ans et plus, selon le genre, la connaissance d'une langue kanak et la province de résidence, par groupe d'âge décennal</t>
  </si>
  <si>
    <t>Automobile</t>
  </si>
  <si>
    <t>Bus, transport en commun</t>
  </si>
  <si>
    <t>Logements, selon leur catégorie, par province</t>
  </si>
  <si>
    <t>Résidences principales, selon le type de la construction, par province</t>
  </si>
  <si>
    <t>Population des résidences principales, selon le type de la construction , par province</t>
  </si>
  <si>
    <t>Résidences principales, selon la surface du logement, par province</t>
  </si>
  <si>
    <t>Résidences principales, selon l'alimentation en électricité par province</t>
  </si>
  <si>
    <t>Résidences principales, selon l'alimentation en eau par province</t>
  </si>
  <si>
    <t>Population des résidences principales, selon l'alimentation en eau, par province</t>
  </si>
  <si>
    <t>Population de 15 ans et plus, selon le genre, le principal mode de transport utilisé et la province de résidence, par groupe d'âge décennal</t>
  </si>
  <si>
    <t xml:space="preserve"> </t>
  </si>
  <si>
    <t>Source : INSEE-ISEE, Recensement de la population Nouvelle-Calédonie 2019</t>
  </si>
  <si>
    <t xml:space="preserve">Source : Recensement de la population Nouvelle-Calédonie 2019, INSEE-ISEE </t>
  </si>
  <si>
    <t>De 2000 à 2014</t>
  </si>
  <si>
    <t>Population née avant le 1er septembre 2014, selon le genre, la résidence antérieure et la province de résidence au recensement de 2019, par groupe d'âge quinquennal</t>
  </si>
  <si>
    <t>Bac pro</t>
  </si>
  <si>
    <t>Bac + 2</t>
  </si>
  <si>
    <t>&gt; Bac + 2</t>
  </si>
  <si>
    <t>Bac gén/tec</t>
  </si>
  <si>
    <t>Marche à pied</t>
  </si>
  <si>
    <t>Vélo</t>
  </si>
  <si>
    <t>Population de 15 ans et plus, selon le genre, le principal mode de transport utilisé et la province de résidence d'âge quinquennal</t>
  </si>
  <si>
    <t>Parle une langue kanak</t>
  </si>
  <si>
    <t>Comprend une langue kanak</t>
  </si>
  <si>
    <t>Population de 15 ans et plus, selon le genre, la connaissance d'une langue kanak et la province de résidence
par groupe d'âge décennal</t>
  </si>
  <si>
    <t>Divorcé</t>
  </si>
  <si>
    <t xml:space="preserve">Divorcé </t>
  </si>
  <si>
    <t>* Autre : yc "Calédonien"</t>
  </si>
  <si>
    <t>*  Plusieurs communautés : yc métis sans autre indication</t>
  </si>
  <si>
    <t>* Wallisienne : et Futunienne</t>
  </si>
  <si>
    <t>En 2019</t>
  </si>
  <si>
    <t>Population de 15 ans et plus selon le genre, le diplôme le plus élevé et la province de résidence, par groupe d'âge quinquennal</t>
  </si>
  <si>
    <t>Population de 15 ans et plus, selon le genre, le diplôme le plus élevé et la province de résidence, par groupe d'âge quinquennal</t>
  </si>
  <si>
    <t>P20</t>
  </si>
  <si>
    <t xml:space="preserve">Source : Recensement de la population Nouvelle-Calédonie 2019, INSEE-ISEE  </t>
  </si>
  <si>
    <t>Avant 1997</t>
  </si>
  <si>
    <t>De 1997 à 2004</t>
  </si>
  <si>
    <t xml:space="preserve">De 2005 à 2009 </t>
  </si>
  <si>
    <t>De 2010 à 2014</t>
  </si>
  <si>
    <t>2015 ou après</t>
  </si>
  <si>
    <t>120 m² ou plus</t>
  </si>
  <si>
    <t>Eau courante (individuel)</t>
  </si>
  <si>
    <t>Eau courante (collectif)</t>
  </si>
  <si>
    <t>Pas d'eau courante</t>
  </si>
  <si>
    <t xml:space="preserve">Réseau général </t>
  </si>
  <si>
    <t>Résidences principales selon l'alimentation en électicité , par province</t>
  </si>
  <si>
    <t>Population des résidences principales selon l'alimentation en électicité par province</t>
  </si>
  <si>
    <t>Cuisine avec évier</t>
  </si>
  <si>
    <t>Marié</t>
  </si>
  <si>
    <t>Célibataire*</t>
  </si>
  <si>
    <t>Célibataire * : y compris concubinage, union libre et pacsé</t>
  </si>
  <si>
    <t>Population de 15 ans et plus, selon le genre, la situation d'activité et la province de résidence, par groupe d'âge décennal</t>
  </si>
  <si>
    <t>Actif ayant un emploi</t>
  </si>
  <si>
    <t>Chômeur *</t>
  </si>
  <si>
    <t>Elève, étudiant</t>
  </si>
  <si>
    <t>Retraité</t>
  </si>
  <si>
    <t>Personne au foyer, autre inactif</t>
  </si>
  <si>
    <t>15 à 24 ans</t>
  </si>
  <si>
    <t xml:space="preserve">25 à 34 ans </t>
  </si>
  <si>
    <t xml:space="preserve">35 à 44 ans </t>
  </si>
  <si>
    <t xml:space="preserve">45 à 54 ans </t>
  </si>
  <si>
    <t xml:space="preserve">55 à 64 ans </t>
  </si>
  <si>
    <t xml:space="preserve">* chômeur au sens du recensement </t>
  </si>
  <si>
    <t>P24</t>
  </si>
  <si>
    <t>P26</t>
  </si>
  <si>
    <t>Population de 15 ans et plus, selon le genre, la catégorie socioprofessionnelle et la province de résidence, par groupe d'âge décennal</t>
  </si>
  <si>
    <t>P28</t>
  </si>
  <si>
    <t>Population de 15 ans et plus ayant un emploi, selon le secteur d'activité et la province de résidence, par groupe d'âge décennal</t>
  </si>
  <si>
    <t>P30</t>
  </si>
  <si>
    <t>Population de 15 ans et plus ayant un emploi, selon le genre, le statut professionnel et la province de résidence, par groupe d'âge décennal</t>
  </si>
  <si>
    <t>P22</t>
  </si>
  <si>
    <t>Agri- culteur</t>
  </si>
  <si>
    <t>Artisan commer-çant</t>
  </si>
  <si>
    <t>Cadres</t>
  </si>
  <si>
    <t>Prof. Intermé- diaire</t>
  </si>
  <si>
    <t>Employé</t>
  </si>
  <si>
    <t>Ouvrier</t>
  </si>
  <si>
    <t>Autre inactif</t>
  </si>
  <si>
    <t>25 à 34 ans</t>
  </si>
  <si>
    <t>35 à 44 ans</t>
  </si>
  <si>
    <t>55 à 64 ans</t>
  </si>
  <si>
    <t>Agriculture</t>
  </si>
  <si>
    <t>Industrie</t>
  </si>
  <si>
    <t>Construction</t>
  </si>
  <si>
    <t>Commerce, transports, services divers</t>
  </si>
  <si>
    <t>Administration, enseignement, santé</t>
  </si>
  <si>
    <t xml:space="preserve">15 à 24 ans </t>
  </si>
  <si>
    <t>Stagiaire</t>
  </si>
  <si>
    <t>(a) Travailleur indépendant : agriculteur, éleveur, pêcheur,membre d’une profession libérale, artisan, commerçant</t>
  </si>
  <si>
    <t>Travailleur indépendant (a)</t>
  </si>
  <si>
    <t>Secteur privé - CDD (b)</t>
  </si>
  <si>
    <t>Secteur public - CDD (b)</t>
  </si>
  <si>
    <t>Secteur privé - CDI  ( c )</t>
  </si>
  <si>
    <t>Secteur public - CDI ( c)</t>
  </si>
  <si>
    <t>(c) CDI : Contrat à Durée Indéterminée</t>
  </si>
  <si>
    <r>
      <t>(</t>
    </r>
    <r>
      <rPr>
        <sz val="11"/>
        <rFont val="Calibri"/>
        <family val="2"/>
      </rPr>
      <t>b)</t>
    </r>
    <r>
      <rPr>
        <sz val="11"/>
        <rFont val="Symbol"/>
        <family val="1"/>
      </rPr>
      <t xml:space="preserve"> </t>
    </r>
    <r>
      <rPr>
        <sz val="11"/>
        <rFont val="Calibri"/>
        <family val="2"/>
      </rPr>
      <t>CDD : Contrat à Durée Déterminée</t>
    </r>
  </si>
  <si>
    <t>Population de 15 ans et plus ayant un emploi , selon le genre, le lieu de travail 
et la province de résidence, par groupe d'âge décennal</t>
  </si>
  <si>
    <t>Réside et travaille dans la même commune</t>
  </si>
  <si>
    <t>Réside et travaille dans deux communes différentes</t>
  </si>
  <si>
    <t>Population de 15 ans et plus ayant un emploi, selon le genre, la modalité d'exercice de la profession et la province de résidence, 
par groupe d'âge décennal</t>
  </si>
  <si>
    <t>Travaille de façon continue</t>
  </si>
  <si>
    <t>Travaille de façon intermittente ou saisonnière</t>
  </si>
  <si>
    <t>Population de 15 ans et plus ayant un emploi, selon le genre, le temps de travail
et la province de résidence, par groupe d'âge décennal</t>
  </si>
  <si>
    <t>Travaille à temps complet</t>
  </si>
  <si>
    <t>Travaille à temps partiel</t>
  </si>
  <si>
    <t>Chômeurs au sens du recensement, de 15 ans et plus, selon le genre, la durée de recherche d'un emploi et  la province de résidence, 
par groupe d'âge décennal</t>
  </si>
  <si>
    <t>Depuis moins d'un an</t>
  </si>
  <si>
    <t>Depuis un an ou plus</t>
  </si>
  <si>
    <t>P32</t>
  </si>
  <si>
    <t>Population de 15 ans et plus ayant un emploi, selon le genre, le lieu de travail et la province de résidence, par groupe d'âge décennal</t>
  </si>
  <si>
    <t>P34</t>
  </si>
  <si>
    <t>Population de 15 ans et plus ayant un emploi, selon le genre, la modalité d'exercice de la profession et la province de résidence, par groupe d'âge décennal</t>
  </si>
  <si>
    <t>P36</t>
  </si>
  <si>
    <t>Population de 15 ans et plus ayant un emploi, selon le genre, le temps de travail et la province de résidence, par groupe d'âge décennal</t>
  </si>
  <si>
    <t>Chômeurs au sens du recensement, de 15 ans et plus, selon le genre, la durée de recherche d'un emploi et la province de résidence, par groupe d'âge décennal</t>
  </si>
  <si>
    <t>Ménages ordinaires, selon la structure familiale, par province</t>
  </si>
  <si>
    <t>Personne seule</t>
  </si>
  <si>
    <t>Couple sans enfants</t>
  </si>
  <si>
    <t>Couple avec enfants</t>
  </si>
  <si>
    <t>Famille mono-parentale</t>
  </si>
  <si>
    <t>Autres ménages</t>
  </si>
  <si>
    <t>Population des ménages ordinaires, selon la structure familiale, par province</t>
  </si>
  <si>
    <t>M4</t>
  </si>
  <si>
    <t>Ménages ordinaires, selon la structure familiale, par province de résidence</t>
  </si>
  <si>
    <t>M4p</t>
  </si>
  <si>
    <t>Population des ménages ordinaires, selon la structure familiale, par province de résidence</t>
  </si>
  <si>
    <t>De 2015 à 2019</t>
  </si>
  <si>
    <t>Données mises à jour le 29/07/2021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</si>
</sst>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%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0.000"/>
    <numFmt numFmtId="192" formatCode="#,##0\ [$€];[Red]\-#,##0\ [$€]"/>
    <numFmt numFmtId="193" formatCode="0.0000"/>
    <numFmt numFmtId="194" formatCode="###,##0"/>
    <numFmt numFmtId="195" formatCode="#,##0\ _C_f_p;\-#,##0\ _C_f_p"/>
    <numFmt numFmtId="196" formatCode="#,##0\ _C_f_p;[Red]\-#,##0\ _C_f_p"/>
    <numFmt numFmtId="197" formatCode="#,##0.00\ _C_f_p;\-#,##0.00\ _C_f_p"/>
    <numFmt numFmtId="198" formatCode="#,##0.00\ _C_f_p;[Red]\-#,##0.00\ _C_f_p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_-* #,##0\ &quot;Cfp&quot;_-;\-* #,##0\ &quot;Cfp&quot;_-;_-* &quot;-&quot;\ &quot;Cfp&quot;_-;_-@_-"/>
    <numFmt numFmtId="204" formatCode="_-* #,##0\ _C_f_p_-;\-* #,##0\ _C_f_p_-;_-* &quot;-&quot;\ _C_f_p_-;_-@_-"/>
    <numFmt numFmtId="205" formatCode="_-* #,##0.00\ &quot;Cfp&quot;_-;\-* #,##0.00\ &quot;Cfp&quot;_-;_-* &quot;-&quot;??\ &quot;Cfp&quot;_-;_-@_-"/>
    <numFmt numFmtId="206" formatCode="_-* #,##0.00\ _C_f_p_-;\-* #,##0.00\ _C_f_p_-;_-* &quot;-&quot;??\ _C_f_p_-;_-@_-"/>
    <numFmt numFmtId="207" formatCode="#,##0\ &quot;Cfp&quot;;\-#,##0\ &quot;Cfp&quot;"/>
    <numFmt numFmtId="208" formatCode="#,##0\ &quot;Cfp&quot;;[Red]\-#,##0\ &quot;Cfp&quot;"/>
    <numFmt numFmtId="209" formatCode="#,##0.00\ &quot;Cfp&quot;;\-#,##0.00\ &quot;Cfp&quot;"/>
    <numFmt numFmtId="210" formatCode="#,##0.00\ &quot;Cfp&quot;;[Red]\-#,##0.00\ &quot;Cfp&quot;"/>
    <numFmt numFmtId="211" formatCode="0.00000000"/>
    <numFmt numFmtId="212" formatCode="0.0000000"/>
    <numFmt numFmtId="213" formatCode="0.00000000000"/>
    <numFmt numFmtId="214" formatCode="##0.0"/>
    <numFmt numFmtId="215" formatCode="#,##0&quot;    &quot;;\-#,##0&quot;    &quot;.&quot;    &quot;;"/>
    <numFmt numFmtId="216" formatCode="#,##0&quot;    &quot;;\-#,##0&quot;    &quot;;&quot;    &quot;;"/>
    <numFmt numFmtId="217" formatCode="#,##0.0&quot;    &quot;;\-#,##0.0&quot;    &quot;;&quot;    &quot;;"/>
    <numFmt numFmtId="218" formatCode="#,##0.0&quot; &quot;;\-#,##0.0&quot; &quot;;&quot; &quot;;"/>
    <numFmt numFmtId="219" formatCode="#,##0.00\ _€"/>
    <numFmt numFmtId="220" formatCode="0.00000"/>
    <numFmt numFmtId="221" formatCode="&quot;Vrai&quot;;&quot;Vrai&quot;;&quot;Faux&quot;"/>
    <numFmt numFmtId="222" formatCode="&quot;Actif&quot;;&quot;Actif&quot;;&quot;Inactif&quot;"/>
    <numFmt numFmtId="223" formatCode="#\ ###\ \ "/>
    <numFmt numFmtId="224" formatCode="[$-40C]dd\-mmm\-yy;@"/>
    <numFmt numFmtId="225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b/>
      <i/>
      <sz val="11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2"/>
      <color indexed="21"/>
      <name val="Calibri"/>
      <family val="2"/>
    </font>
    <font>
      <i/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/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/>
      <right style="thin"/>
      <top style="thin">
        <color indexed="21"/>
      </top>
      <bottom style="thin"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8" fillId="27" borderId="3" applyNumberFormat="0" applyFont="0" applyAlignment="0" applyProtection="0"/>
    <xf numFmtId="0" fontId="42" fillId="27" borderId="3" applyNumberFormat="0" applyFont="0" applyAlignment="0" applyProtection="0"/>
    <xf numFmtId="0" fontId="47" fillId="28" borderId="1" applyNumberFormat="0" applyAlignment="0" applyProtection="0"/>
    <xf numFmtId="192" fontId="7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9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3" fillId="0" borderId="0" xfId="48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33" fillId="0" borderId="0" xfId="48" applyFont="1" applyAlignment="1" applyProtection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11" fillId="0" borderId="0" xfId="0" applyFont="1" applyAlignment="1">
      <alignment/>
    </xf>
    <xf numFmtId="3" fontId="11" fillId="0" borderId="11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13" fillId="0" borderId="0" xfId="57" applyFont="1" applyAlignment="1">
      <alignment vertical="center"/>
      <protection/>
    </xf>
    <xf numFmtId="180" fontId="11" fillId="0" borderId="0" xfId="0" applyNumberFormat="1" applyFont="1" applyAlignment="1">
      <alignment/>
    </xf>
    <xf numFmtId="18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3" fontId="11" fillId="0" borderId="18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34" fillId="0" borderId="0" xfId="0" applyFont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180" fontId="11" fillId="0" borderId="0" xfId="0" applyNumberFormat="1" applyFont="1" applyFill="1" applyAlignment="1">
      <alignment/>
    </xf>
    <xf numFmtId="180" fontId="35" fillId="0" borderId="0" xfId="0" applyNumberFormat="1" applyFont="1" applyFill="1" applyAlignment="1">
      <alignment/>
    </xf>
    <xf numFmtId="3" fontId="12" fillId="0" borderId="0" xfId="0" applyNumberFormat="1" applyFont="1" applyAlignment="1">
      <alignment horizontal="center"/>
    </xf>
    <xf numFmtId="3" fontId="12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60" fillId="2" borderId="27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0" fontId="60" fillId="2" borderId="29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44" fillId="2" borderId="28" xfId="0" applyFont="1" applyFill="1" applyBorder="1" applyAlignment="1">
      <alignment horizontal="center" vertical="center"/>
    </xf>
    <xf numFmtId="0" fontId="60" fillId="2" borderId="29" xfId="0" applyFont="1" applyFill="1" applyBorder="1" applyAlignment="1">
      <alignment horizontal="center" vertical="center"/>
    </xf>
    <xf numFmtId="0" fontId="44" fillId="2" borderId="30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36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60" fillId="2" borderId="29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center"/>
    </xf>
    <xf numFmtId="0" fontId="60" fillId="2" borderId="31" xfId="58" applyFont="1" applyFill="1" applyBorder="1" applyAlignment="1">
      <alignment vertical="center"/>
      <protection/>
    </xf>
    <xf numFmtId="3" fontId="60" fillId="2" borderId="32" xfId="0" applyNumberFormat="1" applyFont="1" applyFill="1" applyBorder="1" applyAlignment="1">
      <alignment vertical="center"/>
    </xf>
    <xf numFmtId="3" fontId="60" fillId="2" borderId="33" xfId="0" applyNumberFormat="1" applyFont="1" applyFill="1" applyBorder="1" applyAlignment="1">
      <alignment vertical="center"/>
    </xf>
    <xf numFmtId="3" fontId="60" fillId="2" borderId="34" xfId="0" applyNumberFormat="1" applyFont="1" applyFill="1" applyBorder="1" applyAlignment="1">
      <alignment vertical="center"/>
    </xf>
    <xf numFmtId="0" fontId="60" fillId="2" borderId="35" xfId="0" applyFont="1" applyFill="1" applyBorder="1" applyAlignment="1">
      <alignment vertical="center"/>
    </xf>
    <xf numFmtId="3" fontId="60" fillId="2" borderId="36" xfId="0" applyNumberFormat="1" applyFont="1" applyFill="1" applyBorder="1" applyAlignment="1">
      <alignment vertical="center"/>
    </xf>
    <xf numFmtId="3" fontId="60" fillId="2" borderId="37" xfId="0" applyNumberFormat="1" applyFont="1" applyFill="1" applyBorder="1" applyAlignment="1">
      <alignment vertical="center"/>
    </xf>
    <xf numFmtId="3" fontId="60" fillId="2" borderId="38" xfId="0" applyNumberFormat="1" applyFont="1" applyFill="1" applyBorder="1" applyAlignment="1">
      <alignment vertical="center"/>
    </xf>
    <xf numFmtId="3" fontId="60" fillId="2" borderId="39" xfId="0" applyNumberFormat="1" applyFont="1" applyFill="1" applyBorder="1" applyAlignment="1">
      <alignment vertical="center"/>
    </xf>
    <xf numFmtId="3" fontId="60" fillId="2" borderId="40" xfId="0" applyNumberFormat="1" applyFont="1" applyFill="1" applyBorder="1" applyAlignment="1">
      <alignment vertical="center"/>
    </xf>
    <xf numFmtId="3" fontId="60" fillId="2" borderId="41" xfId="0" applyNumberFormat="1" applyFont="1" applyFill="1" applyBorder="1" applyAlignment="1">
      <alignment vertical="center"/>
    </xf>
    <xf numFmtId="0" fontId="60" fillId="2" borderId="42" xfId="0" applyFont="1" applyFill="1" applyBorder="1" applyAlignment="1">
      <alignment vertical="center"/>
    </xf>
    <xf numFmtId="3" fontId="60" fillId="2" borderId="43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60" fillId="2" borderId="44" xfId="0" applyNumberFormat="1" applyFont="1" applyFill="1" applyBorder="1" applyAlignment="1">
      <alignment/>
    </xf>
    <xf numFmtId="0" fontId="60" fillId="2" borderId="45" xfId="0" applyFont="1" applyFill="1" applyBorder="1" applyAlignment="1">
      <alignment horizontal="center" vertical="center" wrapText="1"/>
    </xf>
    <xf numFmtId="3" fontId="60" fillId="2" borderId="45" xfId="0" applyNumberFormat="1" applyFont="1" applyFill="1" applyBorder="1" applyAlignment="1">
      <alignment/>
    </xf>
    <xf numFmtId="0" fontId="60" fillId="2" borderId="24" xfId="0" applyFont="1" applyFill="1" applyBorder="1" applyAlignment="1">
      <alignment/>
    </xf>
    <xf numFmtId="3" fontId="60" fillId="2" borderId="24" xfId="0" applyNumberFormat="1" applyFont="1" applyFill="1" applyBorder="1" applyAlignment="1">
      <alignment/>
    </xf>
    <xf numFmtId="0" fontId="60" fillId="0" borderId="24" xfId="0" applyFont="1" applyFill="1" applyBorder="1" applyAlignment="1">
      <alignment/>
    </xf>
    <xf numFmtId="3" fontId="60" fillId="0" borderId="24" xfId="0" applyNumberFormat="1" applyFont="1" applyFill="1" applyBorder="1" applyAlignment="1">
      <alignment/>
    </xf>
    <xf numFmtId="0" fontId="60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60" fillId="2" borderId="0" xfId="0" applyFont="1" applyFill="1" applyBorder="1" applyAlignment="1">
      <alignment horizontal="left"/>
    </xf>
    <xf numFmtId="3" fontId="60" fillId="2" borderId="0" xfId="0" applyNumberFormat="1" applyFont="1" applyFill="1" applyBorder="1" applyAlignment="1">
      <alignment horizontal="right"/>
    </xf>
    <xf numFmtId="0" fontId="61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3" fontId="60" fillId="2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44" fillId="2" borderId="2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0" fillId="2" borderId="45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4" fillId="2" borderId="0" xfId="0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60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/>
    </xf>
    <xf numFmtId="3" fontId="60" fillId="2" borderId="0" xfId="0" applyNumberFormat="1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3" fontId="12" fillId="0" borderId="45" xfId="0" applyNumberFormat="1" applyFont="1" applyBorder="1" applyAlignment="1">
      <alignment vertical="center"/>
    </xf>
    <xf numFmtId="3" fontId="60" fillId="2" borderId="45" xfId="0" applyNumberFormat="1" applyFont="1" applyFill="1" applyBorder="1" applyAlignment="1">
      <alignment vertical="center"/>
    </xf>
    <xf numFmtId="0" fontId="44" fillId="2" borderId="44" xfId="0" applyFont="1" applyFill="1" applyBorder="1" applyAlignment="1">
      <alignment horizontal="right" vertical="center" wrapText="1"/>
    </xf>
    <xf numFmtId="3" fontId="11" fillId="0" borderId="44" xfId="0" applyNumberFormat="1" applyFont="1" applyBorder="1" applyAlignment="1">
      <alignment vertical="center"/>
    </xf>
    <xf numFmtId="3" fontId="60" fillId="2" borderId="44" xfId="0" applyNumberFormat="1" applyFont="1" applyFill="1" applyBorder="1" applyAlignment="1">
      <alignment vertical="center"/>
    </xf>
    <xf numFmtId="3" fontId="11" fillId="0" borderId="45" xfId="0" applyNumberFormat="1" applyFont="1" applyBorder="1" applyAlignment="1">
      <alignment/>
    </xf>
    <xf numFmtId="49" fontId="44" fillId="2" borderId="28" xfId="0" applyNumberFormat="1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60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44" fillId="2" borderId="28" xfId="0" applyFont="1" applyFill="1" applyBorder="1" applyAlignment="1">
      <alignment horizontal="center" vertical="center" wrapText="1"/>
    </xf>
    <xf numFmtId="0" fontId="60" fillId="2" borderId="29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1" fillId="34" borderId="18" xfId="0" applyNumberFormat="1" applyFont="1" applyFill="1" applyBorder="1" applyAlignment="1">
      <alignment/>
    </xf>
    <xf numFmtId="0" fontId="60" fillId="2" borderId="35" xfId="0" applyFont="1" applyFill="1" applyBorder="1" applyAlignment="1">
      <alignment/>
    </xf>
    <xf numFmtId="3" fontId="60" fillId="2" borderId="36" xfId="0" applyNumberFormat="1" applyFont="1" applyFill="1" applyBorder="1" applyAlignment="1">
      <alignment/>
    </xf>
    <xf numFmtId="3" fontId="11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3" fontId="1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0" fillId="33" borderId="0" xfId="0" applyNumberFormat="1" applyFont="1" applyFill="1" applyAlignment="1">
      <alignment horizontal="left"/>
    </xf>
    <xf numFmtId="3" fontId="12" fillId="33" borderId="0" xfId="0" applyNumberFormat="1" applyFont="1" applyFill="1" applyAlignment="1">
      <alignment horizontal="center"/>
    </xf>
    <xf numFmtId="3" fontId="12" fillId="34" borderId="0" xfId="0" applyNumberFormat="1" applyFont="1" applyFill="1" applyAlignment="1">
      <alignment horizontal="center"/>
    </xf>
    <xf numFmtId="3" fontId="12" fillId="34" borderId="24" xfId="0" applyNumberFormat="1" applyFont="1" applyFill="1" applyBorder="1" applyAlignment="1">
      <alignment horizontal="center" vertical="center"/>
    </xf>
    <xf numFmtId="3" fontId="44" fillId="2" borderId="0" xfId="0" applyNumberFormat="1" applyFont="1" applyFill="1" applyBorder="1" applyAlignment="1">
      <alignment horizontal="center" vertical="center" wrapText="1"/>
    </xf>
    <xf numFmtId="3" fontId="60" fillId="2" borderId="27" xfId="0" applyNumberFormat="1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60" fillId="2" borderId="42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12" fillId="34" borderId="0" xfId="0" applyNumberFormat="1" applyFont="1" applyFill="1" applyBorder="1" applyAlignment="1">
      <alignment/>
    </xf>
    <xf numFmtId="0" fontId="60" fillId="2" borderId="0" xfId="0" applyFont="1" applyFill="1" applyBorder="1" applyAlignment="1">
      <alignment/>
    </xf>
    <xf numFmtId="3" fontId="60" fillId="2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3" fontId="12" fillId="34" borderId="0" xfId="0" applyNumberFormat="1" applyFont="1" applyFill="1" applyBorder="1" applyAlignment="1">
      <alignment horizontal="center"/>
    </xf>
    <xf numFmtId="3" fontId="12" fillId="3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13" fillId="34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0" fillId="33" borderId="0" xfId="0" applyNumberFormat="1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>
      <alignment horizontal="left" vertical="center"/>
    </xf>
    <xf numFmtId="3" fontId="12" fillId="34" borderId="0" xfId="0" applyNumberFormat="1" applyFont="1" applyFill="1" applyBorder="1" applyAlignment="1">
      <alignment horizontal="left" vertical="center"/>
    </xf>
    <xf numFmtId="3" fontId="11" fillId="34" borderId="0" xfId="0" applyNumberFormat="1" applyFont="1" applyFill="1" applyBorder="1" applyAlignment="1">
      <alignment vertical="center"/>
    </xf>
    <xf numFmtId="3" fontId="60" fillId="2" borderId="45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2" fillId="34" borderId="45" xfId="0" applyNumberFormat="1" applyFont="1" applyFill="1" applyBorder="1" applyAlignment="1">
      <alignment/>
    </xf>
    <xf numFmtId="3" fontId="11" fillId="34" borderId="44" xfId="0" applyNumberFormat="1" applyFont="1" applyFill="1" applyBorder="1" applyAlignment="1">
      <alignment/>
    </xf>
    <xf numFmtId="3" fontId="60" fillId="2" borderId="45" xfId="0" applyNumberFormat="1" applyFont="1" applyFill="1" applyBorder="1" applyAlignment="1">
      <alignment/>
    </xf>
    <xf numFmtId="3" fontId="60" fillId="2" borderId="44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left" vertical="center"/>
    </xf>
    <xf numFmtId="3" fontId="11" fillId="3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44" fillId="2" borderId="44" xfId="0" applyFont="1" applyFill="1" applyBorder="1" applyAlignment="1">
      <alignment horizontal="center" vertical="center" wrapText="1"/>
    </xf>
    <xf numFmtId="3" fontId="12" fillId="0" borderId="4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0" fillId="2" borderId="45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3" fontId="11" fillId="34" borderId="0" xfId="0" applyNumberFormat="1" applyFont="1" applyFill="1" applyBorder="1" applyAlignment="1">
      <alignment horizontal="right"/>
    </xf>
    <xf numFmtId="0" fontId="60" fillId="2" borderId="24" xfId="0" applyFont="1" applyFill="1" applyBorder="1" applyAlignment="1">
      <alignment horizontal="left"/>
    </xf>
    <xf numFmtId="3" fontId="60" fillId="2" borderId="24" xfId="0" applyNumberFormat="1" applyFont="1" applyFill="1" applyBorder="1" applyAlignment="1">
      <alignment horizontal="right"/>
    </xf>
    <xf numFmtId="3" fontId="60" fillId="2" borderId="24" xfId="0" applyNumberFormat="1" applyFont="1" applyFill="1" applyBorder="1" applyAlignment="1">
      <alignment/>
    </xf>
    <xf numFmtId="0" fontId="41" fillId="0" borderId="0" xfId="0" applyFont="1" applyAlignment="1">
      <alignment horizontal="left" vertical="top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2" borderId="45" xfId="0" applyFont="1" applyFill="1" applyBorder="1" applyAlignment="1">
      <alignment horizontal="center" vertical="center"/>
    </xf>
    <xf numFmtId="0" fontId="60" fillId="2" borderId="44" xfId="0" applyFont="1" applyFill="1" applyBorder="1" applyAlignment="1">
      <alignment horizontal="center" vertical="center"/>
    </xf>
    <xf numFmtId="0" fontId="60" fillId="2" borderId="49" xfId="0" applyFont="1" applyFill="1" applyBorder="1" applyAlignment="1">
      <alignment horizontal="center" vertical="center"/>
    </xf>
    <xf numFmtId="0" fontId="60" fillId="2" borderId="50" xfId="0" applyFont="1" applyFill="1" applyBorder="1" applyAlignment="1">
      <alignment horizontal="center" vertical="center"/>
    </xf>
    <xf numFmtId="0" fontId="60" fillId="2" borderId="51" xfId="0" applyFont="1" applyFill="1" applyBorder="1" applyAlignment="1">
      <alignment horizontal="center" vertical="center"/>
    </xf>
    <xf numFmtId="0" fontId="60" fillId="2" borderId="52" xfId="0" applyFont="1" applyFill="1" applyBorder="1" applyAlignment="1">
      <alignment horizontal="center" vertical="center"/>
    </xf>
    <xf numFmtId="0" fontId="60" fillId="2" borderId="53" xfId="0" applyFont="1" applyFill="1" applyBorder="1" applyAlignment="1">
      <alignment horizontal="center" vertical="center"/>
    </xf>
    <xf numFmtId="0" fontId="60" fillId="2" borderId="5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0" fillId="2" borderId="0" xfId="0" applyFont="1" applyFill="1" applyBorder="1" applyAlignment="1">
      <alignment horizontal="center"/>
    </xf>
    <xf numFmtId="0" fontId="60" fillId="2" borderId="45" xfId="0" applyFont="1" applyFill="1" applyBorder="1" applyAlignment="1">
      <alignment horizontal="center"/>
    </xf>
    <xf numFmtId="0" fontId="60" fillId="2" borderId="44" xfId="0" applyFont="1" applyFill="1" applyBorder="1" applyAlignment="1">
      <alignment horizontal="center"/>
    </xf>
    <xf numFmtId="0" fontId="60" fillId="2" borderId="51" xfId="0" applyFont="1" applyFill="1" applyBorder="1" applyAlignment="1">
      <alignment horizontal="center"/>
    </xf>
    <xf numFmtId="0" fontId="60" fillId="2" borderId="52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3" fontId="60" fillId="2" borderId="51" xfId="0" applyNumberFormat="1" applyFont="1" applyFill="1" applyBorder="1" applyAlignment="1">
      <alignment horizontal="center"/>
    </xf>
    <xf numFmtId="3" fontId="60" fillId="2" borderId="52" xfId="0" applyNumberFormat="1" applyFont="1" applyFill="1" applyBorder="1" applyAlignment="1">
      <alignment horizontal="center"/>
    </xf>
    <xf numFmtId="3" fontId="14" fillId="0" borderId="46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3" fontId="60" fillId="2" borderId="0" xfId="0" applyNumberFormat="1" applyFont="1" applyFill="1" applyBorder="1" applyAlignment="1">
      <alignment horizontal="center" vertical="center"/>
    </xf>
    <xf numFmtId="3" fontId="60" fillId="2" borderId="0" xfId="0" applyNumberFormat="1" applyFont="1" applyFill="1" applyBorder="1" applyAlignment="1">
      <alignment horizontal="center"/>
    </xf>
    <xf numFmtId="3" fontId="60" fillId="2" borderId="45" xfId="0" applyNumberFormat="1" applyFont="1" applyFill="1" applyBorder="1" applyAlignment="1">
      <alignment horizontal="center"/>
    </xf>
    <xf numFmtId="3" fontId="60" fillId="2" borderId="44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/>
    </xf>
    <xf numFmtId="0" fontId="60" fillId="2" borderId="45" xfId="0" applyFont="1" applyFill="1" applyBorder="1" applyAlignment="1">
      <alignment horizontal="center"/>
    </xf>
    <xf numFmtId="0" fontId="60" fillId="2" borderId="44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3" xfId="44"/>
    <cellStyle name="Entrée" xfId="45"/>
    <cellStyle name="Euro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_rp96mena" xfId="57"/>
    <cellStyle name="Normal_rp96pop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RP09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A5" sqref="A5"/>
    </sheetView>
  </sheetViews>
  <sheetFormatPr defaultColWidth="11.00390625" defaultRowHeight="12"/>
  <cols>
    <col min="1" max="1" width="9.00390625" style="4" customWidth="1"/>
    <col min="2" max="2" width="150.375" style="1" customWidth="1"/>
    <col min="3" max="16384" width="11.375" style="1" customWidth="1"/>
  </cols>
  <sheetData>
    <row r="2" spans="1:2" ht="18.75">
      <c r="A2" s="246" t="s">
        <v>164</v>
      </c>
      <c r="B2" s="247"/>
    </row>
    <row r="3" ht="15.75">
      <c r="A3" s="1"/>
    </row>
    <row r="4" spans="1:4" ht="15.75">
      <c r="A4" s="6" t="s">
        <v>179</v>
      </c>
      <c r="B4" s="7"/>
      <c r="D4" s="2"/>
    </row>
    <row r="5" ht="15.75">
      <c r="A5" s="245" t="s">
        <v>295</v>
      </c>
    </row>
    <row r="6" spans="1:8" ht="15.75">
      <c r="A6" s="5" t="s">
        <v>58</v>
      </c>
      <c r="B6" s="3" t="s">
        <v>135</v>
      </c>
      <c r="C6" s="3"/>
      <c r="D6" s="3"/>
      <c r="E6" s="3"/>
      <c r="F6" s="3"/>
      <c r="G6" s="3"/>
      <c r="H6" s="3"/>
    </row>
    <row r="7" spans="1:9" ht="15.75">
      <c r="A7" s="5" t="s">
        <v>59</v>
      </c>
      <c r="B7" s="3" t="s">
        <v>136</v>
      </c>
      <c r="C7" s="3"/>
      <c r="D7" s="3"/>
      <c r="E7" s="3"/>
      <c r="F7" s="3"/>
      <c r="G7" s="3"/>
      <c r="H7" s="3"/>
      <c r="I7" s="3"/>
    </row>
    <row r="8" spans="1:9" ht="15.75">
      <c r="A8" s="5" t="s">
        <v>60</v>
      </c>
      <c r="B8" s="3" t="s">
        <v>137</v>
      </c>
      <c r="C8" s="3"/>
      <c r="D8" s="3"/>
      <c r="E8" s="3"/>
      <c r="F8" s="3"/>
      <c r="G8" s="3"/>
      <c r="H8" s="3"/>
      <c r="I8" s="3"/>
    </row>
    <row r="9" spans="1:9" ht="15.75">
      <c r="A9" s="5" t="s">
        <v>61</v>
      </c>
      <c r="B9" s="3" t="s">
        <v>138</v>
      </c>
      <c r="C9" s="3"/>
      <c r="D9" s="3"/>
      <c r="E9" s="3"/>
      <c r="F9" s="3"/>
      <c r="G9" s="3"/>
      <c r="H9" s="3"/>
      <c r="I9" s="3"/>
    </row>
    <row r="10" spans="1:10" ht="15.75">
      <c r="A10" s="5" t="s">
        <v>62</v>
      </c>
      <c r="B10" s="3" t="s">
        <v>139</v>
      </c>
      <c r="C10" s="3"/>
      <c r="D10" s="3"/>
      <c r="E10" s="3"/>
      <c r="F10" s="3"/>
      <c r="G10" s="3"/>
      <c r="H10" s="3"/>
      <c r="I10" s="3"/>
      <c r="J10" s="3"/>
    </row>
    <row r="11" spans="1:9" ht="15.75">
      <c r="A11" s="5" t="s">
        <v>63</v>
      </c>
      <c r="B11" s="3" t="s">
        <v>140</v>
      </c>
      <c r="C11" s="3"/>
      <c r="D11" s="3"/>
      <c r="E11" s="3"/>
      <c r="F11" s="3"/>
      <c r="G11" s="3"/>
      <c r="H11" s="3"/>
      <c r="I11" s="3"/>
    </row>
    <row r="12" spans="1:12" ht="15.75">
      <c r="A12" s="5" t="s">
        <v>64</v>
      </c>
      <c r="B12" s="3" t="s">
        <v>182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0" ht="15.75">
      <c r="A13" s="5" t="s">
        <v>65</v>
      </c>
      <c r="B13" s="3" t="s">
        <v>200</v>
      </c>
      <c r="C13" s="3"/>
      <c r="D13" s="3"/>
      <c r="E13" s="3"/>
      <c r="F13" s="3"/>
      <c r="G13" s="3"/>
      <c r="H13" s="3"/>
      <c r="I13" s="3"/>
      <c r="J13" s="3"/>
    </row>
    <row r="14" spans="1:10" ht="15.75">
      <c r="A14" s="5" t="s">
        <v>66</v>
      </c>
      <c r="B14" s="3" t="s">
        <v>177</v>
      </c>
      <c r="C14" s="3"/>
      <c r="D14" s="3"/>
      <c r="E14" s="3"/>
      <c r="F14" s="3"/>
      <c r="G14" s="3"/>
      <c r="H14" s="3"/>
      <c r="I14" s="3"/>
      <c r="J14" s="3"/>
    </row>
    <row r="15" spans="1:10" ht="15.75">
      <c r="A15" s="5" t="s">
        <v>201</v>
      </c>
      <c r="B15" s="3" t="s">
        <v>167</v>
      </c>
      <c r="C15" s="3"/>
      <c r="D15" s="3"/>
      <c r="E15" s="3"/>
      <c r="F15" s="3"/>
      <c r="G15" s="3"/>
      <c r="H15" s="3"/>
      <c r="I15" s="3"/>
      <c r="J15" s="3"/>
    </row>
    <row r="16" spans="1:10" ht="15.75">
      <c r="A16" s="5" t="s">
        <v>238</v>
      </c>
      <c r="B16" s="3" t="s">
        <v>219</v>
      </c>
      <c r="C16" s="3"/>
      <c r="D16" s="3"/>
      <c r="E16" s="3"/>
      <c r="F16" s="3"/>
      <c r="G16" s="3"/>
      <c r="H16" s="3"/>
      <c r="I16" s="3"/>
      <c r="J16" s="3"/>
    </row>
    <row r="17" spans="1:10" ht="15.75">
      <c r="A17" s="5" t="s">
        <v>231</v>
      </c>
      <c r="B17" s="3" t="s">
        <v>233</v>
      </c>
      <c r="C17" s="3"/>
      <c r="D17" s="3"/>
      <c r="E17" s="3"/>
      <c r="F17" s="3"/>
      <c r="G17" s="3"/>
      <c r="H17" s="3"/>
      <c r="I17" s="3"/>
      <c r="J17" s="3"/>
    </row>
    <row r="18" spans="1:10" ht="15.75">
      <c r="A18" s="5" t="s">
        <v>232</v>
      </c>
      <c r="B18" s="3" t="s">
        <v>235</v>
      </c>
      <c r="C18" s="3"/>
      <c r="D18" s="3"/>
      <c r="E18" s="3"/>
      <c r="F18" s="3"/>
      <c r="G18" s="3"/>
      <c r="H18" s="3"/>
      <c r="I18" s="3"/>
      <c r="J18" s="3"/>
    </row>
    <row r="19" spans="1:10" ht="15.75">
      <c r="A19" s="5" t="s">
        <v>234</v>
      </c>
      <c r="B19" s="3" t="s">
        <v>237</v>
      </c>
      <c r="C19" s="3"/>
      <c r="D19" s="3"/>
      <c r="E19" s="3"/>
      <c r="F19" s="3"/>
      <c r="G19" s="3"/>
      <c r="H19" s="3"/>
      <c r="I19" s="3"/>
      <c r="J19" s="3"/>
    </row>
    <row r="20" spans="1:10" ht="15.75">
      <c r="A20" s="5" t="s">
        <v>236</v>
      </c>
      <c r="B20" s="3" t="s">
        <v>277</v>
      </c>
      <c r="C20" s="3"/>
      <c r="D20" s="3"/>
      <c r="E20" s="3"/>
      <c r="F20" s="3"/>
      <c r="G20" s="3"/>
      <c r="H20" s="3"/>
      <c r="I20" s="3"/>
      <c r="J20" s="3"/>
    </row>
    <row r="21" spans="1:10" ht="15.75">
      <c r="A21" s="5" t="s">
        <v>276</v>
      </c>
      <c r="B21" s="3" t="s">
        <v>279</v>
      </c>
      <c r="C21" s="3"/>
      <c r="D21" s="3"/>
      <c r="E21" s="3"/>
      <c r="F21" s="3"/>
      <c r="G21" s="3"/>
      <c r="H21" s="3"/>
      <c r="I21" s="3"/>
      <c r="J21" s="3"/>
    </row>
    <row r="22" spans="1:10" ht="15.75">
      <c r="A22" s="5" t="s">
        <v>278</v>
      </c>
      <c r="B22" s="3" t="s">
        <v>281</v>
      </c>
      <c r="C22" s="3"/>
      <c r="D22" s="3"/>
      <c r="E22" s="3"/>
      <c r="F22" s="3"/>
      <c r="G22" s="3"/>
      <c r="H22" s="3"/>
      <c r="I22" s="3"/>
      <c r="J22" s="3"/>
    </row>
    <row r="23" spans="1:10" ht="15.75">
      <c r="A23" s="5" t="s">
        <v>280</v>
      </c>
      <c r="B23" s="3" t="s">
        <v>282</v>
      </c>
      <c r="C23" s="3"/>
      <c r="D23" s="3"/>
      <c r="E23" s="3"/>
      <c r="F23" s="3"/>
      <c r="G23" s="3"/>
      <c r="H23" s="3"/>
      <c r="I23" s="3"/>
      <c r="J23" s="3"/>
    </row>
    <row r="24" spans="1:6" ht="15.75">
      <c r="A24" s="5" t="s">
        <v>70</v>
      </c>
      <c r="B24" s="3" t="s">
        <v>170</v>
      </c>
      <c r="C24" s="3"/>
      <c r="D24" s="3"/>
      <c r="E24" s="3"/>
      <c r="F24" s="3"/>
    </row>
    <row r="25" spans="1:8" ht="15.75">
      <c r="A25" s="5" t="s">
        <v>71</v>
      </c>
      <c r="B25" s="3" t="s">
        <v>143</v>
      </c>
      <c r="C25" s="3"/>
      <c r="D25" s="3"/>
      <c r="E25" s="3"/>
      <c r="F25" s="3"/>
      <c r="G25" s="3"/>
      <c r="H25" s="3"/>
    </row>
    <row r="26" spans="1:9" ht="15.75">
      <c r="A26" s="5" t="s">
        <v>111</v>
      </c>
      <c r="B26" s="3" t="s">
        <v>144</v>
      </c>
      <c r="C26" s="3"/>
      <c r="D26" s="3"/>
      <c r="E26" s="3"/>
      <c r="F26" s="3"/>
      <c r="G26" s="3"/>
      <c r="H26" s="3"/>
      <c r="I26" s="3"/>
    </row>
    <row r="27" spans="1:8" ht="15.75">
      <c r="A27" s="5" t="s">
        <v>72</v>
      </c>
      <c r="B27" s="3" t="s">
        <v>145</v>
      </c>
      <c r="C27" s="3"/>
      <c r="D27" s="3"/>
      <c r="E27" s="3"/>
      <c r="F27" s="3"/>
      <c r="G27" s="3"/>
      <c r="H27" s="3"/>
    </row>
    <row r="28" spans="1:9" ht="15.75">
      <c r="A28" s="5" t="s">
        <v>112</v>
      </c>
      <c r="B28" s="3" t="s">
        <v>146</v>
      </c>
      <c r="C28" s="3"/>
      <c r="D28" s="3"/>
      <c r="E28" s="3"/>
      <c r="F28" s="3"/>
      <c r="G28" s="3"/>
      <c r="H28" s="3"/>
      <c r="I28" s="3"/>
    </row>
    <row r="29" spans="1:8" ht="15.75">
      <c r="A29" s="5" t="s">
        <v>73</v>
      </c>
      <c r="B29" s="3" t="s">
        <v>147</v>
      </c>
      <c r="C29" s="3"/>
      <c r="D29" s="3"/>
      <c r="E29" s="3"/>
      <c r="F29" s="3"/>
      <c r="G29" s="3"/>
      <c r="H29" s="3"/>
    </row>
    <row r="30" spans="1:9" ht="15.75">
      <c r="A30" s="5" t="s">
        <v>113</v>
      </c>
      <c r="B30" s="3" t="s">
        <v>148</v>
      </c>
      <c r="C30" s="3"/>
      <c r="D30" s="3"/>
      <c r="E30" s="3"/>
      <c r="F30" s="3"/>
      <c r="G30" s="3"/>
      <c r="H30" s="3"/>
      <c r="I30" s="3"/>
    </row>
    <row r="31" spans="1:8" ht="15.75">
      <c r="A31" s="5" t="s">
        <v>74</v>
      </c>
      <c r="B31" s="3" t="s">
        <v>149</v>
      </c>
      <c r="C31" s="3"/>
      <c r="D31" s="3"/>
      <c r="E31" s="3"/>
      <c r="F31" s="3"/>
      <c r="G31" s="3"/>
      <c r="H31" s="3"/>
    </row>
    <row r="32" spans="1:9" ht="15.75">
      <c r="A32" s="5" t="s">
        <v>114</v>
      </c>
      <c r="B32" s="3" t="s">
        <v>150</v>
      </c>
      <c r="C32" s="3"/>
      <c r="D32" s="3"/>
      <c r="E32" s="3"/>
      <c r="F32" s="3"/>
      <c r="G32" s="3"/>
      <c r="H32" s="3"/>
      <c r="I32" s="3"/>
    </row>
    <row r="33" spans="1:7" ht="15.75">
      <c r="A33" s="5" t="s">
        <v>75</v>
      </c>
      <c r="B33" s="3" t="s">
        <v>151</v>
      </c>
      <c r="C33" s="3"/>
      <c r="D33" s="3"/>
      <c r="E33" s="3"/>
      <c r="F33" s="3"/>
      <c r="G33" s="3"/>
    </row>
    <row r="34" spans="1:8" ht="15.75">
      <c r="A34" s="5" t="s">
        <v>115</v>
      </c>
      <c r="B34" s="3" t="s">
        <v>152</v>
      </c>
      <c r="C34" s="3"/>
      <c r="D34" s="3"/>
      <c r="E34" s="3"/>
      <c r="F34" s="3"/>
      <c r="G34" s="3"/>
      <c r="H34" s="3"/>
    </row>
    <row r="35" spans="1:8" ht="15.75">
      <c r="A35" s="5" t="s">
        <v>128</v>
      </c>
      <c r="B35" s="3" t="s">
        <v>154</v>
      </c>
      <c r="C35" s="3"/>
      <c r="D35" s="3"/>
      <c r="E35" s="3"/>
      <c r="F35" s="3"/>
      <c r="G35" s="3"/>
      <c r="H35" s="3"/>
    </row>
    <row r="36" spans="1:9" ht="15.75">
      <c r="A36" s="5" t="s">
        <v>129</v>
      </c>
      <c r="B36" s="3" t="s">
        <v>155</v>
      </c>
      <c r="C36" s="3"/>
      <c r="D36" s="3"/>
      <c r="E36" s="3"/>
      <c r="F36" s="3"/>
      <c r="G36" s="3"/>
      <c r="H36" s="3"/>
      <c r="I36" s="3"/>
    </row>
    <row r="37" spans="1:8" ht="15.75">
      <c r="A37" s="5" t="s">
        <v>130</v>
      </c>
      <c r="B37" s="3" t="s">
        <v>213</v>
      </c>
      <c r="C37" s="3"/>
      <c r="D37" s="3"/>
      <c r="E37" s="3"/>
      <c r="F37" s="3"/>
      <c r="G37" s="3"/>
      <c r="H37" s="3"/>
    </row>
    <row r="38" spans="1:9" ht="15.75">
      <c r="A38" s="5" t="s">
        <v>131</v>
      </c>
      <c r="B38" s="3" t="s">
        <v>214</v>
      </c>
      <c r="C38" s="3"/>
      <c r="D38" s="3"/>
      <c r="E38" s="3"/>
      <c r="F38" s="3"/>
      <c r="G38" s="3"/>
      <c r="H38" s="3"/>
      <c r="I38" s="3"/>
    </row>
    <row r="39" spans="1:9" ht="15.75">
      <c r="A39" s="5" t="s">
        <v>76</v>
      </c>
      <c r="B39" s="3" t="s">
        <v>156</v>
      </c>
      <c r="C39" s="3"/>
      <c r="D39" s="3"/>
      <c r="E39" s="3"/>
      <c r="F39" s="3"/>
      <c r="G39" s="3"/>
      <c r="H39" s="3"/>
      <c r="I39" s="3"/>
    </row>
    <row r="40" spans="1:10" ht="15.75">
      <c r="A40" s="5" t="s">
        <v>116</v>
      </c>
      <c r="B40" s="3" t="s">
        <v>157</v>
      </c>
      <c r="C40" s="3"/>
      <c r="D40" s="3"/>
      <c r="E40" s="3"/>
      <c r="F40" s="3"/>
      <c r="G40" s="3"/>
      <c r="H40" s="3"/>
      <c r="I40" s="3"/>
      <c r="J40" s="3"/>
    </row>
    <row r="41" spans="1:7" ht="15.75">
      <c r="A41" s="5" t="s">
        <v>67</v>
      </c>
      <c r="B41" s="3" t="s">
        <v>158</v>
      </c>
      <c r="C41" s="3"/>
      <c r="D41" s="3"/>
      <c r="E41" s="3"/>
      <c r="F41" s="3"/>
      <c r="G41" s="3"/>
    </row>
    <row r="42" spans="1:8" ht="15.75">
      <c r="A42" s="5" t="s">
        <v>117</v>
      </c>
      <c r="B42" s="3" t="s">
        <v>159</v>
      </c>
      <c r="C42" s="3"/>
      <c r="D42" s="3"/>
      <c r="E42" s="3"/>
      <c r="F42" s="3"/>
      <c r="G42" s="3"/>
      <c r="H42" s="3"/>
    </row>
    <row r="43" spans="1:9" ht="15.75">
      <c r="A43" s="5" t="s">
        <v>68</v>
      </c>
      <c r="B43" s="3" t="s">
        <v>160</v>
      </c>
      <c r="C43" s="3"/>
      <c r="D43" s="3"/>
      <c r="E43" s="3"/>
      <c r="F43" s="3"/>
      <c r="G43" s="3"/>
      <c r="H43" s="3"/>
      <c r="I43" s="3"/>
    </row>
    <row r="44" spans="1:10" ht="15.75">
      <c r="A44" s="5" t="s">
        <v>118</v>
      </c>
      <c r="B44" s="3" t="s">
        <v>161</v>
      </c>
      <c r="C44" s="3"/>
      <c r="D44" s="3"/>
      <c r="E44" s="3"/>
      <c r="F44" s="3"/>
      <c r="G44" s="3"/>
      <c r="H44" s="3"/>
      <c r="I44" s="3"/>
      <c r="J44" s="3"/>
    </row>
    <row r="45" spans="1:9" ht="15.75">
      <c r="A45" s="5" t="s">
        <v>69</v>
      </c>
      <c r="B45" s="3" t="s">
        <v>162</v>
      </c>
      <c r="C45" s="3"/>
      <c r="D45" s="3"/>
      <c r="E45" s="3"/>
      <c r="F45" s="3"/>
      <c r="G45" s="3"/>
      <c r="H45" s="3"/>
      <c r="I45" s="3"/>
    </row>
    <row r="46" spans="1:10" ht="15.75">
      <c r="A46" s="5" t="s">
        <v>119</v>
      </c>
      <c r="B46" s="3" t="s">
        <v>163</v>
      </c>
      <c r="C46" s="3"/>
      <c r="D46" s="3"/>
      <c r="E46" s="3"/>
      <c r="F46" s="3"/>
      <c r="G46" s="3"/>
      <c r="H46" s="3"/>
      <c r="I46" s="3"/>
      <c r="J46" s="3"/>
    </row>
    <row r="47" spans="1:2" ht="15.75">
      <c r="A47" s="5" t="s">
        <v>290</v>
      </c>
      <c r="B47" s="3" t="s">
        <v>291</v>
      </c>
    </row>
    <row r="48" spans="1:2" ht="15.75">
      <c r="A48" s="5" t="s">
        <v>292</v>
      </c>
      <c r="B48" s="3" t="s">
        <v>293</v>
      </c>
    </row>
  </sheetData>
  <sheetProtection/>
  <mergeCells count="1">
    <mergeCell ref="A2:B2"/>
  </mergeCells>
  <hyperlinks>
    <hyperlink ref="A6:H6" location="'P02'!A1" display="P02"/>
    <hyperlink ref="A7:I7" location="'P04'!A1" display="P04"/>
    <hyperlink ref="A8:I8" location="'P06'!A1" display="P06"/>
    <hyperlink ref="A9:I9" location="'P08'!A1" display="P08"/>
    <hyperlink ref="A10:J10" location="'P10'!A1" display="P10"/>
    <hyperlink ref="A11:I11" location="'P12'!A1" display="P12"/>
    <hyperlink ref="A12:L12" location="'P14'!A1" display="P14"/>
    <hyperlink ref="A13:J13" location="'P18'!A1" display="P18"/>
    <hyperlink ref="A24:F24" location="'L1'!A1" display="L1"/>
    <hyperlink ref="A25:H25" location="'R1'!A1" display="R1"/>
    <hyperlink ref="A26:I26" location="'R1p'!A1" display="R1p"/>
    <hyperlink ref="A27:H27" location="'R2'!A1" display="R2"/>
    <hyperlink ref="A28:I28" location="'R2p'!A1" display="R2p"/>
    <hyperlink ref="A29:H29" location="'R3'!A1" display="R3"/>
    <hyperlink ref="A30:I30" location="'R3p'!A1" display="R3p"/>
    <hyperlink ref="A31:H31" location="'R7'!A1" display="R7"/>
    <hyperlink ref="A32:I32" location="'R7p'!A1" display="R7p"/>
    <hyperlink ref="A33:G33" location="'R8'!A1" display="R8"/>
    <hyperlink ref="A34:H34" location="'R8p'!A1" display="R8p"/>
    <hyperlink ref="A39:I39" location="'R10'!A1" display="R10"/>
    <hyperlink ref="A40:J40" location="'R10p'!A1" display="R10p"/>
    <hyperlink ref="A41:G41" location="'M1'!A1" display="M1"/>
    <hyperlink ref="A42:H42" location="M1p!A1" display="M1p"/>
    <hyperlink ref="A43:I43" location="'M2'!A1" display="M2"/>
    <hyperlink ref="A44:J44" location="M2p!A1" display="M2p"/>
    <hyperlink ref="A45:I45" location="'M3'!A1" display="M3"/>
    <hyperlink ref="A46:J46" location="M3p!A1" display="M3p"/>
    <hyperlink ref="A35:H35" location="'R9'!A1" display="R9"/>
    <hyperlink ref="A36:I36" location="'R9p'!A1" display="R9p"/>
    <hyperlink ref="B13" location="'P16'!A1" display="Population de 15 ans et plus, ayant terminé ses études, selon le genre, le diplôme le plus élevé et la province de résidence, par groupe d'âge quinquennal"/>
    <hyperlink ref="B14" location="'P18'!A1" display="Population de 15 ans et plus, selon le genre, le principal mode de transport utilisé et la province de résidence, par groupe d'âge décennal"/>
    <hyperlink ref="B15" location="'P20'!A1" display="Population de 15 ans et plus, selon le genre, la connaissance d'une langue kanak et la province de résidence, par groupe d'âge décennal"/>
    <hyperlink ref="B31" location="'R4'!A1" display="Résidences principales, selon leur nombre de pièces d'habitation, par province"/>
    <hyperlink ref="B32" location="'R4p'!A1" display="Population des résidences principales, selon leur nombre de pièces d'habitation, par province"/>
    <hyperlink ref="B33" location="'R5'!A1" display="Résidences principales, selon la surface du logement , par province"/>
    <hyperlink ref="B34" location="'R5p'!A1" display="Population des résidences principales, selon la surface du logement, par province"/>
    <hyperlink ref="B35" location="'R6'!A1" display="Résidences principales, selon l'alimentation en eau, par province"/>
    <hyperlink ref="B36" location="'R6p'!A1" display="Population des résidences principales, selon l'alimentation en eau par province"/>
    <hyperlink ref="A37:H37" location="'R9'!A1" display="R9"/>
    <hyperlink ref="A38:I38" location="'R9p'!A1" display="R9p"/>
    <hyperlink ref="B37" location="'R7'!A1" display="Résidences principales selon l'alimentation en électicité , par province"/>
    <hyperlink ref="B38" location="'R7p'!A1" display="Population des résidences principales selon l'alimentation en électicité par province"/>
    <hyperlink ref="B39" location="'R8'!A1" display="Résidences principales, selon la présence de divers équipements, par province de résidence"/>
    <hyperlink ref="B40" location="'R8P'!A1" display="Population des résidences principales, selon la présence de divers équipements, par province de résidence"/>
    <hyperlink ref="B47" location="'M4'!A1" display="Ménages ordinaires, selon la structure familiale, par province de résidence"/>
    <hyperlink ref="A47" location="M4P!A1" display="M4"/>
    <hyperlink ref="B48" location="M4P!A1" display="Population des ménages ordinaires, selon la structure familiale, par province de résidence"/>
    <hyperlink ref="A48" location="M4P!A1" display="M4p"/>
    <hyperlink ref="B16" location="'P22'!A1" display="Population de 15 ans et plus, selon le genre, la situation d'activité et la province de résidence, par groupe d'âge décennal"/>
    <hyperlink ref="B17" location="'P24'!A1" display="Population de 15 ans et plus, selon le genre, la catégorie socioprofessionnelle et la province de résidence, par groupe d'âge décennal"/>
    <hyperlink ref="B18" location="'P26'!A1" display="Population de 15 ans et plus ayant un emploi, selon le secteur d'activité et la province de résidence, par groupe d'âge décennal"/>
    <hyperlink ref="B19" location="'P28'!A1" display="Population de 15 ans et plus ayant un emploi, selon le genre, le statut professionnel et la province de résidence, par groupe d'âge décennal"/>
    <hyperlink ref="B20" location="'P30'!A1" display="Population de 15 ans et plus ayant un emploi, selon le genre, le lieu de travail et la province de résidence, par groupe d'âge décennal"/>
    <hyperlink ref="B21" location="'P32'!A1" display="Population de 15 ans et plus ayant un emploi, selon le genre, la modalité d'exercice de la profession et la province de résidence, par groupe d'âge décennal"/>
    <hyperlink ref="B22" location="'P34'!A1" display="Population de 15 ans et plus ayant un emploi, selon le genre, le temps de travail et la province de résidence, par groupe d'âge décennal"/>
    <hyperlink ref="B23" location="'P36'!A1" display="Chômeurs au sens du recensement, de 15 ans et plus, selon le genre, la durée de recherche d'un emploi et la province de résidence, par groupe d'âge décennal"/>
  </hyperlinks>
  <printOptions gridLines="1"/>
  <pageMargins left="0.16" right="0.24" top="0.35" bottom="0.984251969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S1"/>
    </sheetView>
  </sheetViews>
  <sheetFormatPr defaultColWidth="11.00390625" defaultRowHeight="12"/>
  <cols>
    <col min="1" max="1" width="14.00390625" style="8" customWidth="1"/>
    <col min="2" max="4" width="10.75390625" style="8" customWidth="1"/>
    <col min="5" max="5" width="11.875" style="8" customWidth="1"/>
    <col min="6" max="10" width="10.75390625" style="8" customWidth="1"/>
    <col min="11" max="11" width="11.25390625" style="8" customWidth="1"/>
    <col min="12" max="16" width="10.75390625" style="8" customWidth="1"/>
    <col min="17" max="17" width="11.375" style="8" customWidth="1"/>
    <col min="18" max="19" width="10.75390625" style="8" customWidth="1"/>
    <col min="20" max="16384" width="11.375" style="8" customWidth="1"/>
  </cols>
  <sheetData>
    <row r="1" spans="1:19" ht="17.25" customHeight="1">
      <c r="A1" s="248" t="s">
        <v>189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50"/>
    </row>
    <row r="2" spans="9:10" ht="15">
      <c r="I2" s="64"/>
      <c r="J2" s="64"/>
    </row>
    <row r="3" spans="1:10" ht="15.75">
      <c r="A3" s="82" t="s">
        <v>0</v>
      </c>
      <c r="B3" s="83"/>
      <c r="C3" s="83"/>
      <c r="J3" s="64"/>
    </row>
    <row r="4" spans="1:19" ht="15.75" thickBot="1">
      <c r="A4" s="13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9.75" customHeight="1">
      <c r="A5" s="258" t="s">
        <v>198</v>
      </c>
      <c r="B5" s="256" t="s">
        <v>40</v>
      </c>
      <c r="C5" s="256"/>
      <c r="D5" s="256"/>
      <c r="E5" s="256"/>
      <c r="F5" s="256"/>
      <c r="G5" s="257"/>
      <c r="H5" s="256" t="s">
        <v>41</v>
      </c>
      <c r="I5" s="256"/>
      <c r="J5" s="256"/>
      <c r="K5" s="256"/>
      <c r="L5" s="256"/>
      <c r="M5" s="257"/>
      <c r="N5" s="256" t="s">
        <v>42</v>
      </c>
      <c r="O5" s="256"/>
      <c r="P5" s="256"/>
      <c r="Q5" s="256"/>
      <c r="R5" s="256"/>
      <c r="S5" s="257"/>
    </row>
    <row r="6" spans="1:19" ht="60">
      <c r="A6" s="259"/>
      <c r="B6" s="135" t="s">
        <v>187</v>
      </c>
      <c r="C6" s="135" t="s">
        <v>188</v>
      </c>
      <c r="D6" s="135" t="s">
        <v>107</v>
      </c>
      <c r="E6" s="135" t="s">
        <v>168</v>
      </c>
      <c r="F6" s="135" t="s">
        <v>169</v>
      </c>
      <c r="G6" s="85" t="s">
        <v>43</v>
      </c>
      <c r="H6" s="135" t="s">
        <v>187</v>
      </c>
      <c r="I6" s="135" t="s">
        <v>188</v>
      </c>
      <c r="J6" s="135" t="s">
        <v>107</v>
      </c>
      <c r="K6" s="135" t="s">
        <v>168</v>
      </c>
      <c r="L6" s="135" t="s">
        <v>169</v>
      </c>
      <c r="M6" s="92" t="s">
        <v>43</v>
      </c>
      <c r="N6" s="135" t="s">
        <v>187</v>
      </c>
      <c r="O6" s="135" t="s">
        <v>188</v>
      </c>
      <c r="P6" s="135" t="s">
        <v>107</v>
      </c>
      <c r="Q6" s="135" t="s">
        <v>168</v>
      </c>
      <c r="R6" s="135" t="s">
        <v>169</v>
      </c>
      <c r="S6" s="85" t="s">
        <v>43</v>
      </c>
    </row>
    <row r="7" spans="1:19" ht="15">
      <c r="A7" s="12" t="s">
        <v>26</v>
      </c>
      <c r="B7" s="19">
        <v>357</v>
      </c>
      <c r="C7" s="19">
        <v>33</v>
      </c>
      <c r="D7" s="19">
        <v>0</v>
      </c>
      <c r="E7" s="15">
        <v>159</v>
      </c>
      <c r="F7" s="15">
        <v>154</v>
      </c>
      <c r="G7" s="17">
        <f aca="true" t="shared" si="0" ref="G7:G21">SUM(B7:F7)</f>
        <v>703</v>
      </c>
      <c r="H7" s="38">
        <v>300</v>
      </c>
      <c r="I7" s="19">
        <v>9</v>
      </c>
      <c r="J7" s="19">
        <v>2</v>
      </c>
      <c r="K7" s="15">
        <v>171</v>
      </c>
      <c r="L7" s="15">
        <v>165</v>
      </c>
      <c r="M7" s="17">
        <f aca="true" t="shared" si="1" ref="M7:M21">SUM(H7:L7)</f>
        <v>647</v>
      </c>
      <c r="N7" s="38">
        <f aca="true" t="shared" si="2" ref="N7:S21">B7+H7</f>
        <v>657</v>
      </c>
      <c r="O7" s="19">
        <f t="shared" si="2"/>
        <v>42</v>
      </c>
      <c r="P7" s="19">
        <f t="shared" si="2"/>
        <v>2</v>
      </c>
      <c r="Q7" s="19">
        <f t="shared" si="2"/>
        <v>330</v>
      </c>
      <c r="R7" s="19">
        <f t="shared" si="2"/>
        <v>319</v>
      </c>
      <c r="S7" s="17">
        <f t="shared" si="2"/>
        <v>1350</v>
      </c>
    </row>
    <row r="8" spans="1:19" ht="15">
      <c r="A8" s="12" t="s">
        <v>27</v>
      </c>
      <c r="B8" s="19">
        <v>396</v>
      </c>
      <c r="C8" s="19">
        <v>35</v>
      </c>
      <c r="D8" s="19">
        <v>5</v>
      </c>
      <c r="E8" s="15">
        <v>136</v>
      </c>
      <c r="F8" s="15">
        <v>16</v>
      </c>
      <c r="G8" s="17">
        <f t="shared" si="0"/>
        <v>588</v>
      </c>
      <c r="H8" s="38">
        <v>311</v>
      </c>
      <c r="I8" s="19">
        <v>5</v>
      </c>
      <c r="J8" s="19">
        <v>1</v>
      </c>
      <c r="K8" s="15">
        <v>141</v>
      </c>
      <c r="L8" s="15">
        <v>24</v>
      </c>
      <c r="M8" s="17">
        <f t="shared" si="1"/>
        <v>482</v>
      </c>
      <c r="N8" s="38">
        <f t="shared" si="2"/>
        <v>707</v>
      </c>
      <c r="O8" s="19">
        <f t="shared" si="2"/>
        <v>40</v>
      </c>
      <c r="P8" s="19">
        <f t="shared" si="2"/>
        <v>6</v>
      </c>
      <c r="Q8" s="19">
        <f t="shared" si="2"/>
        <v>277</v>
      </c>
      <c r="R8" s="19">
        <f t="shared" si="2"/>
        <v>40</v>
      </c>
      <c r="S8" s="17">
        <f t="shared" si="2"/>
        <v>1070</v>
      </c>
    </row>
    <row r="9" spans="1:19" ht="15">
      <c r="A9" s="12" t="s">
        <v>28</v>
      </c>
      <c r="B9" s="19">
        <v>391</v>
      </c>
      <c r="C9" s="19">
        <v>44</v>
      </c>
      <c r="D9" s="19">
        <v>7</v>
      </c>
      <c r="E9" s="15">
        <v>187</v>
      </c>
      <c r="F9" s="15">
        <v>7</v>
      </c>
      <c r="G9" s="17">
        <f t="shared" si="0"/>
        <v>636</v>
      </c>
      <c r="H9" s="38">
        <v>313</v>
      </c>
      <c r="I9" s="19">
        <v>22</v>
      </c>
      <c r="J9" s="19">
        <v>4</v>
      </c>
      <c r="K9" s="15">
        <v>191</v>
      </c>
      <c r="L9" s="15">
        <v>19</v>
      </c>
      <c r="M9" s="17">
        <f t="shared" si="1"/>
        <v>549</v>
      </c>
      <c r="N9" s="38">
        <f t="shared" si="2"/>
        <v>704</v>
      </c>
      <c r="O9" s="19">
        <f t="shared" si="2"/>
        <v>66</v>
      </c>
      <c r="P9" s="19">
        <f t="shared" si="2"/>
        <v>11</v>
      </c>
      <c r="Q9" s="19">
        <f t="shared" si="2"/>
        <v>378</v>
      </c>
      <c r="R9" s="19">
        <f t="shared" si="2"/>
        <v>26</v>
      </c>
      <c r="S9" s="17">
        <f t="shared" si="2"/>
        <v>1185</v>
      </c>
    </row>
    <row r="10" spans="1:19" ht="15">
      <c r="A10" s="12" t="s">
        <v>29</v>
      </c>
      <c r="B10" s="19">
        <v>365</v>
      </c>
      <c r="C10" s="19">
        <v>42</v>
      </c>
      <c r="D10" s="19">
        <v>8</v>
      </c>
      <c r="E10" s="15">
        <v>250</v>
      </c>
      <c r="F10" s="15">
        <v>8</v>
      </c>
      <c r="G10" s="17">
        <f t="shared" si="0"/>
        <v>673</v>
      </c>
      <c r="H10" s="38">
        <v>291</v>
      </c>
      <c r="I10" s="19">
        <v>11</v>
      </c>
      <c r="J10" s="19">
        <v>4</v>
      </c>
      <c r="K10" s="15">
        <v>298</v>
      </c>
      <c r="L10" s="15">
        <v>14</v>
      </c>
      <c r="M10" s="17">
        <f t="shared" si="1"/>
        <v>618</v>
      </c>
      <c r="N10" s="38">
        <f t="shared" si="2"/>
        <v>656</v>
      </c>
      <c r="O10" s="19">
        <f t="shared" si="2"/>
        <v>53</v>
      </c>
      <c r="P10" s="19">
        <f t="shared" si="2"/>
        <v>12</v>
      </c>
      <c r="Q10" s="19">
        <f t="shared" si="2"/>
        <v>548</v>
      </c>
      <c r="R10" s="19">
        <f t="shared" si="2"/>
        <v>22</v>
      </c>
      <c r="S10" s="17">
        <f t="shared" si="2"/>
        <v>1291</v>
      </c>
    </row>
    <row r="11" spans="1:19" ht="15">
      <c r="A11" s="12" t="s">
        <v>30</v>
      </c>
      <c r="B11" s="19">
        <v>336</v>
      </c>
      <c r="C11" s="19">
        <v>34</v>
      </c>
      <c r="D11" s="19">
        <v>10</v>
      </c>
      <c r="E11" s="15">
        <v>269</v>
      </c>
      <c r="F11" s="15">
        <v>6</v>
      </c>
      <c r="G11" s="17">
        <f t="shared" si="0"/>
        <v>655</v>
      </c>
      <c r="H11" s="38">
        <v>261</v>
      </c>
      <c r="I11" s="19">
        <v>8</v>
      </c>
      <c r="J11" s="19">
        <v>8</v>
      </c>
      <c r="K11" s="15">
        <v>301</v>
      </c>
      <c r="L11" s="15">
        <v>9</v>
      </c>
      <c r="M11" s="17">
        <f t="shared" si="1"/>
        <v>587</v>
      </c>
      <c r="N11" s="38">
        <f t="shared" si="2"/>
        <v>597</v>
      </c>
      <c r="O11" s="19">
        <f t="shared" si="2"/>
        <v>42</v>
      </c>
      <c r="P11" s="19">
        <f t="shared" si="2"/>
        <v>18</v>
      </c>
      <c r="Q11" s="19">
        <f t="shared" si="2"/>
        <v>570</v>
      </c>
      <c r="R11" s="19">
        <f t="shared" si="2"/>
        <v>15</v>
      </c>
      <c r="S11" s="17">
        <f t="shared" si="2"/>
        <v>1242</v>
      </c>
    </row>
    <row r="12" spans="1:19" ht="15">
      <c r="A12" s="12" t="s">
        <v>31</v>
      </c>
      <c r="B12" s="19">
        <v>324</v>
      </c>
      <c r="C12" s="19">
        <v>18</v>
      </c>
      <c r="D12" s="19">
        <v>12</v>
      </c>
      <c r="E12" s="15">
        <v>321</v>
      </c>
      <c r="F12" s="15">
        <v>5</v>
      </c>
      <c r="G12" s="17">
        <f t="shared" si="0"/>
        <v>680</v>
      </c>
      <c r="H12" s="38">
        <v>246</v>
      </c>
      <c r="I12" s="19">
        <v>10</v>
      </c>
      <c r="J12" s="19">
        <v>6</v>
      </c>
      <c r="K12" s="15">
        <v>306</v>
      </c>
      <c r="L12" s="15">
        <v>13</v>
      </c>
      <c r="M12" s="17">
        <f t="shared" si="1"/>
        <v>581</v>
      </c>
      <c r="N12" s="38">
        <f t="shared" si="2"/>
        <v>570</v>
      </c>
      <c r="O12" s="19">
        <f t="shared" si="2"/>
        <v>28</v>
      </c>
      <c r="P12" s="19">
        <f t="shared" si="2"/>
        <v>18</v>
      </c>
      <c r="Q12" s="19">
        <f t="shared" si="2"/>
        <v>627</v>
      </c>
      <c r="R12" s="19">
        <f t="shared" si="2"/>
        <v>18</v>
      </c>
      <c r="S12" s="17">
        <f t="shared" si="2"/>
        <v>1261</v>
      </c>
    </row>
    <row r="13" spans="1:19" ht="15">
      <c r="A13" s="12" t="s">
        <v>32</v>
      </c>
      <c r="B13" s="19">
        <v>300</v>
      </c>
      <c r="C13" s="19">
        <v>40</v>
      </c>
      <c r="D13" s="19">
        <v>11</v>
      </c>
      <c r="E13" s="15">
        <v>351</v>
      </c>
      <c r="F13" s="15">
        <v>11</v>
      </c>
      <c r="G13" s="17">
        <f t="shared" si="0"/>
        <v>713</v>
      </c>
      <c r="H13" s="38">
        <v>260</v>
      </c>
      <c r="I13" s="19">
        <v>13</v>
      </c>
      <c r="J13" s="19">
        <v>4</v>
      </c>
      <c r="K13" s="15">
        <v>303</v>
      </c>
      <c r="L13" s="15">
        <v>13</v>
      </c>
      <c r="M13" s="17">
        <f t="shared" si="1"/>
        <v>593</v>
      </c>
      <c r="N13" s="38">
        <f t="shared" si="2"/>
        <v>560</v>
      </c>
      <c r="O13" s="19">
        <f t="shared" si="2"/>
        <v>53</v>
      </c>
      <c r="P13" s="19">
        <f t="shared" si="2"/>
        <v>15</v>
      </c>
      <c r="Q13" s="19">
        <f t="shared" si="2"/>
        <v>654</v>
      </c>
      <c r="R13" s="19">
        <f t="shared" si="2"/>
        <v>24</v>
      </c>
      <c r="S13" s="17">
        <f t="shared" si="2"/>
        <v>1306</v>
      </c>
    </row>
    <row r="14" spans="1:19" ht="15">
      <c r="A14" s="12" t="s">
        <v>33</v>
      </c>
      <c r="B14" s="19">
        <v>219</v>
      </c>
      <c r="C14" s="19">
        <v>39</v>
      </c>
      <c r="D14" s="19">
        <v>14</v>
      </c>
      <c r="E14" s="15">
        <v>256</v>
      </c>
      <c r="F14" s="15">
        <v>2</v>
      </c>
      <c r="G14" s="17">
        <f t="shared" si="0"/>
        <v>530</v>
      </c>
      <c r="H14" s="38">
        <v>255</v>
      </c>
      <c r="I14" s="19">
        <v>7</v>
      </c>
      <c r="J14" s="19">
        <v>2</v>
      </c>
      <c r="K14" s="15">
        <v>260</v>
      </c>
      <c r="L14" s="15">
        <v>14</v>
      </c>
      <c r="M14" s="17">
        <f t="shared" si="1"/>
        <v>538</v>
      </c>
      <c r="N14" s="38">
        <f t="shared" si="2"/>
        <v>474</v>
      </c>
      <c r="O14" s="19">
        <f t="shared" si="2"/>
        <v>46</v>
      </c>
      <c r="P14" s="19">
        <f t="shared" si="2"/>
        <v>16</v>
      </c>
      <c r="Q14" s="19">
        <f t="shared" si="2"/>
        <v>516</v>
      </c>
      <c r="R14" s="19">
        <f t="shared" si="2"/>
        <v>16</v>
      </c>
      <c r="S14" s="17">
        <f t="shared" si="2"/>
        <v>1068</v>
      </c>
    </row>
    <row r="15" spans="1:19" ht="15">
      <c r="A15" s="12" t="s">
        <v>34</v>
      </c>
      <c r="B15" s="19">
        <v>203</v>
      </c>
      <c r="C15" s="19">
        <v>18</v>
      </c>
      <c r="D15" s="19">
        <v>9</v>
      </c>
      <c r="E15" s="15">
        <v>267</v>
      </c>
      <c r="F15" s="15">
        <v>8</v>
      </c>
      <c r="G15" s="17">
        <f t="shared" si="0"/>
        <v>505</v>
      </c>
      <c r="H15" s="38">
        <v>235</v>
      </c>
      <c r="I15" s="19">
        <v>4</v>
      </c>
      <c r="J15" s="19">
        <v>3</v>
      </c>
      <c r="K15" s="15">
        <v>246</v>
      </c>
      <c r="L15" s="15">
        <v>18</v>
      </c>
      <c r="M15" s="17">
        <f t="shared" si="1"/>
        <v>506</v>
      </c>
      <c r="N15" s="38">
        <f t="shared" si="2"/>
        <v>438</v>
      </c>
      <c r="O15" s="19">
        <f t="shared" si="2"/>
        <v>22</v>
      </c>
      <c r="P15" s="19">
        <f t="shared" si="2"/>
        <v>12</v>
      </c>
      <c r="Q15" s="19">
        <f t="shared" si="2"/>
        <v>513</v>
      </c>
      <c r="R15" s="19">
        <f t="shared" si="2"/>
        <v>26</v>
      </c>
      <c r="S15" s="17">
        <f t="shared" si="2"/>
        <v>1011</v>
      </c>
    </row>
    <row r="16" spans="1:19" ht="15">
      <c r="A16" s="12" t="s">
        <v>35</v>
      </c>
      <c r="B16" s="19">
        <v>163</v>
      </c>
      <c r="C16" s="19">
        <v>18</v>
      </c>
      <c r="D16" s="19">
        <v>17</v>
      </c>
      <c r="E16" s="15">
        <v>233</v>
      </c>
      <c r="F16" s="15">
        <v>14</v>
      </c>
      <c r="G16" s="17">
        <f t="shared" si="0"/>
        <v>445</v>
      </c>
      <c r="H16" s="38">
        <v>206</v>
      </c>
      <c r="I16" s="19">
        <v>1</v>
      </c>
      <c r="J16" s="19">
        <v>3</v>
      </c>
      <c r="K16" s="15">
        <v>186</v>
      </c>
      <c r="L16" s="15">
        <v>11</v>
      </c>
      <c r="M16" s="17">
        <f t="shared" si="1"/>
        <v>407</v>
      </c>
      <c r="N16" s="38">
        <f t="shared" si="2"/>
        <v>369</v>
      </c>
      <c r="O16" s="19">
        <f t="shared" si="2"/>
        <v>19</v>
      </c>
      <c r="P16" s="19">
        <f t="shared" si="2"/>
        <v>20</v>
      </c>
      <c r="Q16" s="19">
        <f t="shared" si="2"/>
        <v>419</v>
      </c>
      <c r="R16" s="19">
        <f t="shared" si="2"/>
        <v>25</v>
      </c>
      <c r="S16" s="17">
        <f t="shared" si="2"/>
        <v>852</v>
      </c>
    </row>
    <row r="17" spans="1:19" ht="15">
      <c r="A17" s="12" t="s">
        <v>36</v>
      </c>
      <c r="B17" s="19">
        <v>125</v>
      </c>
      <c r="C17" s="19">
        <v>19</v>
      </c>
      <c r="D17" s="19">
        <v>7</v>
      </c>
      <c r="E17" s="15">
        <v>198</v>
      </c>
      <c r="F17" s="15">
        <v>9</v>
      </c>
      <c r="G17" s="17">
        <f t="shared" si="0"/>
        <v>358</v>
      </c>
      <c r="H17" s="38">
        <v>187</v>
      </c>
      <c r="I17" s="19">
        <v>0</v>
      </c>
      <c r="J17" s="19">
        <v>1</v>
      </c>
      <c r="K17" s="15">
        <v>147</v>
      </c>
      <c r="L17" s="15">
        <v>18</v>
      </c>
      <c r="M17" s="17">
        <f t="shared" si="1"/>
        <v>353</v>
      </c>
      <c r="N17" s="38">
        <f t="shared" si="2"/>
        <v>312</v>
      </c>
      <c r="O17" s="19">
        <f t="shared" si="2"/>
        <v>19</v>
      </c>
      <c r="P17" s="19">
        <f t="shared" si="2"/>
        <v>8</v>
      </c>
      <c r="Q17" s="19">
        <f t="shared" si="2"/>
        <v>345</v>
      </c>
      <c r="R17" s="19">
        <f t="shared" si="2"/>
        <v>27</v>
      </c>
      <c r="S17" s="17">
        <f t="shared" si="2"/>
        <v>711</v>
      </c>
    </row>
    <row r="18" spans="1:19" ht="15">
      <c r="A18" s="12" t="s">
        <v>37</v>
      </c>
      <c r="B18" s="19">
        <v>80</v>
      </c>
      <c r="C18" s="19">
        <v>15</v>
      </c>
      <c r="D18" s="19">
        <v>2</v>
      </c>
      <c r="E18" s="15">
        <v>146</v>
      </c>
      <c r="F18" s="15">
        <v>9</v>
      </c>
      <c r="G18" s="17">
        <f t="shared" si="0"/>
        <v>252</v>
      </c>
      <c r="H18" s="38">
        <v>139</v>
      </c>
      <c r="I18" s="19">
        <v>1</v>
      </c>
      <c r="J18" s="19">
        <v>0</v>
      </c>
      <c r="K18" s="15">
        <v>95</v>
      </c>
      <c r="L18" s="15">
        <v>12</v>
      </c>
      <c r="M18" s="17">
        <f t="shared" si="1"/>
        <v>247</v>
      </c>
      <c r="N18" s="38">
        <f t="shared" si="2"/>
        <v>219</v>
      </c>
      <c r="O18" s="19">
        <f t="shared" si="2"/>
        <v>16</v>
      </c>
      <c r="P18" s="19">
        <f t="shared" si="2"/>
        <v>2</v>
      </c>
      <c r="Q18" s="19">
        <f t="shared" si="2"/>
        <v>241</v>
      </c>
      <c r="R18" s="19">
        <f t="shared" si="2"/>
        <v>21</v>
      </c>
      <c r="S18" s="17">
        <f t="shared" si="2"/>
        <v>499</v>
      </c>
    </row>
    <row r="19" spans="1:19" ht="15">
      <c r="A19" s="12" t="s">
        <v>38</v>
      </c>
      <c r="B19" s="19">
        <v>48</v>
      </c>
      <c r="C19" s="19">
        <v>4</v>
      </c>
      <c r="D19" s="19">
        <v>2</v>
      </c>
      <c r="E19" s="15">
        <v>61</v>
      </c>
      <c r="F19" s="15">
        <v>7</v>
      </c>
      <c r="G19" s="17">
        <f t="shared" si="0"/>
        <v>122</v>
      </c>
      <c r="H19" s="38">
        <v>108</v>
      </c>
      <c r="I19" s="19">
        <v>0</v>
      </c>
      <c r="J19" s="19">
        <v>0</v>
      </c>
      <c r="K19" s="15">
        <v>54</v>
      </c>
      <c r="L19" s="15">
        <v>21</v>
      </c>
      <c r="M19" s="17">
        <f t="shared" si="1"/>
        <v>183</v>
      </c>
      <c r="N19" s="38">
        <f t="shared" si="2"/>
        <v>156</v>
      </c>
      <c r="O19" s="19">
        <f t="shared" si="2"/>
        <v>4</v>
      </c>
      <c r="P19" s="19">
        <f t="shared" si="2"/>
        <v>2</v>
      </c>
      <c r="Q19" s="19">
        <f t="shared" si="2"/>
        <v>115</v>
      </c>
      <c r="R19" s="19">
        <f t="shared" si="2"/>
        <v>28</v>
      </c>
      <c r="S19" s="17">
        <f t="shared" si="2"/>
        <v>305</v>
      </c>
    </row>
    <row r="20" spans="1:19" ht="15">
      <c r="A20" s="12" t="s">
        <v>142</v>
      </c>
      <c r="B20" s="19">
        <v>46</v>
      </c>
      <c r="C20" s="19">
        <v>0</v>
      </c>
      <c r="D20" s="19">
        <v>0</v>
      </c>
      <c r="E20" s="15">
        <v>51</v>
      </c>
      <c r="F20" s="15">
        <v>6</v>
      </c>
      <c r="G20" s="17">
        <f t="shared" si="0"/>
        <v>103</v>
      </c>
      <c r="H20" s="38">
        <v>114</v>
      </c>
      <c r="I20" s="19">
        <v>0</v>
      </c>
      <c r="J20" s="19">
        <v>0</v>
      </c>
      <c r="K20" s="15">
        <v>72</v>
      </c>
      <c r="L20" s="15">
        <v>12</v>
      </c>
      <c r="M20" s="17">
        <f t="shared" si="1"/>
        <v>198</v>
      </c>
      <c r="N20" s="38">
        <f t="shared" si="2"/>
        <v>160</v>
      </c>
      <c r="O20" s="19">
        <f t="shared" si="2"/>
        <v>0</v>
      </c>
      <c r="P20" s="19">
        <f t="shared" si="2"/>
        <v>0</v>
      </c>
      <c r="Q20" s="19">
        <f t="shared" si="2"/>
        <v>123</v>
      </c>
      <c r="R20" s="19">
        <f t="shared" si="2"/>
        <v>18</v>
      </c>
      <c r="S20" s="17">
        <f t="shared" si="2"/>
        <v>301</v>
      </c>
    </row>
    <row r="21" spans="1:19" ht="12.75" customHeight="1" thickBot="1">
      <c r="A21" s="98" t="s">
        <v>13</v>
      </c>
      <c r="B21" s="99">
        <f>SUM(B7:B20)</f>
        <v>3353</v>
      </c>
      <c r="C21" s="99">
        <f>SUM(C7:C20)</f>
        <v>359</v>
      </c>
      <c r="D21" s="99">
        <f>SUM(D7:D20)</f>
        <v>104</v>
      </c>
      <c r="E21" s="99">
        <f>SUM(E7:E20)</f>
        <v>2885</v>
      </c>
      <c r="F21" s="99">
        <f>SUM(F7:F20)</f>
        <v>262</v>
      </c>
      <c r="G21" s="100">
        <f t="shared" si="0"/>
        <v>6963</v>
      </c>
      <c r="H21" s="101">
        <f>SUM(H7:H20)</f>
        <v>3226</v>
      </c>
      <c r="I21" s="99">
        <f>SUM(I7:I20)</f>
        <v>91</v>
      </c>
      <c r="J21" s="99">
        <f>SUM(J7:J20)</f>
        <v>38</v>
      </c>
      <c r="K21" s="99">
        <f>SUM(K7:K20)</f>
        <v>2771</v>
      </c>
      <c r="L21" s="99">
        <f>SUM(L7:L20)</f>
        <v>363</v>
      </c>
      <c r="M21" s="100">
        <f t="shared" si="1"/>
        <v>6489</v>
      </c>
      <c r="N21" s="101">
        <f t="shared" si="2"/>
        <v>6579</v>
      </c>
      <c r="O21" s="99">
        <f t="shared" si="2"/>
        <v>450</v>
      </c>
      <c r="P21" s="99">
        <f t="shared" si="2"/>
        <v>142</v>
      </c>
      <c r="Q21" s="99">
        <f t="shared" si="2"/>
        <v>5656</v>
      </c>
      <c r="R21" s="99">
        <f t="shared" si="2"/>
        <v>625</v>
      </c>
      <c r="S21" s="100">
        <f t="shared" si="2"/>
        <v>13452</v>
      </c>
    </row>
    <row r="24" spans="1:10" ht="15.75">
      <c r="A24" s="82" t="s">
        <v>3</v>
      </c>
      <c r="B24" s="83"/>
      <c r="C24" s="83"/>
      <c r="J24" s="64"/>
    </row>
    <row r="25" spans="1:19" ht="15.75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spans="1:19" ht="15">
      <c r="A26" s="258" t="s">
        <v>198</v>
      </c>
      <c r="B26" s="256" t="s">
        <v>40</v>
      </c>
      <c r="C26" s="256"/>
      <c r="D26" s="256"/>
      <c r="E26" s="256"/>
      <c r="F26" s="256"/>
      <c r="G26" s="257"/>
      <c r="H26" s="256" t="s">
        <v>41</v>
      </c>
      <c r="I26" s="256"/>
      <c r="J26" s="256"/>
      <c r="K26" s="256"/>
      <c r="L26" s="256"/>
      <c r="M26" s="257"/>
      <c r="N26" s="256" t="s">
        <v>42</v>
      </c>
      <c r="O26" s="256"/>
      <c r="P26" s="256"/>
      <c r="Q26" s="256"/>
      <c r="R26" s="256"/>
      <c r="S26" s="257"/>
    </row>
    <row r="27" spans="1:19" ht="60">
      <c r="A27" s="259"/>
      <c r="B27" s="135" t="s">
        <v>187</v>
      </c>
      <c r="C27" s="135" t="s">
        <v>188</v>
      </c>
      <c r="D27" s="135" t="s">
        <v>107</v>
      </c>
      <c r="E27" s="135" t="s">
        <v>168</v>
      </c>
      <c r="F27" s="135" t="s">
        <v>169</v>
      </c>
      <c r="G27" s="85" t="s">
        <v>43</v>
      </c>
      <c r="H27" s="135" t="s">
        <v>187</v>
      </c>
      <c r="I27" s="135" t="s">
        <v>188</v>
      </c>
      <c r="J27" s="135" t="s">
        <v>107</v>
      </c>
      <c r="K27" s="135" t="s">
        <v>168</v>
      </c>
      <c r="L27" s="135" t="s">
        <v>169</v>
      </c>
      <c r="M27" s="92" t="s">
        <v>43</v>
      </c>
      <c r="N27" s="135" t="s">
        <v>187</v>
      </c>
      <c r="O27" s="135" t="s">
        <v>188</v>
      </c>
      <c r="P27" s="135" t="s">
        <v>107</v>
      </c>
      <c r="Q27" s="135" t="s">
        <v>168</v>
      </c>
      <c r="R27" s="135" t="s">
        <v>169</v>
      </c>
      <c r="S27" s="85" t="s">
        <v>43</v>
      </c>
    </row>
    <row r="28" spans="1:19" ht="15">
      <c r="A28" s="12" t="s">
        <v>26</v>
      </c>
      <c r="B28" s="19">
        <v>884</v>
      </c>
      <c r="C28" s="19">
        <v>24</v>
      </c>
      <c r="D28" s="19">
        <v>11</v>
      </c>
      <c r="E28" s="15">
        <v>675</v>
      </c>
      <c r="F28" s="15">
        <v>409</v>
      </c>
      <c r="G28" s="17">
        <f aca="true" t="shared" si="3" ref="G28:G42">SUM(B28:F28)</f>
        <v>2003</v>
      </c>
      <c r="H28" s="38">
        <v>743</v>
      </c>
      <c r="I28" s="19">
        <v>7</v>
      </c>
      <c r="J28" s="19">
        <v>5</v>
      </c>
      <c r="K28" s="15">
        <v>695</v>
      </c>
      <c r="L28" s="15">
        <v>453</v>
      </c>
      <c r="M28" s="17">
        <f aca="true" t="shared" si="4" ref="M28:M42">SUM(H28:L28)</f>
        <v>1903</v>
      </c>
      <c r="N28" s="38">
        <f aca="true" t="shared" si="5" ref="N28:S42">B28+H28</f>
        <v>1627</v>
      </c>
      <c r="O28" s="19">
        <f t="shared" si="5"/>
        <v>31</v>
      </c>
      <c r="P28" s="19">
        <f t="shared" si="5"/>
        <v>16</v>
      </c>
      <c r="Q28" s="19">
        <f t="shared" si="5"/>
        <v>1370</v>
      </c>
      <c r="R28" s="19">
        <f t="shared" si="5"/>
        <v>862</v>
      </c>
      <c r="S28" s="17">
        <f t="shared" si="5"/>
        <v>3906</v>
      </c>
    </row>
    <row r="29" spans="1:19" ht="15">
      <c r="A29" s="12" t="s">
        <v>27</v>
      </c>
      <c r="B29" s="19">
        <v>1034</v>
      </c>
      <c r="C29" s="19">
        <v>18</v>
      </c>
      <c r="D29" s="19">
        <v>12</v>
      </c>
      <c r="E29" s="15">
        <v>930</v>
      </c>
      <c r="F29" s="15">
        <v>131</v>
      </c>
      <c r="G29" s="17">
        <f t="shared" si="3"/>
        <v>2125</v>
      </c>
      <c r="H29" s="38">
        <v>817</v>
      </c>
      <c r="I29" s="19">
        <v>6</v>
      </c>
      <c r="J29" s="19">
        <v>2</v>
      </c>
      <c r="K29" s="15">
        <v>902</v>
      </c>
      <c r="L29" s="15">
        <v>119</v>
      </c>
      <c r="M29" s="17">
        <f t="shared" si="4"/>
        <v>1846</v>
      </c>
      <c r="N29" s="38">
        <f t="shared" si="5"/>
        <v>1851</v>
      </c>
      <c r="O29" s="19">
        <f t="shared" si="5"/>
        <v>24</v>
      </c>
      <c r="P29" s="19">
        <f t="shared" si="5"/>
        <v>14</v>
      </c>
      <c r="Q29" s="19">
        <f t="shared" si="5"/>
        <v>1832</v>
      </c>
      <c r="R29" s="19">
        <f t="shared" si="5"/>
        <v>250</v>
      </c>
      <c r="S29" s="17">
        <f t="shared" si="5"/>
        <v>3971</v>
      </c>
    </row>
    <row r="30" spans="1:19" ht="15">
      <c r="A30" s="12" t="s">
        <v>28</v>
      </c>
      <c r="B30" s="19">
        <v>817</v>
      </c>
      <c r="C30" s="19">
        <v>18</v>
      </c>
      <c r="D30" s="19">
        <v>4</v>
      </c>
      <c r="E30" s="15">
        <v>1240</v>
      </c>
      <c r="F30" s="15">
        <v>89</v>
      </c>
      <c r="G30" s="17">
        <f t="shared" si="3"/>
        <v>2168</v>
      </c>
      <c r="H30" s="38">
        <v>681</v>
      </c>
      <c r="I30" s="19">
        <v>3</v>
      </c>
      <c r="J30" s="19">
        <v>2</v>
      </c>
      <c r="K30" s="15">
        <v>1253</v>
      </c>
      <c r="L30" s="15">
        <v>86</v>
      </c>
      <c r="M30" s="17">
        <f t="shared" si="4"/>
        <v>2025</v>
      </c>
      <c r="N30" s="38">
        <f t="shared" si="5"/>
        <v>1498</v>
      </c>
      <c r="O30" s="19">
        <f t="shared" si="5"/>
        <v>21</v>
      </c>
      <c r="P30" s="19">
        <f t="shared" si="5"/>
        <v>6</v>
      </c>
      <c r="Q30" s="19">
        <f t="shared" si="5"/>
        <v>2493</v>
      </c>
      <c r="R30" s="19">
        <f t="shared" si="5"/>
        <v>175</v>
      </c>
      <c r="S30" s="17">
        <f t="shared" si="5"/>
        <v>4193</v>
      </c>
    </row>
    <row r="31" spans="1:19" ht="15">
      <c r="A31" s="12" t="s">
        <v>29</v>
      </c>
      <c r="B31" s="19">
        <v>659</v>
      </c>
      <c r="C31" s="19">
        <v>11</v>
      </c>
      <c r="D31" s="19">
        <v>9</v>
      </c>
      <c r="E31" s="15">
        <v>1350</v>
      </c>
      <c r="F31" s="15">
        <v>65</v>
      </c>
      <c r="G31" s="17">
        <f t="shared" si="3"/>
        <v>2094</v>
      </c>
      <c r="H31" s="38">
        <v>570</v>
      </c>
      <c r="I31" s="19">
        <v>0</v>
      </c>
      <c r="J31" s="19">
        <v>4</v>
      </c>
      <c r="K31" s="15">
        <v>1410</v>
      </c>
      <c r="L31" s="15">
        <v>68</v>
      </c>
      <c r="M31" s="17">
        <f t="shared" si="4"/>
        <v>2052</v>
      </c>
      <c r="N31" s="38">
        <f t="shared" si="5"/>
        <v>1229</v>
      </c>
      <c r="O31" s="19">
        <f t="shared" si="5"/>
        <v>11</v>
      </c>
      <c r="P31" s="19">
        <f t="shared" si="5"/>
        <v>13</v>
      </c>
      <c r="Q31" s="19">
        <f t="shared" si="5"/>
        <v>2760</v>
      </c>
      <c r="R31" s="19">
        <f t="shared" si="5"/>
        <v>133</v>
      </c>
      <c r="S31" s="17">
        <f t="shared" si="5"/>
        <v>4146</v>
      </c>
    </row>
    <row r="32" spans="1:19" ht="15">
      <c r="A32" s="12" t="s">
        <v>30</v>
      </c>
      <c r="B32" s="19">
        <v>549</v>
      </c>
      <c r="C32" s="19">
        <v>19</v>
      </c>
      <c r="D32" s="19">
        <v>9</v>
      </c>
      <c r="E32" s="15">
        <v>1263</v>
      </c>
      <c r="F32" s="15">
        <v>59</v>
      </c>
      <c r="G32" s="17">
        <f t="shared" si="3"/>
        <v>1899</v>
      </c>
      <c r="H32" s="38">
        <v>523</v>
      </c>
      <c r="I32" s="19">
        <v>2</v>
      </c>
      <c r="J32" s="19">
        <v>2</v>
      </c>
      <c r="K32" s="15">
        <v>1220</v>
      </c>
      <c r="L32" s="15">
        <v>73</v>
      </c>
      <c r="M32" s="17">
        <f t="shared" si="4"/>
        <v>1820</v>
      </c>
      <c r="N32" s="38">
        <f t="shared" si="5"/>
        <v>1072</v>
      </c>
      <c r="O32" s="19">
        <f t="shared" si="5"/>
        <v>21</v>
      </c>
      <c r="P32" s="19">
        <f t="shared" si="5"/>
        <v>11</v>
      </c>
      <c r="Q32" s="19">
        <f t="shared" si="5"/>
        <v>2483</v>
      </c>
      <c r="R32" s="19">
        <f t="shared" si="5"/>
        <v>132</v>
      </c>
      <c r="S32" s="17">
        <f t="shared" si="5"/>
        <v>3719</v>
      </c>
    </row>
    <row r="33" spans="1:19" ht="15">
      <c r="A33" s="12" t="s">
        <v>31</v>
      </c>
      <c r="B33" s="19">
        <v>545</v>
      </c>
      <c r="C33" s="19">
        <v>21</v>
      </c>
      <c r="D33" s="19">
        <v>5</v>
      </c>
      <c r="E33" s="15">
        <v>1199</v>
      </c>
      <c r="F33" s="15">
        <v>60</v>
      </c>
      <c r="G33" s="17">
        <f t="shared" si="3"/>
        <v>1830</v>
      </c>
      <c r="H33" s="38">
        <v>536</v>
      </c>
      <c r="I33" s="19">
        <v>3</v>
      </c>
      <c r="J33" s="19">
        <v>4</v>
      </c>
      <c r="K33" s="15">
        <v>1114</v>
      </c>
      <c r="L33" s="15">
        <v>61</v>
      </c>
      <c r="M33" s="17">
        <f t="shared" si="4"/>
        <v>1718</v>
      </c>
      <c r="N33" s="38">
        <f t="shared" si="5"/>
        <v>1081</v>
      </c>
      <c r="O33" s="19">
        <f t="shared" si="5"/>
        <v>24</v>
      </c>
      <c r="P33" s="19">
        <f t="shared" si="5"/>
        <v>9</v>
      </c>
      <c r="Q33" s="19">
        <f t="shared" si="5"/>
        <v>2313</v>
      </c>
      <c r="R33" s="19">
        <f t="shared" si="5"/>
        <v>121</v>
      </c>
      <c r="S33" s="17">
        <f t="shared" si="5"/>
        <v>3548</v>
      </c>
    </row>
    <row r="34" spans="1:19" ht="15">
      <c r="A34" s="12" t="s">
        <v>32</v>
      </c>
      <c r="B34" s="19">
        <v>537</v>
      </c>
      <c r="C34" s="19">
        <v>20</v>
      </c>
      <c r="D34" s="19">
        <v>9</v>
      </c>
      <c r="E34" s="15">
        <v>1161</v>
      </c>
      <c r="F34" s="15">
        <v>66</v>
      </c>
      <c r="G34" s="17">
        <f t="shared" si="3"/>
        <v>1793</v>
      </c>
      <c r="H34" s="38">
        <v>535</v>
      </c>
      <c r="I34" s="19">
        <v>2</v>
      </c>
      <c r="J34" s="19">
        <v>5</v>
      </c>
      <c r="K34" s="15">
        <v>1016</v>
      </c>
      <c r="L34" s="15">
        <v>55</v>
      </c>
      <c r="M34" s="17">
        <f t="shared" si="4"/>
        <v>1613</v>
      </c>
      <c r="N34" s="38">
        <f t="shared" si="5"/>
        <v>1072</v>
      </c>
      <c r="O34" s="19">
        <f t="shared" si="5"/>
        <v>22</v>
      </c>
      <c r="P34" s="19">
        <f t="shared" si="5"/>
        <v>14</v>
      </c>
      <c r="Q34" s="19">
        <f t="shared" si="5"/>
        <v>2177</v>
      </c>
      <c r="R34" s="19">
        <f t="shared" si="5"/>
        <v>121</v>
      </c>
      <c r="S34" s="17">
        <f t="shared" si="5"/>
        <v>3406</v>
      </c>
    </row>
    <row r="35" spans="1:19" ht="15">
      <c r="A35" s="12" t="s">
        <v>33</v>
      </c>
      <c r="B35" s="19">
        <v>417</v>
      </c>
      <c r="C35" s="19">
        <v>29</v>
      </c>
      <c r="D35" s="19">
        <v>11</v>
      </c>
      <c r="E35" s="15">
        <v>1050</v>
      </c>
      <c r="F35" s="15">
        <v>57</v>
      </c>
      <c r="G35" s="17">
        <f t="shared" si="3"/>
        <v>1564</v>
      </c>
      <c r="H35" s="38">
        <v>461</v>
      </c>
      <c r="I35" s="19">
        <v>9</v>
      </c>
      <c r="J35" s="19">
        <v>2</v>
      </c>
      <c r="K35" s="15">
        <v>880</v>
      </c>
      <c r="L35" s="15">
        <v>74</v>
      </c>
      <c r="M35" s="17">
        <f t="shared" si="4"/>
        <v>1426</v>
      </c>
      <c r="N35" s="38">
        <f t="shared" si="5"/>
        <v>878</v>
      </c>
      <c r="O35" s="19">
        <f t="shared" si="5"/>
        <v>38</v>
      </c>
      <c r="P35" s="19">
        <f t="shared" si="5"/>
        <v>13</v>
      </c>
      <c r="Q35" s="19">
        <f t="shared" si="5"/>
        <v>1930</v>
      </c>
      <c r="R35" s="19">
        <f t="shared" si="5"/>
        <v>131</v>
      </c>
      <c r="S35" s="17">
        <f t="shared" si="5"/>
        <v>2990</v>
      </c>
    </row>
    <row r="36" spans="1:19" ht="15">
      <c r="A36" s="12" t="s">
        <v>34</v>
      </c>
      <c r="B36" s="19">
        <v>371</v>
      </c>
      <c r="C36" s="19">
        <v>20</v>
      </c>
      <c r="D36" s="19">
        <v>6</v>
      </c>
      <c r="E36" s="15">
        <v>891</v>
      </c>
      <c r="F36" s="15">
        <v>37</v>
      </c>
      <c r="G36" s="17">
        <f t="shared" si="3"/>
        <v>1325</v>
      </c>
      <c r="H36" s="38">
        <v>367</v>
      </c>
      <c r="I36" s="19">
        <v>2</v>
      </c>
      <c r="J36" s="19">
        <v>1</v>
      </c>
      <c r="K36" s="15">
        <v>736</v>
      </c>
      <c r="L36" s="15">
        <v>56</v>
      </c>
      <c r="M36" s="17">
        <f t="shared" si="4"/>
        <v>1162</v>
      </c>
      <c r="N36" s="38">
        <f t="shared" si="5"/>
        <v>738</v>
      </c>
      <c r="O36" s="19">
        <f t="shared" si="5"/>
        <v>22</v>
      </c>
      <c r="P36" s="19">
        <f t="shared" si="5"/>
        <v>7</v>
      </c>
      <c r="Q36" s="19">
        <f t="shared" si="5"/>
        <v>1627</v>
      </c>
      <c r="R36" s="19">
        <f t="shared" si="5"/>
        <v>93</v>
      </c>
      <c r="S36" s="17">
        <f t="shared" si="5"/>
        <v>2487</v>
      </c>
    </row>
    <row r="37" spans="1:19" ht="15">
      <c r="A37" s="12" t="s">
        <v>35</v>
      </c>
      <c r="B37" s="19">
        <v>281</v>
      </c>
      <c r="C37" s="19">
        <v>20</v>
      </c>
      <c r="D37" s="19">
        <v>4</v>
      </c>
      <c r="E37" s="15">
        <v>699</v>
      </c>
      <c r="F37" s="15">
        <v>37</v>
      </c>
      <c r="G37" s="17">
        <f t="shared" si="3"/>
        <v>1041</v>
      </c>
      <c r="H37" s="38">
        <v>288</v>
      </c>
      <c r="I37" s="19">
        <v>3</v>
      </c>
      <c r="J37" s="19">
        <v>1</v>
      </c>
      <c r="K37" s="15">
        <v>542</v>
      </c>
      <c r="L37" s="15">
        <v>45</v>
      </c>
      <c r="M37" s="17">
        <f t="shared" si="4"/>
        <v>879</v>
      </c>
      <c r="N37" s="38">
        <f t="shared" si="5"/>
        <v>569</v>
      </c>
      <c r="O37" s="19">
        <f t="shared" si="5"/>
        <v>23</v>
      </c>
      <c r="P37" s="19">
        <f t="shared" si="5"/>
        <v>5</v>
      </c>
      <c r="Q37" s="19">
        <f t="shared" si="5"/>
        <v>1241</v>
      </c>
      <c r="R37" s="19">
        <f t="shared" si="5"/>
        <v>82</v>
      </c>
      <c r="S37" s="17">
        <f t="shared" si="5"/>
        <v>1920</v>
      </c>
    </row>
    <row r="38" spans="1:19" ht="15">
      <c r="A38" s="12" t="s">
        <v>36</v>
      </c>
      <c r="B38" s="19">
        <v>232</v>
      </c>
      <c r="C38" s="19">
        <v>13</v>
      </c>
      <c r="D38" s="19">
        <v>3</v>
      </c>
      <c r="E38" s="15">
        <v>547</v>
      </c>
      <c r="F38" s="15">
        <v>27</v>
      </c>
      <c r="G38" s="17">
        <f t="shared" si="3"/>
        <v>822</v>
      </c>
      <c r="H38" s="38">
        <v>245</v>
      </c>
      <c r="I38" s="19">
        <v>1</v>
      </c>
      <c r="J38" s="19">
        <v>0</v>
      </c>
      <c r="K38" s="15">
        <v>340</v>
      </c>
      <c r="L38" s="15">
        <v>46</v>
      </c>
      <c r="M38" s="17">
        <f t="shared" si="4"/>
        <v>632</v>
      </c>
      <c r="N38" s="38">
        <f t="shared" si="5"/>
        <v>477</v>
      </c>
      <c r="O38" s="19">
        <f t="shared" si="5"/>
        <v>14</v>
      </c>
      <c r="P38" s="19">
        <f t="shared" si="5"/>
        <v>3</v>
      </c>
      <c r="Q38" s="19">
        <f t="shared" si="5"/>
        <v>887</v>
      </c>
      <c r="R38" s="19">
        <f t="shared" si="5"/>
        <v>73</v>
      </c>
      <c r="S38" s="17">
        <f t="shared" si="5"/>
        <v>1454</v>
      </c>
    </row>
    <row r="39" spans="1:19" ht="15">
      <c r="A39" s="12" t="s">
        <v>37</v>
      </c>
      <c r="B39" s="19">
        <v>174</v>
      </c>
      <c r="C39" s="19">
        <v>14</v>
      </c>
      <c r="D39" s="19">
        <v>2</v>
      </c>
      <c r="E39" s="15">
        <v>329</v>
      </c>
      <c r="F39" s="15">
        <v>18</v>
      </c>
      <c r="G39" s="17">
        <f t="shared" si="3"/>
        <v>537</v>
      </c>
      <c r="H39" s="38">
        <v>190</v>
      </c>
      <c r="I39" s="19">
        <v>0</v>
      </c>
      <c r="J39" s="19">
        <v>0</v>
      </c>
      <c r="K39" s="15">
        <v>296</v>
      </c>
      <c r="L39" s="15">
        <v>43</v>
      </c>
      <c r="M39" s="17">
        <f t="shared" si="4"/>
        <v>529</v>
      </c>
      <c r="N39" s="38">
        <f t="shared" si="5"/>
        <v>364</v>
      </c>
      <c r="O39" s="19">
        <f t="shared" si="5"/>
        <v>14</v>
      </c>
      <c r="P39" s="19">
        <f t="shared" si="5"/>
        <v>2</v>
      </c>
      <c r="Q39" s="19">
        <f t="shared" si="5"/>
        <v>625</v>
      </c>
      <c r="R39" s="19">
        <f t="shared" si="5"/>
        <v>61</v>
      </c>
      <c r="S39" s="17">
        <f t="shared" si="5"/>
        <v>1066</v>
      </c>
    </row>
    <row r="40" spans="1:19" ht="15">
      <c r="A40" s="12" t="s">
        <v>38</v>
      </c>
      <c r="B40" s="19">
        <v>94</v>
      </c>
      <c r="C40" s="19">
        <v>3</v>
      </c>
      <c r="D40" s="19">
        <v>0</v>
      </c>
      <c r="E40" s="15">
        <v>191</v>
      </c>
      <c r="F40" s="15">
        <v>23</v>
      </c>
      <c r="G40" s="17">
        <f t="shared" si="3"/>
        <v>311</v>
      </c>
      <c r="H40" s="38">
        <v>164</v>
      </c>
      <c r="I40" s="19">
        <v>0</v>
      </c>
      <c r="J40" s="19">
        <v>1</v>
      </c>
      <c r="K40" s="15">
        <v>183</v>
      </c>
      <c r="L40" s="15">
        <v>20</v>
      </c>
      <c r="M40" s="17">
        <f t="shared" si="4"/>
        <v>368</v>
      </c>
      <c r="N40" s="38">
        <f t="shared" si="5"/>
        <v>258</v>
      </c>
      <c r="O40" s="19">
        <f t="shared" si="5"/>
        <v>3</v>
      </c>
      <c r="P40" s="19">
        <f t="shared" si="5"/>
        <v>1</v>
      </c>
      <c r="Q40" s="19">
        <f t="shared" si="5"/>
        <v>374</v>
      </c>
      <c r="R40" s="19">
        <f t="shared" si="5"/>
        <v>43</v>
      </c>
      <c r="S40" s="17">
        <f t="shared" si="5"/>
        <v>679</v>
      </c>
    </row>
    <row r="41" spans="1:19" ht="15">
      <c r="A41" s="12" t="s">
        <v>142</v>
      </c>
      <c r="B41" s="19">
        <v>74</v>
      </c>
      <c r="C41" s="19">
        <v>2</v>
      </c>
      <c r="D41" s="19">
        <v>0</v>
      </c>
      <c r="E41" s="15">
        <v>175</v>
      </c>
      <c r="F41" s="15">
        <v>12</v>
      </c>
      <c r="G41" s="17">
        <f t="shared" si="3"/>
        <v>263</v>
      </c>
      <c r="H41" s="38">
        <v>162</v>
      </c>
      <c r="I41" s="19">
        <v>0</v>
      </c>
      <c r="J41" s="19">
        <v>2</v>
      </c>
      <c r="K41" s="15">
        <v>200</v>
      </c>
      <c r="L41" s="15">
        <v>23</v>
      </c>
      <c r="M41" s="17">
        <f t="shared" si="4"/>
        <v>387</v>
      </c>
      <c r="N41" s="38">
        <f t="shared" si="5"/>
        <v>236</v>
      </c>
      <c r="O41" s="19">
        <f t="shared" si="5"/>
        <v>2</v>
      </c>
      <c r="P41" s="19">
        <f t="shared" si="5"/>
        <v>2</v>
      </c>
      <c r="Q41" s="19">
        <f t="shared" si="5"/>
        <v>375</v>
      </c>
      <c r="R41" s="19">
        <f t="shared" si="5"/>
        <v>35</v>
      </c>
      <c r="S41" s="17">
        <f t="shared" si="5"/>
        <v>650</v>
      </c>
    </row>
    <row r="42" spans="1:19" s="24" customFormat="1" ht="12.75" customHeight="1" thickBot="1">
      <c r="A42" s="98" t="s">
        <v>13</v>
      </c>
      <c r="B42" s="99">
        <f>SUM(B28:B41)</f>
        <v>6668</v>
      </c>
      <c r="C42" s="99">
        <f>SUM(C28:C41)</f>
        <v>232</v>
      </c>
      <c r="D42" s="99">
        <f>SUM(D28:D41)</f>
        <v>85</v>
      </c>
      <c r="E42" s="99">
        <f>SUM(E28:E41)</f>
        <v>11700</v>
      </c>
      <c r="F42" s="99">
        <f>SUM(F28:F41)</f>
        <v>1090</v>
      </c>
      <c r="G42" s="100">
        <f t="shared" si="3"/>
        <v>19775</v>
      </c>
      <c r="H42" s="101">
        <f>SUM(H28:H41)</f>
        <v>6282</v>
      </c>
      <c r="I42" s="99">
        <f>SUM(I28:I41)</f>
        <v>38</v>
      </c>
      <c r="J42" s="99">
        <f>SUM(J28:J41)</f>
        <v>31</v>
      </c>
      <c r="K42" s="99">
        <f>SUM(K28:K41)</f>
        <v>10787</v>
      </c>
      <c r="L42" s="99">
        <f>SUM(L28:L41)</f>
        <v>1222</v>
      </c>
      <c r="M42" s="100">
        <f t="shared" si="4"/>
        <v>18360</v>
      </c>
      <c r="N42" s="101">
        <f t="shared" si="5"/>
        <v>12950</v>
      </c>
      <c r="O42" s="99">
        <f t="shared" si="5"/>
        <v>270</v>
      </c>
      <c r="P42" s="99">
        <f t="shared" si="5"/>
        <v>116</v>
      </c>
      <c r="Q42" s="99">
        <f t="shared" si="5"/>
        <v>22487</v>
      </c>
      <c r="R42" s="99">
        <f t="shared" si="5"/>
        <v>2312</v>
      </c>
      <c r="S42" s="100">
        <f t="shared" si="5"/>
        <v>38135</v>
      </c>
    </row>
    <row r="46" spans="1:10" ht="15.75">
      <c r="A46" s="82" t="s">
        <v>6</v>
      </c>
      <c r="B46" s="83"/>
      <c r="C46" s="83"/>
      <c r="J46" s="64"/>
    </row>
    <row r="47" spans="1:19" ht="15.7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5">
      <c r="A48" s="258" t="s">
        <v>198</v>
      </c>
      <c r="B48" s="256" t="s">
        <v>40</v>
      </c>
      <c r="C48" s="256"/>
      <c r="D48" s="256"/>
      <c r="E48" s="256"/>
      <c r="F48" s="256"/>
      <c r="G48" s="257"/>
      <c r="H48" s="256" t="s">
        <v>41</v>
      </c>
      <c r="I48" s="256"/>
      <c r="J48" s="256"/>
      <c r="K48" s="256"/>
      <c r="L48" s="256"/>
      <c r="M48" s="257"/>
      <c r="N48" s="256" t="s">
        <v>42</v>
      </c>
      <c r="O48" s="256"/>
      <c r="P48" s="256"/>
      <c r="Q48" s="256"/>
      <c r="R48" s="256"/>
      <c r="S48" s="257"/>
    </row>
    <row r="49" spans="1:19" ht="60">
      <c r="A49" s="259"/>
      <c r="B49" s="135" t="s">
        <v>187</v>
      </c>
      <c r="C49" s="135" t="s">
        <v>188</v>
      </c>
      <c r="D49" s="135" t="s">
        <v>107</v>
      </c>
      <c r="E49" s="135" t="s">
        <v>168</v>
      </c>
      <c r="F49" s="135" t="s">
        <v>169</v>
      </c>
      <c r="G49" s="85" t="s">
        <v>43</v>
      </c>
      <c r="H49" s="135" t="s">
        <v>187</v>
      </c>
      <c r="I49" s="135" t="s">
        <v>188</v>
      </c>
      <c r="J49" s="135" t="s">
        <v>107</v>
      </c>
      <c r="K49" s="135" t="s">
        <v>168</v>
      </c>
      <c r="L49" s="135" t="s">
        <v>169</v>
      </c>
      <c r="M49" s="92" t="s">
        <v>43</v>
      </c>
      <c r="N49" s="135" t="s">
        <v>187</v>
      </c>
      <c r="O49" s="135" t="s">
        <v>188</v>
      </c>
      <c r="P49" s="135" t="s">
        <v>107</v>
      </c>
      <c r="Q49" s="135" t="s">
        <v>168</v>
      </c>
      <c r="R49" s="135" t="s">
        <v>169</v>
      </c>
      <c r="S49" s="85" t="s">
        <v>43</v>
      </c>
    </row>
    <row r="50" spans="1:19" ht="15">
      <c r="A50" s="12" t="s">
        <v>26</v>
      </c>
      <c r="B50" s="19">
        <v>1921</v>
      </c>
      <c r="C50" s="19">
        <v>81</v>
      </c>
      <c r="D50" s="19">
        <v>183</v>
      </c>
      <c r="E50" s="15">
        <v>3672</v>
      </c>
      <c r="F50" s="15">
        <v>2267</v>
      </c>
      <c r="G50" s="17">
        <f aca="true" t="shared" si="6" ref="G50:G64">SUM(B50:F50)</f>
        <v>8124</v>
      </c>
      <c r="H50" s="38">
        <v>1700</v>
      </c>
      <c r="I50" s="19">
        <v>10</v>
      </c>
      <c r="J50" s="19">
        <v>89</v>
      </c>
      <c r="K50" s="15">
        <v>3728</v>
      </c>
      <c r="L50" s="15">
        <v>2483</v>
      </c>
      <c r="M50" s="17">
        <f aca="true" t="shared" si="7" ref="M50:M64">SUM(H50:L50)</f>
        <v>8010</v>
      </c>
      <c r="N50" s="38">
        <f aca="true" t="shared" si="8" ref="N50:S64">B50+H50</f>
        <v>3621</v>
      </c>
      <c r="O50" s="19">
        <f t="shared" si="8"/>
        <v>91</v>
      </c>
      <c r="P50" s="19">
        <f t="shared" si="8"/>
        <v>272</v>
      </c>
      <c r="Q50" s="19">
        <f t="shared" si="8"/>
        <v>7400</v>
      </c>
      <c r="R50" s="19">
        <f t="shared" si="8"/>
        <v>4750</v>
      </c>
      <c r="S50" s="17">
        <f t="shared" si="8"/>
        <v>16134</v>
      </c>
    </row>
    <row r="51" spans="1:19" ht="15">
      <c r="A51" s="12" t="s">
        <v>27</v>
      </c>
      <c r="B51" s="19">
        <v>1377</v>
      </c>
      <c r="C51" s="19">
        <v>48</v>
      </c>
      <c r="D51" s="19">
        <v>95</v>
      </c>
      <c r="E51" s="15">
        <v>3648</v>
      </c>
      <c r="F51" s="15">
        <v>1418</v>
      </c>
      <c r="G51" s="17">
        <f t="shared" si="6"/>
        <v>6586</v>
      </c>
      <c r="H51" s="38">
        <v>1114</v>
      </c>
      <c r="I51" s="19">
        <v>8</v>
      </c>
      <c r="J51" s="19">
        <v>36</v>
      </c>
      <c r="K51" s="15">
        <v>3758</v>
      </c>
      <c r="L51" s="15">
        <v>1524</v>
      </c>
      <c r="M51" s="17">
        <f t="shared" si="7"/>
        <v>6440</v>
      </c>
      <c r="N51" s="38">
        <f t="shared" si="8"/>
        <v>2491</v>
      </c>
      <c r="O51" s="19">
        <f t="shared" si="8"/>
        <v>56</v>
      </c>
      <c r="P51" s="19">
        <f t="shared" si="8"/>
        <v>131</v>
      </c>
      <c r="Q51" s="19">
        <f t="shared" si="8"/>
        <v>7406</v>
      </c>
      <c r="R51" s="19">
        <f t="shared" si="8"/>
        <v>2942</v>
      </c>
      <c r="S51" s="17">
        <f t="shared" si="8"/>
        <v>13026</v>
      </c>
    </row>
    <row r="52" spans="1:19" ht="15">
      <c r="A52" s="12" t="s">
        <v>28</v>
      </c>
      <c r="B52" s="19">
        <v>1108</v>
      </c>
      <c r="C52" s="19">
        <v>79</v>
      </c>
      <c r="D52" s="19">
        <v>146</v>
      </c>
      <c r="E52" s="15">
        <v>4724</v>
      </c>
      <c r="F52" s="15">
        <v>879</v>
      </c>
      <c r="G52" s="17">
        <f t="shared" si="6"/>
        <v>6936</v>
      </c>
      <c r="H52" s="38">
        <v>958</v>
      </c>
      <c r="I52" s="19">
        <v>22</v>
      </c>
      <c r="J52" s="19">
        <v>68</v>
      </c>
      <c r="K52" s="15">
        <v>5139</v>
      </c>
      <c r="L52" s="15">
        <v>1010</v>
      </c>
      <c r="M52" s="17">
        <f t="shared" si="7"/>
        <v>7197</v>
      </c>
      <c r="N52" s="38">
        <f t="shared" si="8"/>
        <v>2066</v>
      </c>
      <c r="O52" s="19">
        <f t="shared" si="8"/>
        <v>101</v>
      </c>
      <c r="P52" s="19">
        <f t="shared" si="8"/>
        <v>214</v>
      </c>
      <c r="Q52" s="19">
        <f t="shared" si="8"/>
        <v>9863</v>
      </c>
      <c r="R52" s="19">
        <f t="shared" si="8"/>
        <v>1889</v>
      </c>
      <c r="S52" s="17">
        <f t="shared" si="8"/>
        <v>14133</v>
      </c>
    </row>
    <row r="53" spans="1:19" ht="15">
      <c r="A53" s="12" t="s">
        <v>29</v>
      </c>
      <c r="B53" s="19">
        <v>864</v>
      </c>
      <c r="C53" s="19">
        <v>99</v>
      </c>
      <c r="D53" s="19">
        <v>174</v>
      </c>
      <c r="E53" s="15">
        <v>5718</v>
      </c>
      <c r="F53" s="15">
        <v>682</v>
      </c>
      <c r="G53" s="17">
        <f t="shared" si="6"/>
        <v>7537</v>
      </c>
      <c r="H53" s="38">
        <v>858</v>
      </c>
      <c r="I53" s="19">
        <v>18</v>
      </c>
      <c r="J53" s="19">
        <v>53</v>
      </c>
      <c r="K53" s="15">
        <v>5947</v>
      </c>
      <c r="L53" s="15">
        <v>743</v>
      </c>
      <c r="M53" s="17">
        <f t="shared" si="7"/>
        <v>7619</v>
      </c>
      <c r="N53" s="38">
        <f t="shared" si="8"/>
        <v>1722</v>
      </c>
      <c r="O53" s="19">
        <f t="shared" si="8"/>
        <v>117</v>
      </c>
      <c r="P53" s="19">
        <f t="shared" si="8"/>
        <v>227</v>
      </c>
      <c r="Q53" s="19">
        <f t="shared" si="8"/>
        <v>11665</v>
      </c>
      <c r="R53" s="19">
        <f t="shared" si="8"/>
        <v>1425</v>
      </c>
      <c r="S53" s="17">
        <f t="shared" si="8"/>
        <v>15156</v>
      </c>
    </row>
    <row r="54" spans="1:19" ht="15">
      <c r="A54" s="12" t="s">
        <v>30</v>
      </c>
      <c r="B54" s="19">
        <v>868</v>
      </c>
      <c r="C54" s="19">
        <v>108</v>
      </c>
      <c r="D54" s="19">
        <v>161</v>
      </c>
      <c r="E54" s="15">
        <v>5767</v>
      </c>
      <c r="F54" s="15">
        <v>596</v>
      </c>
      <c r="G54" s="17">
        <f t="shared" si="6"/>
        <v>7500</v>
      </c>
      <c r="H54" s="38">
        <v>808</v>
      </c>
      <c r="I54" s="19">
        <v>15</v>
      </c>
      <c r="J54" s="19">
        <v>47</v>
      </c>
      <c r="K54" s="15">
        <v>6033</v>
      </c>
      <c r="L54" s="15">
        <v>766</v>
      </c>
      <c r="M54" s="17">
        <f t="shared" si="7"/>
        <v>7669</v>
      </c>
      <c r="N54" s="38">
        <f t="shared" si="8"/>
        <v>1676</v>
      </c>
      <c r="O54" s="19">
        <f t="shared" si="8"/>
        <v>123</v>
      </c>
      <c r="P54" s="19">
        <f t="shared" si="8"/>
        <v>208</v>
      </c>
      <c r="Q54" s="19">
        <f t="shared" si="8"/>
        <v>11800</v>
      </c>
      <c r="R54" s="19">
        <f t="shared" si="8"/>
        <v>1362</v>
      </c>
      <c r="S54" s="17">
        <f t="shared" si="8"/>
        <v>15169</v>
      </c>
    </row>
    <row r="55" spans="1:19" ht="15">
      <c r="A55" s="12" t="s">
        <v>31</v>
      </c>
      <c r="B55" s="19">
        <v>711</v>
      </c>
      <c r="C55" s="19">
        <v>58</v>
      </c>
      <c r="D55" s="19">
        <v>176</v>
      </c>
      <c r="E55" s="15">
        <v>5371</v>
      </c>
      <c r="F55" s="15">
        <v>559</v>
      </c>
      <c r="G55" s="17">
        <f t="shared" si="6"/>
        <v>6875</v>
      </c>
      <c r="H55" s="38">
        <v>781</v>
      </c>
      <c r="I55" s="19">
        <v>30</v>
      </c>
      <c r="J55" s="19">
        <v>46</v>
      </c>
      <c r="K55" s="15">
        <v>5825</v>
      </c>
      <c r="L55" s="15">
        <v>780</v>
      </c>
      <c r="M55" s="17">
        <f t="shared" si="7"/>
        <v>7462</v>
      </c>
      <c r="N55" s="38">
        <f t="shared" si="8"/>
        <v>1492</v>
      </c>
      <c r="O55" s="19">
        <f t="shared" si="8"/>
        <v>88</v>
      </c>
      <c r="P55" s="19">
        <f t="shared" si="8"/>
        <v>222</v>
      </c>
      <c r="Q55" s="19">
        <f t="shared" si="8"/>
        <v>11196</v>
      </c>
      <c r="R55" s="19">
        <f t="shared" si="8"/>
        <v>1339</v>
      </c>
      <c r="S55" s="17">
        <f t="shared" si="8"/>
        <v>14337</v>
      </c>
    </row>
    <row r="56" spans="1:19" ht="15">
      <c r="A56" s="12" t="s">
        <v>32</v>
      </c>
      <c r="B56" s="19">
        <v>748</v>
      </c>
      <c r="C56" s="19">
        <v>79</v>
      </c>
      <c r="D56" s="19">
        <v>227</v>
      </c>
      <c r="E56" s="15">
        <v>5824</v>
      </c>
      <c r="F56" s="15">
        <v>598</v>
      </c>
      <c r="G56" s="17">
        <f t="shared" si="6"/>
        <v>7476</v>
      </c>
      <c r="H56" s="38">
        <v>833</v>
      </c>
      <c r="I56" s="19">
        <v>19</v>
      </c>
      <c r="J56" s="19">
        <v>45</v>
      </c>
      <c r="K56" s="15">
        <v>6161</v>
      </c>
      <c r="L56" s="15">
        <v>792</v>
      </c>
      <c r="M56" s="17">
        <f t="shared" si="7"/>
        <v>7850</v>
      </c>
      <c r="N56" s="38">
        <f t="shared" si="8"/>
        <v>1581</v>
      </c>
      <c r="O56" s="19">
        <f t="shared" si="8"/>
        <v>98</v>
      </c>
      <c r="P56" s="19">
        <f t="shared" si="8"/>
        <v>272</v>
      </c>
      <c r="Q56" s="19">
        <f t="shared" si="8"/>
        <v>11985</v>
      </c>
      <c r="R56" s="19">
        <f t="shared" si="8"/>
        <v>1390</v>
      </c>
      <c r="S56" s="17">
        <f t="shared" si="8"/>
        <v>15326</v>
      </c>
    </row>
    <row r="57" spans="1:19" ht="15">
      <c r="A57" s="12" t="s">
        <v>33</v>
      </c>
      <c r="B57" s="19">
        <v>641</v>
      </c>
      <c r="C57" s="19">
        <v>57</v>
      </c>
      <c r="D57" s="19">
        <v>221</v>
      </c>
      <c r="E57" s="15">
        <v>5272</v>
      </c>
      <c r="F57" s="15">
        <v>455</v>
      </c>
      <c r="G57" s="17">
        <f t="shared" si="6"/>
        <v>6646</v>
      </c>
      <c r="H57" s="38">
        <v>684</v>
      </c>
      <c r="I57" s="19">
        <v>16</v>
      </c>
      <c r="J57" s="19">
        <v>49</v>
      </c>
      <c r="K57" s="15">
        <v>5561</v>
      </c>
      <c r="L57" s="15">
        <v>699</v>
      </c>
      <c r="M57" s="17">
        <f t="shared" si="7"/>
        <v>7009</v>
      </c>
      <c r="N57" s="38">
        <f t="shared" si="8"/>
        <v>1325</v>
      </c>
      <c r="O57" s="19">
        <f t="shared" si="8"/>
        <v>73</v>
      </c>
      <c r="P57" s="19">
        <f t="shared" si="8"/>
        <v>270</v>
      </c>
      <c r="Q57" s="19">
        <f t="shared" si="8"/>
        <v>10833</v>
      </c>
      <c r="R57" s="19">
        <f t="shared" si="8"/>
        <v>1154</v>
      </c>
      <c r="S57" s="17">
        <f t="shared" si="8"/>
        <v>13655</v>
      </c>
    </row>
    <row r="58" spans="1:19" ht="15">
      <c r="A58" s="12" t="s">
        <v>34</v>
      </c>
      <c r="B58" s="19">
        <v>528</v>
      </c>
      <c r="C58" s="19">
        <v>38</v>
      </c>
      <c r="D58" s="19">
        <v>162</v>
      </c>
      <c r="E58" s="15">
        <v>4662</v>
      </c>
      <c r="F58" s="15">
        <v>371</v>
      </c>
      <c r="G58" s="17">
        <f t="shared" si="6"/>
        <v>5761</v>
      </c>
      <c r="H58" s="38">
        <v>581</v>
      </c>
      <c r="I58" s="19">
        <v>15</v>
      </c>
      <c r="J58" s="19">
        <v>33</v>
      </c>
      <c r="K58" s="15">
        <v>4613</v>
      </c>
      <c r="L58" s="15">
        <v>542</v>
      </c>
      <c r="M58" s="17">
        <f t="shared" si="7"/>
        <v>5784</v>
      </c>
      <c r="N58" s="38">
        <f t="shared" si="8"/>
        <v>1109</v>
      </c>
      <c r="O58" s="19">
        <f t="shared" si="8"/>
        <v>53</v>
      </c>
      <c r="P58" s="19">
        <f t="shared" si="8"/>
        <v>195</v>
      </c>
      <c r="Q58" s="19">
        <f t="shared" si="8"/>
        <v>9275</v>
      </c>
      <c r="R58" s="19">
        <f t="shared" si="8"/>
        <v>913</v>
      </c>
      <c r="S58" s="17">
        <f t="shared" si="8"/>
        <v>11545</v>
      </c>
    </row>
    <row r="59" spans="1:19" ht="15">
      <c r="A59" s="12" t="s">
        <v>35</v>
      </c>
      <c r="B59" s="19">
        <v>399</v>
      </c>
      <c r="C59" s="19">
        <v>38</v>
      </c>
      <c r="D59" s="19">
        <v>95</v>
      </c>
      <c r="E59" s="15">
        <v>3559</v>
      </c>
      <c r="F59" s="15">
        <v>271</v>
      </c>
      <c r="G59" s="17">
        <f t="shared" si="6"/>
        <v>4362</v>
      </c>
      <c r="H59" s="38">
        <v>528</v>
      </c>
      <c r="I59" s="19">
        <v>10</v>
      </c>
      <c r="J59" s="19">
        <v>13</v>
      </c>
      <c r="K59" s="15">
        <v>3794</v>
      </c>
      <c r="L59" s="15">
        <v>449</v>
      </c>
      <c r="M59" s="17">
        <f t="shared" si="7"/>
        <v>4794</v>
      </c>
      <c r="N59" s="38">
        <f t="shared" si="8"/>
        <v>927</v>
      </c>
      <c r="O59" s="19">
        <f t="shared" si="8"/>
        <v>48</v>
      </c>
      <c r="P59" s="19">
        <f t="shared" si="8"/>
        <v>108</v>
      </c>
      <c r="Q59" s="19">
        <f t="shared" si="8"/>
        <v>7353</v>
      </c>
      <c r="R59" s="19">
        <f t="shared" si="8"/>
        <v>720</v>
      </c>
      <c r="S59" s="17">
        <f t="shared" si="8"/>
        <v>9156</v>
      </c>
    </row>
    <row r="60" spans="1:19" ht="15">
      <c r="A60" s="12" t="s">
        <v>36</v>
      </c>
      <c r="B60" s="19">
        <v>327</v>
      </c>
      <c r="C60" s="19">
        <v>16</v>
      </c>
      <c r="D60" s="19">
        <v>60</v>
      </c>
      <c r="E60" s="15">
        <v>2679</v>
      </c>
      <c r="F60" s="15">
        <v>232</v>
      </c>
      <c r="G60" s="17">
        <f t="shared" si="6"/>
        <v>3314</v>
      </c>
      <c r="H60" s="38">
        <v>366</v>
      </c>
      <c r="I60" s="19">
        <v>6</v>
      </c>
      <c r="J60" s="19">
        <v>10</v>
      </c>
      <c r="K60" s="15">
        <v>2863</v>
      </c>
      <c r="L60" s="15">
        <v>368</v>
      </c>
      <c r="M60" s="17">
        <f t="shared" si="7"/>
        <v>3613</v>
      </c>
      <c r="N60" s="38">
        <f t="shared" si="8"/>
        <v>693</v>
      </c>
      <c r="O60" s="19">
        <f t="shared" si="8"/>
        <v>22</v>
      </c>
      <c r="P60" s="19">
        <f t="shared" si="8"/>
        <v>70</v>
      </c>
      <c r="Q60" s="19">
        <f t="shared" si="8"/>
        <v>5542</v>
      </c>
      <c r="R60" s="19">
        <f t="shared" si="8"/>
        <v>600</v>
      </c>
      <c r="S60" s="17">
        <f t="shared" si="8"/>
        <v>6927</v>
      </c>
    </row>
    <row r="61" spans="1:19" ht="15">
      <c r="A61" s="12" t="s">
        <v>37</v>
      </c>
      <c r="B61" s="19">
        <v>289</v>
      </c>
      <c r="C61" s="19">
        <v>12</v>
      </c>
      <c r="D61" s="19">
        <v>22</v>
      </c>
      <c r="E61" s="15">
        <v>2515</v>
      </c>
      <c r="F61" s="15">
        <v>203</v>
      </c>
      <c r="G61" s="17">
        <f t="shared" si="6"/>
        <v>3041</v>
      </c>
      <c r="H61" s="38">
        <v>365</v>
      </c>
      <c r="I61" s="19">
        <v>5</v>
      </c>
      <c r="J61" s="19">
        <v>2</v>
      </c>
      <c r="K61" s="15">
        <v>2301</v>
      </c>
      <c r="L61" s="15">
        <v>268</v>
      </c>
      <c r="M61" s="17">
        <f t="shared" si="7"/>
        <v>2941</v>
      </c>
      <c r="N61" s="38">
        <f t="shared" si="8"/>
        <v>654</v>
      </c>
      <c r="O61" s="19">
        <f t="shared" si="8"/>
        <v>17</v>
      </c>
      <c r="P61" s="19">
        <f t="shared" si="8"/>
        <v>24</v>
      </c>
      <c r="Q61" s="19">
        <f t="shared" si="8"/>
        <v>4816</v>
      </c>
      <c r="R61" s="19">
        <f t="shared" si="8"/>
        <v>471</v>
      </c>
      <c r="S61" s="17">
        <f t="shared" si="8"/>
        <v>5982</v>
      </c>
    </row>
    <row r="62" spans="1:19" ht="15">
      <c r="A62" s="12" t="s">
        <v>38</v>
      </c>
      <c r="B62" s="19">
        <v>194</v>
      </c>
      <c r="C62" s="19">
        <v>1</v>
      </c>
      <c r="D62" s="19">
        <v>11</v>
      </c>
      <c r="E62" s="15">
        <v>1602</v>
      </c>
      <c r="F62" s="15">
        <v>98</v>
      </c>
      <c r="G62" s="17">
        <f t="shared" si="6"/>
        <v>1906</v>
      </c>
      <c r="H62" s="38">
        <v>323</v>
      </c>
      <c r="I62" s="19">
        <v>2</v>
      </c>
      <c r="J62" s="19">
        <v>8</v>
      </c>
      <c r="K62" s="15">
        <v>1722</v>
      </c>
      <c r="L62" s="15">
        <v>186</v>
      </c>
      <c r="M62" s="17">
        <f t="shared" si="7"/>
        <v>2241</v>
      </c>
      <c r="N62" s="38">
        <f t="shared" si="8"/>
        <v>517</v>
      </c>
      <c r="O62" s="19">
        <f t="shared" si="8"/>
        <v>3</v>
      </c>
      <c r="P62" s="19">
        <f t="shared" si="8"/>
        <v>19</v>
      </c>
      <c r="Q62" s="19">
        <f t="shared" si="8"/>
        <v>3324</v>
      </c>
      <c r="R62" s="19">
        <f t="shared" si="8"/>
        <v>284</v>
      </c>
      <c r="S62" s="17">
        <f t="shared" si="8"/>
        <v>4147</v>
      </c>
    </row>
    <row r="63" spans="1:19" ht="15">
      <c r="A63" s="12" t="s">
        <v>142</v>
      </c>
      <c r="B63" s="19">
        <v>195</v>
      </c>
      <c r="C63" s="19">
        <v>7</v>
      </c>
      <c r="D63" s="19">
        <v>5</v>
      </c>
      <c r="E63" s="15">
        <v>1596</v>
      </c>
      <c r="F63" s="15">
        <v>80</v>
      </c>
      <c r="G63" s="17">
        <f t="shared" si="6"/>
        <v>1883</v>
      </c>
      <c r="H63" s="38">
        <v>498</v>
      </c>
      <c r="I63" s="19">
        <v>5</v>
      </c>
      <c r="J63" s="19">
        <v>5</v>
      </c>
      <c r="K63" s="15">
        <v>2118</v>
      </c>
      <c r="L63" s="15">
        <v>192</v>
      </c>
      <c r="M63" s="17">
        <f t="shared" si="7"/>
        <v>2818</v>
      </c>
      <c r="N63" s="38">
        <f t="shared" si="8"/>
        <v>693</v>
      </c>
      <c r="O63" s="19">
        <f t="shared" si="8"/>
        <v>12</v>
      </c>
      <c r="P63" s="19">
        <f t="shared" si="8"/>
        <v>10</v>
      </c>
      <c r="Q63" s="19">
        <f t="shared" si="8"/>
        <v>3714</v>
      </c>
      <c r="R63" s="19">
        <f t="shared" si="8"/>
        <v>272</v>
      </c>
      <c r="S63" s="17">
        <f t="shared" si="8"/>
        <v>4701</v>
      </c>
    </row>
    <row r="64" spans="1:19" ht="12.75" customHeight="1" thickBot="1">
      <c r="A64" s="98" t="s">
        <v>13</v>
      </c>
      <c r="B64" s="99">
        <f>SUM(B50:B63)</f>
        <v>10170</v>
      </c>
      <c r="C64" s="99">
        <f>SUM(C50:C63)</f>
        <v>721</v>
      </c>
      <c r="D64" s="99">
        <f>SUM(D50:D63)</f>
        <v>1738</v>
      </c>
      <c r="E64" s="99">
        <f>SUM(E50:E63)</f>
        <v>56609</v>
      </c>
      <c r="F64" s="99">
        <f>SUM(F50:F63)</f>
        <v>8709</v>
      </c>
      <c r="G64" s="100">
        <f t="shared" si="6"/>
        <v>77947</v>
      </c>
      <c r="H64" s="101">
        <f>SUM(H50:H63)</f>
        <v>10397</v>
      </c>
      <c r="I64" s="99">
        <f>SUM(I50:I63)</f>
        <v>181</v>
      </c>
      <c r="J64" s="99">
        <f>SUM(J50:J63)</f>
        <v>504</v>
      </c>
      <c r="K64" s="99">
        <f>SUM(K50:K63)</f>
        <v>59563</v>
      </c>
      <c r="L64" s="99">
        <f>SUM(L50:L63)</f>
        <v>10802</v>
      </c>
      <c r="M64" s="100">
        <f t="shared" si="7"/>
        <v>81447</v>
      </c>
      <c r="N64" s="101">
        <f t="shared" si="8"/>
        <v>20567</v>
      </c>
      <c r="O64" s="99">
        <f t="shared" si="8"/>
        <v>902</v>
      </c>
      <c r="P64" s="99">
        <f t="shared" si="8"/>
        <v>2242</v>
      </c>
      <c r="Q64" s="99">
        <f t="shared" si="8"/>
        <v>116172</v>
      </c>
      <c r="R64" s="99">
        <f t="shared" si="8"/>
        <v>19511</v>
      </c>
      <c r="S64" s="100">
        <f t="shared" si="8"/>
        <v>159394</v>
      </c>
    </row>
    <row r="67" spans="1:10" ht="15.75">
      <c r="A67" s="82" t="s">
        <v>42</v>
      </c>
      <c r="B67" s="83"/>
      <c r="C67" s="83"/>
      <c r="J67" s="64"/>
    </row>
    <row r="68" spans="1:19" ht="15.75" thickBo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5">
      <c r="A69" s="258" t="s">
        <v>198</v>
      </c>
      <c r="B69" s="256" t="s">
        <v>40</v>
      </c>
      <c r="C69" s="256"/>
      <c r="D69" s="256"/>
      <c r="E69" s="256"/>
      <c r="F69" s="256"/>
      <c r="G69" s="257"/>
      <c r="H69" s="256" t="s">
        <v>41</v>
      </c>
      <c r="I69" s="256"/>
      <c r="J69" s="256"/>
      <c r="K69" s="256"/>
      <c r="L69" s="256"/>
      <c r="M69" s="257"/>
      <c r="N69" s="256" t="s">
        <v>42</v>
      </c>
      <c r="O69" s="256"/>
      <c r="P69" s="256"/>
      <c r="Q69" s="256"/>
      <c r="R69" s="256"/>
      <c r="S69" s="257"/>
    </row>
    <row r="70" spans="1:19" ht="60">
      <c r="A70" s="259"/>
      <c r="B70" s="135" t="s">
        <v>187</v>
      </c>
      <c r="C70" s="135" t="s">
        <v>188</v>
      </c>
      <c r="D70" s="135" t="s">
        <v>107</v>
      </c>
      <c r="E70" s="135" t="s">
        <v>168</v>
      </c>
      <c r="F70" s="135" t="s">
        <v>169</v>
      </c>
      <c r="G70" s="85" t="s">
        <v>43</v>
      </c>
      <c r="H70" s="135" t="s">
        <v>187</v>
      </c>
      <c r="I70" s="135" t="s">
        <v>188</v>
      </c>
      <c r="J70" s="135" t="s">
        <v>107</v>
      </c>
      <c r="K70" s="135" t="s">
        <v>168</v>
      </c>
      <c r="L70" s="135" t="s">
        <v>169</v>
      </c>
      <c r="M70" s="92" t="s">
        <v>43</v>
      </c>
      <c r="N70" s="135" t="s">
        <v>187</v>
      </c>
      <c r="O70" s="135" t="s">
        <v>188</v>
      </c>
      <c r="P70" s="135" t="s">
        <v>107</v>
      </c>
      <c r="Q70" s="135" t="s">
        <v>168</v>
      </c>
      <c r="R70" s="135" t="s">
        <v>169</v>
      </c>
      <c r="S70" s="85" t="s">
        <v>43</v>
      </c>
    </row>
    <row r="71" spans="1:19" ht="15">
      <c r="A71" s="12" t="s">
        <v>26</v>
      </c>
      <c r="B71" s="19">
        <f aca="true" t="shared" si="9" ref="B71:S71">B7+B28+B50</f>
        <v>3162</v>
      </c>
      <c r="C71" s="19">
        <f t="shared" si="9"/>
        <v>138</v>
      </c>
      <c r="D71" s="19">
        <f t="shared" si="9"/>
        <v>194</v>
      </c>
      <c r="E71" s="19">
        <f t="shared" si="9"/>
        <v>4506</v>
      </c>
      <c r="F71" s="19">
        <f t="shared" si="9"/>
        <v>2830</v>
      </c>
      <c r="G71" s="17">
        <f t="shared" si="9"/>
        <v>10830</v>
      </c>
      <c r="H71" s="38">
        <f t="shared" si="9"/>
        <v>2743</v>
      </c>
      <c r="I71" s="19">
        <f t="shared" si="9"/>
        <v>26</v>
      </c>
      <c r="J71" s="19">
        <f t="shared" si="9"/>
        <v>96</v>
      </c>
      <c r="K71" s="19">
        <f t="shared" si="9"/>
        <v>4594</v>
      </c>
      <c r="L71" s="19">
        <f t="shared" si="9"/>
        <v>3101</v>
      </c>
      <c r="M71" s="17">
        <f aca="true" t="shared" si="10" ref="M71:M84">M7+M28+M50</f>
        <v>10560</v>
      </c>
      <c r="N71" s="38">
        <f t="shared" si="9"/>
        <v>5905</v>
      </c>
      <c r="O71" s="19">
        <f t="shared" si="9"/>
        <v>164</v>
      </c>
      <c r="P71" s="19">
        <f t="shared" si="9"/>
        <v>290</v>
      </c>
      <c r="Q71" s="19">
        <f t="shared" si="9"/>
        <v>9100</v>
      </c>
      <c r="R71" s="19">
        <f t="shared" si="9"/>
        <v>5931</v>
      </c>
      <c r="S71" s="17">
        <f t="shared" si="9"/>
        <v>21390</v>
      </c>
    </row>
    <row r="72" spans="1:19" ht="15">
      <c r="A72" s="12" t="s">
        <v>27</v>
      </c>
      <c r="B72" s="19">
        <f aca="true" t="shared" si="11" ref="B72:S72">B8+B29+B51</f>
        <v>2807</v>
      </c>
      <c r="C72" s="19">
        <f t="shared" si="11"/>
        <v>101</v>
      </c>
      <c r="D72" s="19">
        <f t="shared" si="11"/>
        <v>112</v>
      </c>
      <c r="E72" s="19">
        <f t="shared" si="11"/>
        <v>4714</v>
      </c>
      <c r="F72" s="19">
        <f t="shared" si="11"/>
        <v>1565</v>
      </c>
      <c r="G72" s="17">
        <f t="shared" si="11"/>
        <v>9299</v>
      </c>
      <c r="H72" s="38">
        <f t="shared" si="11"/>
        <v>2242</v>
      </c>
      <c r="I72" s="19">
        <f t="shared" si="11"/>
        <v>19</v>
      </c>
      <c r="J72" s="19">
        <f t="shared" si="11"/>
        <v>39</v>
      </c>
      <c r="K72" s="19">
        <f t="shared" si="11"/>
        <v>4801</v>
      </c>
      <c r="L72" s="19">
        <f t="shared" si="11"/>
        <v>1667</v>
      </c>
      <c r="M72" s="17">
        <f t="shared" si="10"/>
        <v>8768</v>
      </c>
      <c r="N72" s="38">
        <f t="shared" si="11"/>
        <v>5049</v>
      </c>
      <c r="O72" s="19">
        <f t="shared" si="11"/>
        <v>120</v>
      </c>
      <c r="P72" s="19">
        <f t="shared" si="11"/>
        <v>151</v>
      </c>
      <c r="Q72" s="19">
        <f t="shared" si="11"/>
        <v>9515</v>
      </c>
      <c r="R72" s="19">
        <f t="shared" si="11"/>
        <v>3232</v>
      </c>
      <c r="S72" s="17">
        <f t="shared" si="11"/>
        <v>18067</v>
      </c>
    </row>
    <row r="73" spans="1:19" ht="15">
      <c r="A73" s="12" t="s">
        <v>28</v>
      </c>
      <c r="B73" s="19">
        <f aca="true" t="shared" si="12" ref="B73:S73">B9+B30+B52</f>
        <v>2316</v>
      </c>
      <c r="C73" s="19">
        <f t="shared" si="12"/>
        <v>141</v>
      </c>
      <c r="D73" s="19">
        <f t="shared" si="12"/>
        <v>157</v>
      </c>
      <c r="E73" s="19">
        <f t="shared" si="12"/>
        <v>6151</v>
      </c>
      <c r="F73" s="19">
        <f t="shared" si="12"/>
        <v>975</v>
      </c>
      <c r="G73" s="17">
        <f t="shared" si="12"/>
        <v>9740</v>
      </c>
      <c r="H73" s="38">
        <f t="shared" si="12"/>
        <v>1952</v>
      </c>
      <c r="I73" s="19">
        <f t="shared" si="12"/>
        <v>47</v>
      </c>
      <c r="J73" s="19">
        <f t="shared" si="12"/>
        <v>74</v>
      </c>
      <c r="K73" s="19">
        <f t="shared" si="12"/>
        <v>6583</v>
      </c>
      <c r="L73" s="19">
        <f t="shared" si="12"/>
        <v>1115</v>
      </c>
      <c r="M73" s="17">
        <f t="shared" si="10"/>
        <v>9771</v>
      </c>
      <c r="N73" s="38">
        <f t="shared" si="12"/>
        <v>4268</v>
      </c>
      <c r="O73" s="19">
        <f t="shared" si="12"/>
        <v>188</v>
      </c>
      <c r="P73" s="19">
        <f t="shared" si="12"/>
        <v>231</v>
      </c>
      <c r="Q73" s="19">
        <f t="shared" si="12"/>
        <v>12734</v>
      </c>
      <c r="R73" s="19">
        <f t="shared" si="12"/>
        <v>2090</v>
      </c>
      <c r="S73" s="17">
        <f t="shared" si="12"/>
        <v>19511</v>
      </c>
    </row>
    <row r="74" spans="1:19" ht="15">
      <c r="A74" s="12" t="s">
        <v>29</v>
      </c>
      <c r="B74" s="19">
        <f aca="true" t="shared" si="13" ref="B74:S74">B10+B31+B53</f>
        <v>1888</v>
      </c>
      <c r="C74" s="19">
        <f t="shared" si="13"/>
        <v>152</v>
      </c>
      <c r="D74" s="19">
        <f t="shared" si="13"/>
        <v>191</v>
      </c>
      <c r="E74" s="19">
        <f t="shared" si="13"/>
        <v>7318</v>
      </c>
      <c r="F74" s="19">
        <f t="shared" si="13"/>
        <v>755</v>
      </c>
      <c r="G74" s="17">
        <f t="shared" si="13"/>
        <v>10304</v>
      </c>
      <c r="H74" s="38">
        <f t="shared" si="13"/>
        <v>1719</v>
      </c>
      <c r="I74" s="19">
        <f t="shared" si="13"/>
        <v>29</v>
      </c>
      <c r="J74" s="19">
        <f t="shared" si="13"/>
        <v>61</v>
      </c>
      <c r="K74" s="19">
        <f t="shared" si="13"/>
        <v>7655</v>
      </c>
      <c r="L74" s="19">
        <f t="shared" si="13"/>
        <v>825</v>
      </c>
      <c r="M74" s="17">
        <f t="shared" si="10"/>
        <v>10289</v>
      </c>
      <c r="N74" s="38">
        <f t="shared" si="13"/>
        <v>3607</v>
      </c>
      <c r="O74" s="19">
        <f t="shared" si="13"/>
        <v>181</v>
      </c>
      <c r="P74" s="19">
        <f t="shared" si="13"/>
        <v>252</v>
      </c>
      <c r="Q74" s="19">
        <f t="shared" si="13"/>
        <v>14973</v>
      </c>
      <c r="R74" s="19">
        <f t="shared" si="13"/>
        <v>1580</v>
      </c>
      <c r="S74" s="17">
        <f t="shared" si="13"/>
        <v>20593</v>
      </c>
    </row>
    <row r="75" spans="1:19" ht="15">
      <c r="A75" s="12" t="s">
        <v>30</v>
      </c>
      <c r="B75" s="19">
        <f aca="true" t="shared" si="14" ref="B75:S75">B11+B32+B54</f>
        <v>1753</v>
      </c>
      <c r="C75" s="19">
        <f t="shared" si="14"/>
        <v>161</v>
      </c>
      <c r="D75" s="19">
        <f t="shared" si="14"/>
        <v>180</v>
      </c>
      <c r="E75" s="19">
        <f t="shared" si="14"/>
        <v>7299</v>
      </c>
      <c r="F75" s="19">
        <f t="shared" si="14"/>
        <v>661</v>
      </c>
      <c r="G75" s="17">
        <f t="shared" si="14"/>
        <v>10054</v>
      </c>
      <c r="H75" s="38">
        <f t="shared" si="14"/>
        <v>1592</v>
      </c>
      <c r="I75" s="19">
        <f t="shared" si="14"/>
        <v>25</v>
      </c>
      <c r="J75" s="19">
        <f t="shared" si="14"/>
        <v>57</v>
      </c>
      <c r="K75" s="19">
        <f t="shared" si="14"/>
        <v>7554</v>
      </c>
      <c r="L75" s="19">
        <f t="shared" si="14"/>
        <v>848</v>
      </c>
      <c r="M75" s="17">
        <f t="shared" si="10"/>
        <v>10076</v>
      </c>
      <c r="N75" s="38">
        <f t="shared" si="14"/>
        <v>3345</v>
      </c>
      <c r="O75" s="19">
        <f t="shared" si="14"/>
        <v>186</v>
      </c>
      <c r="P75" s="19">
        <f t="shared" si="14"/>
        <v>237</v>
      </c>
      <c r="Q75" s="19">
        <f t="shared" si="14"/>
        <v>14853</v>
      </c>
      <c r="R75" s="19">
        <f t="shared" si="14"/>
        <v>1509</v>
      </c>
      <c r="S75" s="17">
        <f t="shared" si="14"/>
        <v>20130</v>
      </c>
    </row>
    <row r="76" spans="1:19" ht="15">
      <c r="A76" s="12" t="s">
        <v>31</v>
      </c>
      <c r="B76" s="19">
        <f aca="true" t="shared" si="15" ref="B76:S76">B12+B33+B55</f>
        <v>1580</v>
      </c>
      <c r="C76" s="19">
        <f t="shared" si="15"/>
        <v>97</v>
      </c>
      <c r="D76" s="19">
        <f t="shared" si="15"/>
        <v>193</v>
      </c>
      <c r="E76" s="19">
        <f t="shared" si="15"/>
        <v>6891</v>
      </c>
      <c r="F76" s="19">
        <f t="shared" si="15"/>
        <v>624</v>
      </c>
      <c r="G76" s="17">
        <f t="shared" si="15"/>
        <v>9385</v>
      </c>
      <c r="H76" s="38">
        <f t="shared" si="15"/>
        <v>1563</v>
      </c>
      <c r="I76" s="19">
        <f t="shared" si="15"/>
        <v>43</v>
      </c>
      <c r="J76" s="19">
        <f t="shared" si="15"/>
        <v>56</v>
      </c>
      <c r="K76" s="19">
        <f t="shared" si="15"/>
        <v>7245</v>
      </c>
      <c r="L76" s="19">
        <f t="shared" si="15"/>
        <v>854</v>
      </c>
      <c r="M76" s="17">
        <f t="shared" si="10"/>
        <v>9761</v>
      </c>
      <c r="N76" s="38">
        <f t="shared" si="15"/>
        <v>3143</v>
      </c>
      <c r="O76" s="19">
        <f t="shared" si="15"/>
        <v>140</v>
      </c>
      <c r="P76" s="19">
        <f t="shared" si="15"/>
        <v>249</v>
      </c>
      <c r="Q76" s="19">
        <f t="shared" si="15"/>
        <v>14136</v>
      </c>
      <c r="R76" s="19">
        <f t="shared" si="15"/>
        <v>1478</v>
      </c>
      <c r="S76" s="17">
        <f t="shared" si="15"/>
        <v>19146</v>
      </c>
    </row>
    <row r="77" spans="1:19" ht="15">
      <c r="A77" s="12" t="s">
        <v>32</v>
      </c>
      <c r="B77" s="19">
        <f aca="true" t="shared" si="16" ref="B77:S77">B13+B34+B56</f>
        <v>1585</v>
      </c>
      <c r="C77" s="19">
        <f t="shared" si="16"/>
        <v>139</v>
      </c>
      <c r="D77" s="19">
        <f t="shared" si="16"/>
        <v>247</v>
      </c>
      <c r="E77" s="19">
        <f t="shared" si="16"/>
        <v>7336</v>
      </c>
      <c r="F77" s="19">
        <f t="shared" si="16"/>
        <v>675</v>
      </c>
      <c r="G77" s="17">
        <f t="shared" si="16"/>
        <v>9982</v>
      </c>
      <c r="H77" s="38">
        <f t="shared" si="16"/>
        <v>1628</v>
      </c>
      <c r="I77" s="19">
        <f t="shared" si="16"/>
        <v>34</v>
      </c>
      <c r="J77" s="19">
        <f t="shared" si="16"/>
        <v>54</v>
      </c>
      <c r="K77" s="19">
        <f t="shared" si="16"/>
        <v>7480</v>
      </c>
      <c r="L77" s="19">
        <f t="shared" si="16"/>
        <v>860</v>
      </c>
      <c r="M77" s="17">
        <f t="shared" si="10"/>
        <v>10056</v>
      </c>
      <c r="N77" s="38">
        <f t="shared" si="16"/>
        <v>3213</v>
      </c>
      <c r="O77" s="19">
        <f t="shared" si="16"/>
        <v>173</v>
      </c>
      <c r="P77" s="19">
        <f t="shared" si="16"/>
        <v>301</v>
      </c>
      <c r="Q77" s="19">
        <f t="shared" si="16"/>
        <v>14816</v>
      </c>
      <c r="R77" s="19">
        <f t="shared" si="16"/>
        <v>1535</v>
      </c>
      <c r="S77" s="17">
        <f t="shared" si="16"/>
        <v>20038</v>
      </c>
    </row>
    <row r="78" spans="1:19" ht="15">
      <c r="A78" s="12" t="s">
        <v>33</v>
      </c>
      <c r="B78" s="19">
        <f aca="true" t="shared" si="17" ref="B78:S78">B14+B35+B57</f>
        <v>1277</v>
      </c>
      <c r="C78" s="19">
        <f t="shared" si="17"/>
        <v>125</v>
      </c>
      <c r="D78" s="19">
        <f t="shared" si="17"/>
        <v>246</v>
      </c>
      <c r="E78" s="19">
        <f t="shared" si="17"/>
        <v>6578</v>
      </c>
      <c r="F78" s="19">
        <f t="shared" si="17"/>
        <v>514</v>
      </c>
      <c r="G78" s="17">
        <f t="shared" si="17"/>
        <v>8740</v>
      </c>
      <c r="H78" s="38">
        <f t="shared" si="17"/>
        <v>1400</v>
      </c>
      <c r="I78" s="19">
        <f t="shared" si="17"/>
        <v>32</v>
      </c>
      <c r="J78" s="19">
        <f t="shared" si="17"/>
        <v>53</v>
      </c>
      <c r="K78" s="19">
        <f t="shared" si="17"/>
        <v>6701</v>
      </c>
      <c r="L78" s="19">
        <f t="shared" si="17"/>
        <v>787</v>
      </c>
      <c r="M78" s="17">
        <f t="shared" si="10"/>
        <v>8973</v>
      </c>
      <c r="N78" s="38">
        <f t="shared" si="17"/>
        <v>2677</v>
      </c>
      <c r="O78" s="19">
        <f t="shared" si="17"/>
        <v>157</v>
      </c>
      <c r="P78" s="19">
        <f t="shared" si="17"/>
        <v>299</v>
      </c>
      <c r="Q78" s="19">
        <f t="shared" si="17"/>
        <v>13279</v>
      </c>
      <c r="R78" s="19">
        <f t="shared" si="17"/>
        <v>1301</v>
      </c>
      <c r="S78" s="17">
        <f t="shared" si="17"/>
        <v>17713</v>
      </c>
    </row>
    <row r="79" spans="1:19" ht="15">
      <c r="A79" s="12" t="s">
        <v>34</v>
      </c>
      <c r="B79" s="19">
        <f aca="true" t="shared" si="18" ref="B79:S79">B15+B36+B58</f>
        <v>1102</v>
      </c>
      <c r="C79" s="19">
        <f t="shared" si="18"/>
        <v>76</v>
      </c>
      <c r="D79" s="19">
        <f t="shared" si="18"/>
        <v>177</v>
      </c>
      <c r="E79" s="19">
        <f t="shared" si="18"/>
        <v>5820</v>
      </c>
      <c r="F79" s="19">
        <f t="shared" si="18"/>
        <v>416</v>
      </c>
      <c r="G79" s="17">
        <f t="shared" si="18"/>
        <v>7591</v>
      </c>
      <c r="H79" s="38">
        <f t="shared" si="18"/>
        <v>1183</v>
      </c>
      <c r="I79" s="19">
        <f t="shared" si="18"/>
        <v>21</v>
      </c>
      <c r="J79" s="19">
        <f t="shared" si="18"/>
        <v>37</v>
      </c>
      <c r="K79" s="19">
        <f t="shared" si="18"/>
        <v>5595</v>
      </c>
      <c r="L79" s="19">
        <f t="shared" si="18"/>
        <v>616</v>
      </c>
      <c r="M79" s="17">
        <f t="shared" si="10"/>
        <v>7452</v>
      </c>
      <c r="N79" s="38">
        <f t="shared" si="18"/>
        <v>2285</v>
      </c>
      <c r="O79" s="19">
        <f t="shared" si="18"/>
        <v>97</v>
      </c>
      <c r="P79" s="19">
        <f t="shared" si="18"/>
        <v>214</v>
      </c>
      <c r="Q79" s="19">
        <f t="shared" si="18"/>
        <v>11415</v>
      </c>
      <c r="R79" s="19">
        <f t="shared" si="18"/>
        <v>1032</v>
      </c>
      <c r="S79" s="17">
        <f t="shared" si="18"/>
        <v>15043</v>
      </c>
    </row>
    <row r="80" spans="1:19" ht="15">
      <c r="A80" s="12" t="s">
        <v>35</v>
      </c>
      <c r="B80" s="19">
        <f aca="true" t="shared" si="19" ref="B80:S80">B16+B37+B59</f>
        <v>843</v>
      </c>
      <c r="C80" s="19">
        <f t="shared" si="19"/>
        <v>76</v>
      </c>
      <c r="D80" s="19">
        <f t="shared" si="19"/>
        <v>116</v>
      </c>
      <c r="E80" s="19">
        <f t="shared" si="19"/>
        <v>4491</v>
      </c>
      <c r="F80" s="19">
        <f t="shared" si="19"/>
        <v>322</v>
      </c>
      <c r="G80" s="17">
        <f t="shared" si="19"/>
        <v>5848</v>
      </c>
      <c r="H80" s="38">
        <f t="shared" si="19"/>
        <v>1022</v>
      </c>
      <c r="I80" s="19">
        <f t="shared" si="19"/>
        <v>14</v>
      </c>
      <c r="J80" s="19">
        <f t="shared" si="19"/>
        <v>17</v>
      </c>
      <c r="K80" s="19">
        <f t="shared" si="19"/>
        <v>4522</v>
      </c>
      <c r="L80" s="19">
        <f t="shared" si="19"/>
        <v>505</v>
      </c>
      <c r="M80" s="17">
        <f t="shared" si="10"/>
        <v>6080</v>
      </c>
      <c r="N80" s="38">
        <f t="shared" si="19"/>
        <v>1865</v>
      </c>
      <c r="O80" s="19">
        <f t="shared" si="19"/>
        <v>90</v>
      </c>
      <c r="P80" s="19">
        <f t="shared" si="19"/>
        <v>133</v>
      </c>
      <c r="Q80" s="19">
        <f t="shared" si="19"/>
        <v>9013</v>
      </c>
      <c r="R80" s="19">
        <f t="shared" si="19"/>
        <v>827</v>
      </c>
      <c r="S80" s="17">
        <f t="shared" si="19"/>
        <v>11928</v>
      </c>
    </row>
    <row r="81" spans="1:19" ht="15">
      <c r="A81" s="12" t="s">
        <v>36</v>
      </c>
      <c r="B81" s="19">
        <f aca="true" t="shared" si="20" ref="B81:S81">B17+B38+B60</f>
        <v>684</v>
      </c>
      <c r="C81" s="19">
        <f t="shared" si="20"/>
        <v>48</v>
      </c>
      <c r="D81" s="19">
        <f t="shared" si="20"/>
        <v>70</v>
      </c>
      <c r="E81" s="19">
        <f t="shared" si="20"/>
        <v>3424</v>
      </c>
      <c r="F81" s="19">
        <f t="shared" si="20"/>
        <v>268</v>
      </c>
      <c r="G81" s="17">
        <f t="shared" si="20"/>
        <v>4494</v>
      </c>
      <c r="H81" s="38">
        <f t="shared" si="20"/>
        <v>798</v>
      </c>
      <c r="I81" s="19">
        <f t="shared" si="20"/>
        <v>7</v>
      </c>
      <c r="J81" s="19">
        <f t="shared" si="20"/>
        <v>11</v>
      </c>
      <c r="K81" s="19">
        <f t="shared" si="20"/>
        <v>3350</v>
      </c>
      <c r="L81" s="19">
        <f t="shared" si="20"/>
        <v>432</v>
      </c>
      <c r="M81" s="17">
        <f t="shared" si="10"/>
        <v>4598</v>
      </c>
      <c r="N81" s="38">
        <f t="shared" si="20"/>
        <v>1482</v>
      </c>
      <c r="O81" s="19">
        <f t="shared" si="20"/>
        <v>55</v>
      </c>
      <c r="P81" s="19">
        <f t="shared" si="20"/>
        <v>81</v>
      </c>
      <c r="Q81" s="19">
        <f t="shared" si="20"/>
        <v>6774</v>
      </c>
      <c r="R81" s="19">
        <f t="shared" si="20"/>
        <v>700</v>
      </c>
      <c r="S81" s="17">
        <f t="shared" si="20"/>
        <v>9092</v>
      </c>
    </row>
    <row r="82" spans="1:19" ht="15">
      <c r="A82" s="12" t="s">
        <v>37</v>
      </c>
      <c r="B82" s="19">
        <f aca="true" t="shared" si="21" ref="B82:S82">B18+B39+B61</f>
        <v>543</v>
      </c>
      <c r="C82" s="19">
        <f t="shared" si="21"/>
        <v>41</v>
      </c>
      <c r="D82" s="19">
        <f t="shared" si="21"/>
        <v>26</v>
      </c>
      <c r="E82" s="19">
        <f t="shared" si="21"/>
        <v>2990</v>
      </c>
      <c r="F82" s="19">
        <f t="shared" si="21"/>
        <v>230</v>
      </c>
      <c r="G82" s="17">
        <f t="shared" si="21"/>
        <v>3830</v>
      </c>
      <c r="H82" s="38">
        <f t="shared" si="21"/>
        <v>694</v>
      </c>
      <c r="I82" s="19">
        <f t="shared" si="21"/>
        <v>6</v>
      </c>
      <c r="J82" s="19">
        <f t="shared" si="21"/>
        <v>2</v>
      </c>
      <c r="K82" s="19">
        <f t="shared" si="21"/>
        <v>2692</v>
      </c>
      <c r="L82" s="19">
        <f t="shared" si="21"/>
        <v>323</v>
      </c>
      <c r="M82" s="17">
        <f t="shared" si="10"/>
        <v>3717</v>
      </c>
      <c r="N82" s="38">
        <f t="shared" si="21"/>
        <v>1237</v>
      </c>
      <c r="O82" s="19">
        <f t="shared" si="21"/>
        <v>47</v>
      </c>
      <c r="P82" s="19">
        <f t="shared" si="21"/>
        <v>28</v>
      </c>
      <c r="Q82" s="19">
        <f t="shared" si="21"/>
        <v>5682</v>
      </c>
      <c r="R82" s="19">
        <f t="shared" si="21"/>
        <v>553</v>
      </c>
      <c r="S82" s="17">
        <f t="shared" si="21"/>
        <v>7547</v>
      </c>
    </row>
    <row r="83" spans="1:19" ht="15">
      <c r="A83" s="12" t="s">
        <v>38</v>
      </c>
      <c r="B83" s="19">
        <f aca="true" t="shared" si="22" ref="B83:F84">B19+B40+B62</f>
        <v>336</v>
      </c>
      <c r="C83" s="19">
        <f t="shared" si="22"/>
        <v>8</v>
      </c>
      <c r="D83" s="19">
        <f t="shared" si="22"/>
        <v>13</v>
      </c>
      <c r="E83" s="19">
        <f t="shared" si="22"/>
        <v>1854</v>
      </c>
      <c r="F83" s="19">
        <f t="shared" si="22"/>
        <v>128</v>
      </c>
      <c r="G83" s="17">
        <f>G19+G40+G62</f>
        <v>2339</v>
      </c>
      <c r="H83" s="38">
        <f aca="true" t="shared" si="23" ref="H83:L84">H19+H40+H62</f>
        <v>595</v>
      </c>
      <c r="I83" s="19">
        <f t="shared" si="23"/>
        <v>2</v>
      </c>
      <c r="J83" s="19">
        <f t="shared" si="23"/>
        <v>9</v>
      </c>
      <c r="K83" s="19">
        <f t="shared" si="23"/>
        <v>1959</v>
      </c>
      <c r="L83" s="19">
        <f t="shared" si="23"/>
        <v>227</v>
      </c>
      <c r="M83" s="17">
        <f t="shared" si="10"/>
        <v>2792</v>
      </c>
      <c r="N83" s="38">
        <f aca="true" t="shared" si="24" ref="N83:R84">N19+N40+N62</f>
        <v>931</v>
      </c>
      <c r="O83" s="19">
        <f t="shared" si="24"/>
        <v>10</v>
      </c>
      <c r="P83" s="19">
        <f t="shared" si="24"/>
        <v>22</v>
      </c>
      <c r="Q83" s="19">
        <f t="shared" si="24"/>
        <v>3813</v>
      </c>
      <c r="R83" s="19">
        <f t="shared" si="24"/>
        <v>355</v>
      </c>
      <c r="S83" s="17">
        <f>S19+S40+S62</f>
        <v>5131</v>
      </c>
    </row>
    <row r="84" spans="1:19" ht="15">
      <c r="A84" s="12" t="s">
        <v>142</v>
      </c>
      <c r="B84" s="19">
        <f t="shared" si="22"/>
        <v>315</v>
      </c>
      <c r="C84" s="19">
        <f t="shared" si="22"/>
        <v>9</v>
      </c>
      <c r="D84" s="19">
        <f t="shared" si="22"/>
        <v>5</v>
      </c>
      <c r="E84" s="19">
        <f t="shared" si="22"/>
        <v>1822</v>
      </c>
      <c r="F84" s="19">
        <f t="shared" si="22"/>
        <v>98</v>
      </c>
      <c r="G84" s="17">
        <f>G20+G41+G63</f>
        <v>2249</v>
      </c>
      <c r="H84" s="38">
        <f t="shared" si="23"/>
        <v>774</v>
      </c>
      <c r="I84" s="19">
        <f t="shared" si="23"/>
        <v>5</v>
      </c>
      <c r="J84" s="19">
        <f t="shared" si="23"/>
        <v>7</v>
      </c>
      <c r="K84" s="19">
        <f t="shared" si="23"/>
        <v>2390</v>
      </c>
      <c r="L84" s="19">
        <f t="shared" si="23"/>
        <v>227</v>
      </c>
      <c r="M84" s="17">
        <f t="shared" si="10"/>
        <v>3403</v>
      </c>
      <c r="N84" s="38">
        <f t="shared" si="24"/>
        <v>1089</v>
      </c>
      <c r="O84" s="19">
        <f t="shared" si="24"/>
        <v>14</v>
      </c>
      <c r="P84" s="19">
        <f t="shared" si="24"/>
        <v>12</v>
      </c>
      <c r="Q84" s="19">
        <f t="shared" si="24"/>
        <v>4212</v>
      </c>
      <c r="R84" s="19">
        <f t="shared" si="24"/>
        <v>325</v>
      </c>
      <c r="S84" s="17">
        <f>S20+S41+S63</f>
        <v>5652</v>
      </c>
    </row>
    <row r="85" spans="1:19" ht="12.75" customHeight="1" thickBot="1">
      <c r="A85" s="98" t="s">
        <v>13</v>
      </c>
      <c r="B85" s="99">
        <f aca="true" t="shared" si="25" ref="B85:S85">B21+B42+B64</f>
        <v>20191</v>
      </c>
      <c r="C85" s="99">
        <f t="shared" si="25"/>
        <v>1312</v>
      </c>
      <c r="D85" s="99">
        <f t="shared" si="25"/>
        <v>1927</v>
      </c>
      <c r="E85" s="99">
        <f t="shared" si="25"/>
        <v>71194</v>
      </c>
      <c r="F85" s="99">
        <f t="shared" si="25"/>
        <v>10061</v>
      </c>
      <c r="G85" s="100">
        <f t="shared" si="25"/>
        <v>104685</v>
      </c>
      <c r="H85" s="101">
        <f t="shared" si="25"/>
        <v>19905</v>
      </c>
      <c r="I85" s="99">
        <f t="shared" si="25"/>
        <v>310</v>
      </c>
      <c r="J85" s="99">
        <f t="shared" si="25"/>
        <v>573</v>
      </c>
      <c r="K85" s="99">
        <f t="shared" si="25"/>
        <v>73121</v>
      </c>
      <c r="L85" s="99">
        <f t="shared" si="25"/>
        <v>12387</v>
      </c>
      <c r="M85" s="100">
        <f t="shared" si="25"/>
        <v>106296</v>
      </c>
      <c r="N85" s="101">
        <f t="shared" si="25"/>
        <v>40096</v>
      </c>
      <c r="O85" s="99">
        <f t="shared" si="25"/>
        <v>1622</v>
      </c>
      <c r="P85" s="99">
        <f t="shared" si="25"/>
        <v>2500</v>
      </c>
      <c r="Q85" s="99">
        <f t="shared" si="25"/>
        <v>144315</v>
      </c>
      <c r="R85" s="99">
        <f t="shared" si="25"/>
        <v>22448</v>
      </c>
      <c r="S85" s="100">
        <f t="shared" si="25"/>
        <v>210981</v>
      </c>
    </row>
    <row r="86" spans="1:19" ht="4.5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ht="15">
      <c r="A87" s="58" t="s">
        <v>180</v>
      </c>
    </row>
  </sheetData>
  <sheetProtection/>
  <mergeCells count="17">
    <mergeCell ref="A1:S1"/>
    <mergeCell ref="A5:A6"/>
    <mergeCell ref="B5:G5"/>
    <mergeCell ref="H5:M5"/>
    <mergeCell ref="N5:S5"/>
    <mergeCell ref="A26:A27"/>
    <mergeCell ref="B26:G26"/>
    <mergeCell ref="H26:M26"/>
    <mergeCell ref="N26:S26"/>
    <mergeCell ref="A48:A49"/>
    <mergeCell ref="B48:G48"/>
    <mergeCell ref="H48:M48"/>
    <mergeCell ref="N48:S48"/>
    <mergeCell ref="A69:A70"/>
    <mergeCell ref="B69:G69"/>
    <mergeCell ref="H69:M69"/>
    <mergeCell ref="N69:S69"/>
  </mergeCells>
  <printOptions horizontalCentered="1"/>
  <pageMargins left="0.15748031496062992" right="0" top="0" bottom="0" header="0" footer="0"/>
  <pageSetup fitToHeight="0" fitToWidth="1" orientation="landscape" paperSize="9" scale="78" r:id="rId1"/>
  <headerFooter>
    <oddFooter>&amp;C&amp;A&amp;RISEE - Document édité le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M1"/>
    </sheetView>
  </sheetViews>
  <sheetFormatPr defaultColWidth="11.00390625" defaultRowHeight="12"/>
  <cols>
    <col min="1" max="1" width="14.00390625" style="8" customWidth="1"/>
    <col min="2" max="2" width="16.75390625" style="8" customWidth="1"/>
    <col min="3" max="4" width="15.125" style="8" customWidth="1"/>
    <col min="5" max="5" width="13.875" style="8" customWidth="1"/>
    <col min="6" max="6" width="14.125" style="8" customWidth="1"/>
    <col min="7" max="8" width="15.00390625" style="8" customWidth="1"/>
    <col min="9" max="9" width="15.875" style="8" customWidth="1"/>
    <col min="10" max="12" width="13.25390625" style="8" customWidth="1"/>
    <col min="13" max="13" width="14.25390625" style="8" customWidth="1"/>
    <col min="14" max="16384" width="11.375" style="8" customWidth="1"/>
  </cols>
  <sheetData>
    <row r="1" spans="1:13" ht="17.25" customHeight="1">
      <c r="A1" s="248" t="s">
        <v>192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7:8" ht="15">
      <c r="G2" s="64"/>
      <c r="H2" s="64"/>
    </row>
    <row r="3" spans="1:4" ht="15.75">
      <c r="A3" s="82" t="s">
        <v>0</v>
      </c>
      <c r="B3" s="83"/>
      <c r="C3" s="83"/>
      <c r="D3" s="83"/>
    </row>
    <row r="4" spans="1:13" ht="15.75" thickBot="1">
      <c r="A4" s="13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9.75" customHeight="1">
      <c r="A5" s="258" t="s">
        <v>198</v>
      </c>
      <c r="B5" s="256" t="s">
        <v>40</v>
      </c>
      <c r="C5" s="256"/>
      <c r="D5" s="256"/>
      <c r="E5" s="257"/>
      <c r="F5" s="256" t="s">
        <v>41</v>
      </c>
      <c r="G5" s="256"/>
      <c r="H5" s="256"/>
      <c r="I5" s="257"/>
      <c r="J5" s="256" t="s">
        <v>42</v>
      </c>
      <c r="K5" s="256"/>
      <c r="L5" s="256"/>
      <c r="M5" s="257"/>
    </row>
    <row r="6" spans="1:13" ht="65.25" customHeight="1">
      <c r="A6" s="259"/>
      <c r="B6" s="129" t="s">
        <v>190</v>
      </c>
      <c r="C6" s="129" t="s">
        <v>191</v>
      </c>
      <c r="D6" s="129" t="s">
        <v>165</v>
      </c>
      <c r="E6" s="85" t="s">
        <v>43</v>
      </c>
      <c r="F6" s="129" t="s">
        <v>190</v>
      </c>
      <c r="G6" s="129" t="s">
        <v>191</v>
      </c>
      <c r="H6" s="129" t="s">
        <v>165</v>
      </c>
      <c r="I6" s="85" t="s">
        <v>43</v>
      </c>
      <c r="J6" s="129" t="s">
        <v>190</v>
      </c>
      <c r="K6" s="129" t="s">
        <v>191</v>
      </c>
      <c r="L6" s="129" t="s">
        <v>165</v>
      </c>
      <c r="M6" s="85" t="s">
        <v>43</v>
      </c>
    </row>
    <row r="7" spans="1:13" ht="15">
      <c r="A7" s="12" t="s">
        <v>26</v>
      </c>
      <c r="B7" s="19">
        <v>629</v>
      </c>
      <c r="C7" s="19">
        <v>62</v>
      </c>
      <c r="D7" s="53">
        <v>12</v>
      </c>
      <c r="E7" s="17">
        <f aca="true" t="shared" si="0" ref="E7:E21">SUM(B7:D7)</f>
        <v>703</v>
      </c>
      <c r="F7" s="38">
        <v>601</v>
      </c>
      <c r="G7" s="19">
        <v>40</v>
      </c>
      <c r="H7" s="53">
        <v>6</v>
      </c>
      <c r="I7" s="17">
        <f aca="true" t="shared" si="1" ref="I7:I21">SUM(F7:H7)</f>
        <v>647</v>
      </c>
      <c r="J7" s="38">
        <f aca="true" t="shared" si="2" ref="J7:J21">B7+F7</f>
        <v>1230</v>
      </c>
      <c r="K7" s="19">
        <f aca="true" t="shared" si="3" ref="K7:K21">C7+G7</f>
        <v>102</v>
      </c>
      <c r="L7" s="53">
        <f aca="true" t="shared" si="4" ref="L7:L21">D7+H7</f>
        <v>18</v>
      </c>
      <c r="M7" s="17">
        <f aca="true" t="shared" si="5" ref="M7:M21">E7+I7</f>
        <v>1350</v>
      </c>
    </row>
    <row r="8" spans="1:13" ht="15">
      <c r="A8" s="12" t="s">
        <v>27</v>
      </c>
      <c r="B8" s="19">
        <v>557</v>
      </c>
      <c r="C8" s="19">
        <v>30</v>
      </c>
      <c r="D8" s="53">
        <v>1</v>
      </c>
      <c r="E8" s="17">
        <f t="shared" si="0"/>
        <v>588</v>
      </c>
      <c r="F8" s="38">
        <v>456</v>
      </c>
      <c r="G8" s="19">
        <v>22</v>
      </c>
      <c r="H8" s="53">
        <v>4</v>
      </c>
      <c r="I8" s="17">
        <f t="shared" si="1"/>
        <v>482</v>
      </c>
      <c r="J8" s="38">
        <f t="shared" si="2"/>
        <v>1013</v>
      </c>
      <c r="K8" s="19">
        <f t="shared" si="3"/>
        <v>52</v>
      </c>
      <c r="L8" s="53">
        <f t="shared" si="4"/>
        <v>5</v>
      </c>
      <c r="M8" s="17">
        <f t="shared" si="5"/>
        <v>1070</v>
      </c>
    </row>
    <row r="9" spans="1:13" ht="15">
      <c r="A9" s="12" t="s">
        <v>28</v>
      </c>
      <c r="B9" s="19">
        <v>598</v>
      </c>
      <c r="C9" s="19">
        <v>22</v>
      </c>
      <c r="D9" s="53">
        <v>16</v>
      </c>
      <c r="E9" s="17">
        <f t="shared" si="0"/>
        <v>636</v>
      </c>
      <c r="F9" s="38">
        <v>513</v>
      </c>
      <c r="G9" s="19">
        <v>23</v>
      </c>
      <c r="H9" s="53">
        <v>13</v>
      </c>
      <c r="I9" s="17">
        <f t="shared" si="1"/>
        <v>549</v>
      </c>
      <c r="J9" s="38">
        <f t="shared" si="2"/>
        <v>1111</v>
      </c>
      <c r="K9" s="19">
        <f t="shared" si="3"/>
        <v>45</v>
      </c>
      <c r="L9" s="53">
        <f t="shared" si="4"/>
        <v>29</v>
      </c>
      <c r="M9" s="17">
        <f t="shared" si="5"/>
        <v>1185</v>
      </c>
    </row>
    <row r="10" spans="1:13" ht="15">
      <c r="A10" s="12" t="s">
        <v>29</v>
      </c>
      <c r="B10" s="19">
        <v>640</v>
      </c>
      <c r="C10" s="19">
        <v>20</v>
      </c>
      <c r="D10" s="53">
        <v>13</v>
      </c>
      <c r="E10" s="17">
        <f t="shared" si="0"/>
        <v>673</v>
      </c>
      <c r="F10" s="38">
        <v>567</v>
      </c>
      <c r="G10" s="19">
        <v>34</v>
      </c>
      <c r="H10" s="53">
        <v>17</v>
      </c>
      <c r="I10" s="17">
        <f t="shared" si="1"/>
        <v>618</v>
      </c>
      <c r="J10" s="38">
        <f t="shared" si="2"/>
        <v>1207</v>
      </c>
      <c r="K10" s="19">
        <f t="shared" si="3"/>
        <v>54</v>
      </c>
      <c r="L10" s="53">
        <f t="shared" si="4"/>
        <v>30</v>
      </c>
      <c r="M10" s="17">
        <f t="shared" si="5"/>
        <v>1291</v>
      </c>
    </row>
    <row r="11" spans="1:13" ht="15">
      <c r="A11" s="12" t="s">
        <v>30</v>
      </c>
      <c r="B11" s="19">
        <v>619</v>
      </c>
      <c r="C11" s="19">
        <v>18</v>
      </c>
      <c r="D11" s="53">
        <v>18</v>
      </c>
      <c r="E11" s="17">
        <f t="shared" si="0"/>
        <v>655</v>
      </c>
      <c r="F11" s="38">
        <v>532</v>
      </c>
      <c r="G11" s="19">
        <v>26</v>
      </c>
      <c r="H11" s="53">
        <v>29</v>
      </c>
      <c r="I11" s="17">
        <f t="shared" si="1"/>
        <v>587</v>
      </c>
      <c r="J11" s="38">
        <f t="shared" si="2"/>
        <v>1151</v>
      </c>
      <c r="K11" s="19">
        <f t="shared" si="3"/>
        <v>44</v>
      </c>
      <c r="L11" s="53">
        <f t="shared" si="4"/>
        <v>47</v>
      </c>
      <c r="M11" s="17">
        <f t="shared" si="5"/>
        <v>1242</v>
      </c>
    </row>
    <row r="12" spans="1:13" ht="15">
      <c r="A12" s="12" t="s">
        <v>31</v>
      </c>
      <c r="B12" s="19">
        <v>619</v>
      </c>
      <c r="C12" s="19">
        <v>32</v>
      </c>
      <c r="D12" s="53">
        <v>29</v>
      </c>
      <c r="E12" s="17">
        <f t="shared" si="0"/>
        <v>680</v>
      </c>
      <c r="F12" s="38">
        <v>535</v>
      </c>
      <c r="G12" s="19">
        <v>26</v>
      </c>
      <c r="H12" s="53">
        <v>20</v>
      </c>
      <c r="I12" s="17">
        <f t="shared" si="1"/>
        <v>581</v>
      </c>
      <c r="J12" s="38">
        <f t="shared" si="2"/>
        <v>1154</v>
      </c>
      <c r="K12" s="19">
        <f t="shared" si="3"/>
        <v>58</v>
      </c>
      <c r="L12" s="53">
        <f t="shared" si="4"/>
        <v>49</v>
      </c>
      <c r="M12" s="17">
        <f t="shared" si="5"/>
        <v>1261</v>
      </c>
    </row>
    <row r="13" spans="1:13" ht="15">
      <c r="A13" s="12" t="s">
        <v>32</v>
      </c>
      <c r="B13" s="19">
        <v>670</v>
      </c>
      <c r="C13" s="19">
        <v>20</v>
      </c>
      <c r="D13" s="53">
        <v>23</v>
      </c>
      <c r="E13" s="17">
        <f t="shared" si="0"/>
        <v>713</v>
      </c>
      <c r="F13" s="38">
        <v>564</v>
      </c>
      <c r="G13" s="19">
        <v>16</v>
      </c>
      <c r="H13" s="53">
        <v>13</v>
      </c>
      <c r="I13" s="17">
        <f t="shared" si="1"/>
        <v>593</v>
      </c>
      <c r="J13" s="38">
        <f t="shared" si="2"/>
        <v>1234</v>
      </c>
      <c r="K13" s="19">
        <f t="shared" si="3"/>
        <v>36</v>
      </c>
      <c r="L13" s="53">
        <f t="shared" si="4"/>
        <v>36</v>
      </c>
      <c r="M13" s="17">
        <f t="shared" si="5"/>
        <v>1306</v>
      </c>
    </row>
    <row r="14" spans="1:13" ht="15">
      <c r="A14" s="12" t="s">
        <v>33</v>
      </c>
      <c r="B14" s="19">
        <v>498</v>
      </c>
      <c r="C14" s="19">
        <v>13</v>
      </c>
      <c r="D14" s="53">
        <v>19</v>
      </c>
      <c r="E14" s="17">
        <f t="shared" si="0"/>
        <v>530</v>
      </c>
      <c r="F14" s="38">
        <v>523</v>
      </c>
      <c r="G14" s="19">
        <v>8</v>
      </c>
      <c r="H14" s="53">
        <v>7</v>
      </c>
      <c r="I14" s="17">
        <f t="shared" si="1"/>
        <v>538</v>
      </c>
      <c r="J14" s="38">
        <f t="shared" si="2"/>
        <v>1021</v>
      </c>
      <c r="K14" s="19">
        <f t="shared" si="3"/>
        <v>21</v>
      </c>
      <c r="L14" s="53">
        <f t="shared" si="4"/>
        <v>26</v>
      </c>
      <c r="M14" s="17">
        <f t="shared" si="5"/>
        <v>1068</v>
      </c>
    </row>
    <row r="15" spans="1:13" ht="15">
      <c r="A15" s="12" t="s">
        <v>34</v>
      </c>
      <c r="B15" s="19">
        <v>479</v>
      </c>
      <c r="C15" s="19">
        <v>7</v>
      </c>
      <c r="D15" s="53">
        <v>19</v>
      </c>
      <c r="E15" s="17">
        <f t="shared" si="0"/>
        <v>505</v>
      </c>
      <c r="F15" s="38">
        <v>487</v>
      </c>
      <c r="G15" s="19">
        <v>6</v>
      </c>
      <c r="H15" s="53">
        <v>13</v>
      </c>
      <c r="I15" s="17">
        <f t="shared" si="1"/>
        <v>506</v>
      </c>
      <c r="J15" s="38">
        <f t="shared" si="2"/>
        <v>966</v>
      </c>
      <c r="K15" s="19">
        <f t="shared" si="3"/>
        <v>13</v>
      </c>
      <c r="L15" s="53">
        <f t="shared" si="4"/>
        <v>32</v>
      </c>
      <c r="M15" s="17">
        <f t="shared" si="5"/>
        <v>1011</v>
      </c>
    </row>
    <row r="16" spans="1:13" ht="15">
      <c r="A16" s="12" t="s">
        <v>35</v>
      </c>
      <c r="B16" s="19">
        <v>430</v>
      </c>
      <c r="C16" s="19">
        <v>4</v>
      </c>
      <c r="D16" s="53">
        <v>11</v>
      </c>
      <c r="E16" s="17">
        <f t="shared" si="0"/>
        <v>445</v>
      </c>
      <c r="F16" s="38">
        <v>394</v>
      </c>
      <c r="G16" s="19">
        <v>7</v>
      </c>
      <c r="H16" s="53">
        <v>6</v>
      </c>
      <c r="I16" s="17">
        <f t="shared" si="1"/>
        <v>407</v>
      </c>
      <c r="J16" s="38">
        <f t="shared" si="2"/>
        <v>824</v>
      </c>
      <c r="K16" s="19">
        <f t="shared" si="3"/>
        <v>11</v>
      </c>
      <c r="L16" s="53">
        <f t="shared" si="4"/>
        <v>17</v>
      </c>
      <c r="M16" s="17">
        <f t="shared" si="5"/>
        <v>852</v>
      </c>
    </row>
    <row r="17" spans="1:13" ht="15">
      <c r="A17" s="12" t="s">
        <v>36</v>
      </c>
      <c r="B17" s="19">
        <v>348</v>
      </c>
      <c r="C17" s="19">
        <v>5</v>
      </c>
      <c r="D17" s="53">
        <v>5</v>
      </c>
      <c r="E17" s="17">
        <f t="shared" si="0"/>
        <v>358</v>
      </c>
      <c r="F17" s="38">
        <v>351</v>
      </c>
      <c r="G17" s="19">
        <v>1</v>
      </c>
      <c r="H17" s="53">
        <v>1</v>
      </c>
      <c r="I17" s="17">
        <f t="shared" si="1"/>
        <v>353</v>
      </c>
      <c r="J17" s="38">
        <f t="shared" si="2"/>
        <v>699</v>
      </c>
      <c r="K17" s="19">
        <f t="shared" si="3"/>
        <v>6</v>
      </c>
      <c r="L17" s="53">
        <f t="shared" si="4"/>
        <v>6</v>
      </c>
      <c r="M17" s="17">
        <f t="shared" si="5"/>
        <v>711</v>
      </c>
    </row>
    <row r="18" spans="1:13" ht="15">
      <c r="A18" s="12" t="s">
        <v>37</v>
      </c>
      <c r="B18" s="19">
        <v>242</v>
      </c>
      <c r="C18" s="19">
        <v>6</v>
      </c>
      <c r="D18" s="53">
        <v>4</v>
      </c>
      <c r="E18" s="17">
        <f t="shared" si="0"/>
        <v>252</v>
      </c>
      <c r="F18" s="38">
        <v>244</v>
      </c>
      <c r="G18" s="19">
        <v>1</v>
      </c>
      <c r="H18" s="53">
        <v>2</v>
      </c>
      <c r="I18" s="17">
        <f t="shared" si="1"/>
        <v>247</v>
      </c>
      <c r="J18" s="38">
        <f t="shared" si="2"/>
        <v>486</v>
      </c>
      <c r="K18" s="19">
        <f t="shared" si="3"/>
        <v>7</v>
      </c>
      <c r="L18" s="53">
        <f t="shared" si="4"/>
        <v>6</v>
      </c>
      <c r="M18" s="17">
        <f t="shared" si="5"/>
        <v>499</v>
      </c>
    </row>
    <row r="19" spans="1:13" ht="15">
      <c r="A19" s="12" t="s">
        <v>38</v>
      </c>
      <c r="B19" s="19">
        <v>119</v>
      </c>
      <c r="C19" s="19">
        <v>0</v>
      </c>
      <c r="D19" s="53">
        <v>3</v>
      </c>
      <c r="E19" s="17">
        <f t="shared" si="0"/>
        <v>122</v>
      </c>
      <c r="F19" s="38">
        <v>181</v>
      </c>
      <c r="G19" s="19">
        <v>0</v>
      </c>
      <c r="H19" s="53">
        <v>2</v>
      </c>
      <c r="I19" s="17">
        <f t="shared" si="1"/>
        <v>183</v>
      </c>
      <c r="J19" s="38">
        <f t="shared" si="2"/>
        <v>300</v>
      </c>
      <c r="K19" s="19">
        <f t="shared" si="3"/>
        <v>0</v>
      </c>
      <c r="L19" s="53">
        <f t="shared" si="4"/>
        <v>5</v>
      </c>
      <c r="M19" s="17">
        <f t="shared" si="5"/>
        <v>305</v>
      </c>
    </row>
    <row r="20" spans="1:13" ht="15">
      <c r="A20" s="12" t="s">
        <v>142</v>
      </c>
      <c r="B20" s="19">
        <v>99</v>
      </c>
      <c r="C20" s="19">
        <v>0</v>
      </c>
      <c r="D20" s="53">
        <v>4</v>
      </c>
      <c r="E20" s="17">
        <f t="shared" si="0"/>
        <v>103</v>
      </c>
      <c r="F20" s="38">
        <v>197</v>
      </c>
      <c r="G20" s="19">
        <v>0</v>
      </c>
      <c r="H20" s="53">
        <v>1</v>
      </c>
      <c r="I20" s="17">
        <f t="shared" si="1"/>
        <v>198</v>
      </c>
      <c r="J20" s="38">
        <f t="shared" si="2"/>
        <v>296</v>
      </c>
      <c r="K20" s="19">
        <f t="shared" si="3"/>
        <v>0</v>
      </c>
      <c r="L20" s="53">
        <f t="shared" si="4"/>
        <v>5</v>
      </c>
      <c r="M20" s="17">
        <f t="shared" si="5"/>
        <v>301</v>
      </c>
    </row>
    <row r="21" spans="1:13" ht="12.75" customHeight="1" thickBot="1">
      <c r="A21" s="98" t="s">
        <v>13</v>
      </c>
      <c r="B21" s="99">
        <f>SUM(B7:B20)</f>
        <v>6547</v>
      </c>
      <c r="C21" s="99">
        <f>SUM(C7:C20)</f>
        <v>239</v>
      </c>
      <c r="D21" s="103">
        <f>SUM(D7:D20)</f>
        <v>177</v>
      </c>
      <c r="E21" s="100">
        <f t="shared" si="0"/>
        <v>6963</v>
      </c>
      <c r="F21" s="101">
        <f>SUM(F7:F20)</f>
        <v>6145</v>
      </c>
      <c r="G21" s="99">
        <f>SUM(G7:G20)</f>
        <v>210</v>
      </c>
      <c r="H21" s="103">
        <f>SUM(H7:H20)</f>
        <v>134</v>
      </c>
      <c r="I21" s="100">
        <f t="shared" si="1"/>
        <v>6489</v>
      </c>
      <c r="J21" s="101">
        <f t="shared" si="2"/>
        <v>12692</v>
      </c>
      <c r="K21" s="99">
        <f t="shared" si="3"/>
        <v>449</v>
      </c>
      <c r="L21" s="103">
        <f t="shared" si="4"/>
        <v>311</v>
      </c>
      <c r="M21" s="100">
        <f t="shared" si="5"/>
        <v>13452</v>
      </c>
    </row>
    <row r="24" spans="1:4" ht="15.75">
      <c r="A24" s="82" t="s">
        <v>3</v>
      </c>
      <c r="B24" s="83"/>
      <c r="C24" s="83"/>
      <c r="D24" s="83"/>
    </row>
    <row r="25" spans="1:13" ht="15.75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ht="15">
      <c r="A26" s="258" t="s">
        <v>198</v>
      </c>
      <c r="B26" s="256" t="s">
        <v>40</v>
      </c>
      <c r="C26" s="256"/>
      <c r="D26" s="256"/>
      <c r="E26" s="257"/>
      <c r="F26" s="256" t="s">
        <v>41</v>
      </c>
      <c r="G26" s="256"/>
      <c r="H26" s="256"/>
      <c r="I26" s="257"/>
      <c r="J26" s="256" t="s">
        <v>42</v>
      </c>
      <c r="K26" s="256"/>
      <c r="L26" s="256"/>
      <c r="M26" s="257"/>
    </row>
    <row r="27" spans="1:13" ht="45">
      <c r="A27" s="259"/>
      <c r="B27" s="129" t="s">
        <v>190</v>
      </c>
      <c r="C27" s="129" t="s">
        <v>191</v>
      </c>
      <c r="D27" s="129" t="s">
        <v>165</v>
      </c>
      <c r="E27" s="85" t="s">
        <v>43</v>
      </c>
      <c r="F27" s="129" t="s">
        <v>190</v>
      </c>
      <c r="G27" s="129" t="s">
        <v>191</v>
      </c>
      <c r="H27" s="129" t="s">
        <v>165</v>
      </c>
      <c r="I27" s="85" t="s">
        <v>43</v>
      </c>
      <c r="J27" s="129" t="s">
        <v>190</v>
      </c>
      <c r="K27" s="129" t="s">
        <v>191</v>
      </c>
      <c r="L27" s="129" t="s">
        <v>165</v>
      </c>
      <c r="M27" s="85" t="s">
        <v>43</v>
      </c>
    </row>
    <row r="28" spans="1:13" ht="15">
      <c r="A28" s="12" t="s">
        <v>26</v>
      </c>
      <c r="B28" s="19">
        <v>1004</v>
      </c>
      <c r="C28" s="19">
        <v>566</v>
      </c>
      <c r="D28" s="53">
        <v>433</v>
      </c>
      <c r="E28" s="17">
        <f aca="true" t="shared" si="6" ref="E28:E42">SUM(B28:D28)</f>
        <v>2003</v>
      </c>
      <c r="F28" s="38">
        <v>878</v>
      </c>
      <c r="G28" s="19">
        <v>547</v>
      </c>
      <c r="H28" s="53">
        <v>478</v>
      </c>
      <c r="I28" s="17">
        <f aca="true" t="shared" si="7" ref="I28:I42">SUM(F28:H28)</f>
        <v>1903</v>
      </c>
      <c r="J28" s="38">
        <f aca="true" t="shared" si="8" ref="J28:J42">B28+F28</f>
        <v>1882</v>
      </c>
      <c r="K28" s="19">
        <f aca="true" t="shared" si="9" ref="K28:K42">C28+G28</f>
        <v>1113</v>
      </c>
      <c r="L28" s="53">
        <f aca="true" t="shared" si="10" ref="L28:L42">D28+H28</f>
        <v>911</v>
      </c>
      <c r="M28" s="17">
        <f aca="true" t="shared" si="11" ref="M28:M42">E28+I28</f>
        <v>3906</v>
      </c>
    </row>
    <row r="29" spans="1:13" ht="15">
      <c r="A29" s="12" t="s">
        <v>27</v>
      </c>
      <c r="B29" s="19">
        <v>1207</v>
      </c>
      <c r="C29" s="19">
        <v>499</v>
      </c>
      <c r="D29" s="53">
        <v>419</v>
      </c>
      <c r="E29" s="17">
        <f t="shared" si="6"/>
        <v>2125</v>
      </c>
      <c r="F29" s="38">
        <v>961</v>
      </c>
      <c r="G29" s="19">
        <v>512</v>
      </c>
      <c r="H29" s="53">
        <v>373</v>
      </c>
      <c r="I29" s="17">
        <f t="shared" si="7"/>
        <v>1846</v>
      </c>
      <c r="J29" s="38">
        <f t="shared" si="8"/>
        <v>2168</v>
      </c>
      <c r="K29" s="19">
        <f t="shared" si="9"/>
        <v>1011</v>
      </c>
      <c r="L29" s="53">
        <f t="shared" si="10"/>
        <v>792</v>
      </c>
      <c r="M29" s="17">
        <f t="shared" si="11"/>
        <v>3971</v>
      </c>
    </row>
    <row r="30" spans="1:13" ht="15">
      <c r="A30" s="12" t="s">
        <v>28</v>
      </c>
      <c r="B30" s="19">
        <v>1368</v>
      </c>
      <c r="C30" s="19">
        <v>356</v>
      </c>
      <c r="D30" s="53">
        <v>444</v>
      </c>
      <c r="E30" s="17">
        <f t="shared" si="6"/>
        <v>2168</v>
      </c>
      <c r="F30" s="38">
        <v>1087</v>
      </c>
      <c r="G30" s="19">
        <v>425</v>
      </c>
      <c r="H30" s="53">
        <v>513</v>
      </c>
      <c r="I30" s="17">
        <f t="shared" si="7"/>
        <v>2025</v>
      </c>
      <c r="J30" s="38">
        <f t="shared" si="8"/>
        <v>2455</v>
      </c>
      <c r="K30" s="19">
        <f t="shared" si="9"/>
        <v>781</v>
      </c>
      <c r="L30" s="53">
        <f t="shared" si="10"/>
        <v>957</v>
      </c>
      <c r="M30" s="17">
        <f t="shared" si="11"/>
        <v>4193</v>
      </c>
    </row>
    <row r="31" spans="1:13" ht="15">
      <c r="A31" s="12" t="s">
        <v>29</v>
      </c>
      <c r="B31" s="19">
        <v>1329</v>
      </c>
      <c r="C31" s="19">
        <v>267</v>
      </c>
      <c r="D31" s="53">
        <v>498</v>
      </c>
      <c r="E31" s="17">
        <f t="shared" si="6"/>
        <v>2094</v>
      </c>
      <c r="F31" s="38">
        <v>1151</v>
      </c>
      <c r="G31" s="19">
        <v>353</v>
      </c>
      <c r="H31" s="53">
        <v>548</v>
      </c>
      <c r="I31" s="17">
        <f t="shared" si="7"/>
        <v>2052</v>
      </c>
      <c r="J31" s="38">
        <f t="shared" si="8"/>
        <v>2480</v>
      </c>
      <c r="K31" s="19">
        <f t="shared" si="9"/>
        <v>620</v>
      </c>
      <c r="L31" s="53">
        <f t="shared" si="10"/>
        <v>1046</v>
      </c>
      <c r="M31" s="17">
        <f t="shared" si="11"/>
        <v>4146</v>
      </c>
    </row>
    <row r="32" spans="1:13" ht="15">
      <c r="A32" s="12" t="s">
        <v>30</v>
      </c>
      <c r="B32" s="19">
        <v>1257</v>
      </c>
      <c r="C32" s="19">
        <v>197</v>
      </c>
      <c r="D32" s="53">
        <v>445</v>
      </c>
      <c r="E32" s="17">
        <f t="shared" si="6"/>
        <v>1899</v>
      </c>
      <c r="F32" s="38">
        <v>1127</v>
      </c>
      <c r="G32" s="19">
        <v>260</v>
      </c>
      <c r="H32" s="53">
        <v>433</v>
      </c>
      <c r="I32" s="17">
        <f t="shared" si="7"/>
        <v>1820</v>
      </c>
      <c r="J32" s="38">
        <f t="shared" si="8"/>
        <v>2384</v>
      </c>
      <c r="K32" s="19">
        <f t="shared" si="9"/>
        <v>457</v>
      </c>
      <c r="L32" s="53">
        <f t="shared" si="10"/>
        <v>878</v>
      </c>
      <c r="M32" s="17">
        <f t="shared" si="11"/>
        <v>3719</v>
      </c>
    </row>
    <row r="33" spans="1:13" ht="15">
      <c r="A33" s="12" t="s">
        <v>31</v>
      </c>
      <c r="B33" s="19">
        <v>1202</v>
      </c>
      <c r="C33" s="19">
        <v>180</v>
      </c>
      <c r="D33" s="53">
        <v>448</v>
      </c>
      <c r="E33" s="17">
        <f t="shared" si="6"/>
        <v>1830</v>
      </c>
      <c r="F33" s="38">
        <v>1088</v>
      </c>
      <c r="G33" s="19">
        <v>201</v>
      </c>
      <c r="H33" s="53">
        <v>429</v>
      </c>
      <c r="I33" s="17">
        <f t="shared" si="7"/>
        <v>1718</v>
      </c>
      <c r="J33" s="38">
        <f t="shared" si="8"/>
        <v>2290</v>
      </c>
      <c r="K33" s="19">
        <f t="shared" si="9"/>
        <v>381</v>
      </c>
      <c r="L33" s="53">
        <f t="shared" si="10"/>
        <v>877</v>
      </c>
      <c r="M33" s="17">
        <f t="shared" si="11"/>
        <v>3548</v>
      </c>
    </row>
    <row r="34" spans="1:13" ht="15">
      <c r="A34" s="12" t="s">
        <v>32</v>
      </c>
      <c r="B34" s="19">
        <v>1156</v>
      </c>
      <c r="C34" s="19">
        <v>153</v>
      </c>
      <c r="D34" s="53">
        <v>484</v>
      </c>
      <c r="E34" s="17">
        <f t="shared" si="6"/>
        <v>1793</v>
      </c>
      <c r="F34" s="38">
        <v>1040</v>
      </c>
      <c r="G34" s="19">
        <v>173</v>
      </c>
      <c r="H34" s="53">
        <v>400</v>
      </c>
      <c r="I34" s="17">
        <f t="shared" si="7"/>
        <v>1613</v>
      </c>
      <c r="J34" s="38">
        <f t="shared" si="8"/>
        <v>2196</v>
      </c>
      <c r="K34" s="19">
        <f t="shared" si="9"/>
        <v>326</v>
      </c>
      <c r="L34" s="53">
        <f t="shared" si="10"/>
        <v>884</v>
      </c>
      <c r="M34" s="17">
        <f t="shared" si="11"/>
        <v>3406</v>
      </c>
    </row>
    <row r="35" spans="1:13" ht="15">
      <c r="A35" s="12" t="s">
        <v>33</v>
      </c>
      <c r="B35" s="19">
        <v>1066</v>
      </c>
      <c r="C35" s="19">
        <v>103</v>
      </c>
      <c r="D35" s="53">
        <v>395</v>
      </c>
      <c r="E35" s="17">
        <f t="shared" si="6"/>
        <v>1564</v>
      </c>
      <c r="F35" s="38">
        <v>982</v>
      </c>
      <c r="G35" s="19">
        <v>112</v>
      </c>
      <c r="H35" s="53">
        <v>332</v>
      </c>
      <c r="I35" s="17">
        <f t="shared" si="7"/>
        <v>1426</v>
      </c>
      <c r="J35" s="38">
        <f t="shared" si="8"/>
        <v>2048</v>
      </c>
      <c r="K35" s="19">
        <f t="shared" si="9"/>
        <v>215</v>
      </c>
      <c r="L35" s="53">
        <f t="shared" si="10"/>
        <v>727</v>
      </c>
      <c r="M35" s="17">
        <f t="shared" si="11"/>
        <v>2990</v>
      </c>
    </row>
    <row r="36" spans="1:13" ht="15">
      <c r="A36" s="12" t="s">
        <v>34</v>
      </c>
      <c r="B36" s="19">
        <v>929</v>
      </c>
      <c r="C36" s="19">
        <v>79</v>
      </c>
      <c r="D36" s="53">
        <v>317</v>
      </c>
      <c r="E36" s="17">
        <f t="shared" si="6"/>
        <v>1325</v>
      </c>
      <c r="F36" s="38">
        <v>827</v>
      </c>
      <c r="G36" s="19">
        <v>57</v>
      </c>
      <c r="H36" s="53">
        <v>278</v>
      </c>
      <c r="I36" s="17">
        <f t="shared" si="7"/>
        <v>1162</v>
      </c>
      <c r="J36" s="38">
        <f t="shared" si="8"/>
        <v>1756</v>
      </c>
      <c r="K36" s="19">
        <f t="shared" si="9"/>
        <v>136</v>
      </c>
      <c r="L36" s="53">
        <f t="shared" si="10"/>
        <v>595</v>
      </c>
      <c r="M36" s="17">
        <f t="shared" si="11"/>
        <v>2487</v>
      </c>
    </row>
    <row r="37" spans="1:13" ht="15">
      <c r="A37" s="12" t="s">
        <v>35</v>
      </c>
      <c r="B37" s="19">
        <v>735</v>
      </c>
      <c r="C37" s="19">
        <v>58</v>
      </c>
      <c r="D37" s="53">
        <v>248</v>
      </c>
      <c r="E37" s="17">
        <f t="shared" si="6"/>
        <v>1041</v>
      </c>
      <c r="F37" s="38">
        <v>635</v>
      </c>
      <c r="G37" s="19">
        <v>37</v>
      </c>
      <c r="H37" s="53">
        <v>207</v>
      </c>
      <c r="I37" s="17">
        <f t="shared" si="7"/>
        <v>879</v>
      </c>
      <c r="J37" s="38">
        <f t="shared" si="8"/>
        <v>1370</v>
      </c>
      <c r="K37" s="19">
        <f t="shared" si="9"/>
        <v>95</v>
      </c>
      <c r="L37" s="53">
        <f t="shared" si="10"/>
        <v>455</v>
      </c>
      <c r="M37" s="17">
        <f t="shared" si="11"/>
        <v>1920</v>
      </c>
    </row>
    <row r="38" spans="1:13" ht="15">
      <c r="A38" s="12" t="s">
        <v>36</v>
      </c>
      <c r="B38" s="19">
        <v>580</v>
      </c>
      <c r="C38" s="19">
        <v>43</v>
      </c>
      <c r="D38" s="53">
        <v>199</v>
      </c>
      <c r="E38" s="17">
        <f t="shared" si="6"/>
        <v>822</v>
      </c>
      <c r="F38" s="38">
        <v>483</v>
      </c>
      <c r="G38" s="19">
        <v>18</v>
      </c>
      <c r="H38" s="53">
        <v>131</v>
      </c>
      <c r="I38" s="17">
        <f t="shared" si="7"/>
        <v>632</v>
      </c>
      <c r="J38" s="38">
        <f t="shared" si="8"/>
        <v>1063</v>
      </c>
      <c r="K38" s="19">
        <f t="shared" si="9"/>
        <v>61</v>
      </c>
      <c r="L38" s="53">
        <f t="shared" si="10"/>
        <v>330</v>
      </c>
      <c r="M38" s="17">
        <f t="shared" si="11"/>
        <v>1454</v>
      </c>
    </row>
    <row r="39" spans="1:13" ht="15">
      <c r="A39" s="12" t="s">
        <v>37</v>
      </c>
      <c r="B39" s="19">
        <v>376</v>
      </c>
      <c r="C39" s="19">
        <v>35</v>
      </c>
      <c r="D39" s="53">
        <v>126</v>
      </c>
      <c r="E39" s="17">
        <f t="shared" si="6"/>
        <v>537</v>
      </c>
      <c r="F39" s="38">
        <v>405</v>
      </c>
      <c r="G39" s="19">
        <v>18</v>
      </c>
      <c r="H39" s="53">
        <v>106</v>
      </c>
      <c r="I39" s="17">
        <f t="shared" si="7"/>
        <v>529</v>
      </c>
      <c r="J39" s="38">
        <f t="shared" si="8"/>
        <v>781</v>
      </c>
      <c r="K39" s="19">
        <f t="shared" si="9"/>
        <v>53</v>
      </c>
      <c r="L39" s="53">
        <f t="shared" si="10"/>
        <v>232</v>
      </c>
      <c r="M39" s="17">
        <f t="shared" si="11"/>
        <v>1066</v>
      </c>
    </row>
    <row r="40" spans="1:13" ht="15">
      <c r="A40" s="12" t="s">
        <v>38</v>
      </c>
      <c r="B40" s="19">
        <v>212</v>
      </c>
      <c r="C40" s="19">
        <v>21</v>
      </c>
      <c r="D40" s="53">
        <v>78</v>
      </c>
      <c r="E40" s="17">
        <f t="shared" si="6"/>
        <v>311</v>
      </c>
      <c r="F40" s="38">
        <v>271</v>
      </c>
      <c r="G40" s="19">
        <v>6</v>
      </c>
      <c r="H40" s="53">
        <v>91</v>
      </c>
      <c r="I40" s="17">
        <f t="shared" si="7"/>
        <v>368</v>
      </c>
      <c r="J40" s="38">
        <f t="shared" si="8"/>
        <v>483</v>
      </c>
      <c r="K40" s="19">
        <f t="shared" si="9"/>
        <v>27</v>
      </c>
      <c r="L40" s="53">
        <f t="shared" si="10"/>
        <v>169</v>
      </c>
      <c r="M40" s="17">
        <f t="shared" si="11"/>
        <v>679</v>
      </c>
    </row>
    <row r="41" spans="1:13" ht="15">
      <c r="A41" s="12" t="s">
        <v>142</v>
      </c>
      <c r="B41" s="19">
        <v>150</v>
      </c>
      <c r="C41" s="19">
        <v>11</v>
      </c>
      <c r="D41" s="53">
        <v>102</v>
      </c>
      <c r="E41" s="17">
        <f t="shared" si="6"/>
        <v>263</v>
      </c>
      <c r="F41" s="38">
        <v>264</v>
      </c>
      <c r="G41" s="19">
        <v>9</v>
      </c>
      <c r="H41" s="53">
        <v>114</v>
      </c>
      <c r="I41" s="17">
        <f t="shared" si="7"/>
        <v>387</v>
      </c>
      <c r="J41" s="38">
        <f t="shared" si="8"/>
        <v>414</v>
      </c>
      <c r="K41" s="19">
        <f t="shared" si="9"/>
        <v>20</v>
      </c>
      <c r="L41" s="53">
        <f t="shared" si="10"/>
        <v>216</v>
      </c>
      <c r="M41" s="17">
        <f t="shared" si="11"/>
        <v>650</v>
      </c>
    </row>
    <row r="42" spans="1:13" s="24" customFormat="1" ht="12.75" customHeight="1" thickBot="1">
      <c r="A42" s="98" t="s">
        <v>13</v>
      </c>
      <c r="B42" s="99">
        <f>SUM(B28:B41)</f>
        <v>12571</v>
      </c>
      <c r="C42" s="99">
        <f>SUM(C28:C41)</f>
        <v>2568</v>
      </c>
      <c r="D42" s="103">
        <f>SUM(D28:D41)</f>
        <v>4636</v>
      </c>
      <c r="E42" s="100">
        <f t="shared" si="6"/>
        <v>19775</v>
      </c>
      <c r="F42" s="101">
        <f>SUM(F28:F41)</f>
        <v>11199</v>
      </c>
      <c r="G42" s="99">
        <f>SUM(G28:G41)</f>
        <v>2728</v>
      </c>
      <c r="H42" s="103">
        <f>SUM(H28:H41)</f>
        <v>4433</v>
      </c>
      <c r="I42" s="100">
        <f t="shared" si="7"/>
        <v>18360</v>
      </c>
      <c r="J42" s="101">
        <f t="shared" si="8"/>
        <v>23770</v>
      </c>
      <c r="K42" s="99">
        <f t="shared" si="9"/>
        <v>5296</v>
      </c>
      <c r="L42" s="103">
        <f t="shared" si="10"/>
        <v>9069</v>
      </c>
      <c r="M42" s="100">
        <f t="shared" si="11"/>
        <v>38135</v>
      </c>
    </row>
    <row r="46" spans="1:4" ht="15.75">
      <c r="A46" s="82" t="s">
        <v>6</v>
      </c>
      <c r="B46" s="83"/>
      <c r="C46" s="83"/>
      <c r="D46" s="83"/>
    </row>
    <row r="47" spans="1:13" ht="15.7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5">
      <c r="A48" s="258" t="s">
        <v>198</v>
      </c>
      <c r="B48" s="256" t="s">
        <v>40</v>
      </c>
      <c r="C48" s="256"/>
      <c r="D48" s="256"/>
      <c r="E48" s="257"/>
      <c r="F48" s="256" t="s">
        <v>41</v>
      </c>
      <c r="G48" s="256"/>
      <c r="H48" s="256"/>
      <c r="I48" s="257"/>
      <c r="J48" s="256" t="s">
        <v>42</v>
      </c>
      <c r="K48" s="256"/>
      <c r="L48" s="256"/>
      <c r="M48" s="257"/>
    </row>
    <row r="49" spans="1:13" ht="45">
      <c r="A49" s="259"/>
      <c r="B49" s="129" t="s">
        <v>190</v>
      </c>
      <c r="C49" s="129" t="s">
        <v>191</v>
      </c>
      <c r="D49" s="129" t="s">
        <v>165</v>
      </c>
      <c r="E49" s="85" t="s">
        <v>43</v>
      </c>
      <c r="F49" s="129" t="s">
        <v>190</v>
      </c>
      <c r="G49" s="129" t="s">
        <v>191</v>
      </c>
      <c r="H49" s="129" t="s">
        <v>165</v>
      </c>
      <c r="I49" s="85" t="s">
        <v>43</v>
      </c>
      <c r="J49" s="129" t="s">
        <v>190</v>
      </c>
      <c r="K49" s="129" t="s">
        <v>191</v>
      </c>
      <c r="L49" s="129" t="s">
        <v>165</v>
      </c>
      <c r="M49" s="85" t="s">
        <v>43</v>
      </c>
    </row>
    <row r="50" spans="1:13" ht="15">
      <c r="A50" s="12" t="s">
        <v>26</v>
      </c>
      <c r="B50" s="19">
        <v>1888</v>
      </c>
      <c r="C50" s="19">
        <v>987</v>
      </c>
      <c r="D50" s="53">
        <v>5249</v>
      </c>
      <c r="E50" s="17">
        <f aca="true" t="shared" si="12" ref="E50:E64">SUM(B50:D50)</f>
        <v>8124</v>
      </c>
      <c r="F50" s="38">
        <v>1917</v>
      </c>
      <c r="G50" s="19">
        <v>1103</v>
      </c>
      <c r="H50" s="53">
        <v>4990</v>
      </c>
      <c r="I50" s="17">
        <f aca="true" t="shared" si="13" ref="I50:I64">SUM(F50:H50)</f>
        <v>8010</v>
      </c>
      <c r="J50" s="38">
        <f aca="true" t="shared" si="14" ref="J50:J64">B50+F50</f>
        <v>3805</v>
      </c>
      <c r="K50" s="19">
        <f aca="true" t="shared" si="15" ref="K50:K64">C50+G50</f>
        <v>2090</v>
      </c>
      <c r="L50" s="53">
        <f aca="true" t="shared" si="16" ref="L50:L64">D50+H50</f>
        <v>10239</v>
      </c>
      <c r="M50" s="17">
        <f aca="true" t="shared" si="17" ref="M50:M64">E50+I50</f>
        <v>16134</v>
      </c>
    </row>
    <row r="51" spans="1:13" ht="15">
      <c r="A51" s="12" t="s">
        <v>27</v>
      </c>
      <c r="B51" s="19">
        <v>1750</v>
      </c>
      <c r="C51" s="19">
        <v>750</v>
      </c>
      <c r="D51" s="53">
        <v>4086</v>
      </c>
      <c r="E51" s="17">
        <f t="shared" si="12"/>
        <v>6586</v>
      </c>
      <c r="F51" s="38">
        <v>1728</v>
      </c>
      <c r="G51" s="19">
        <v>834</v>
      </c>
      <c r="H51" s="53">
        <v>3878</v>
      </c>
      <c r="I51" s="17">
        <f t="shared" si="13"/>
        <v>6440</v>
      </c>
      <c r="J51" s="38">
        <f t="shared" si="14"/>
        <v>3478</v>
      </c>
      <c r="K51" s="19">
        <f t="shared" si="15"/>
        <v>1584</v>
      </c>
      <c r="L51" s="53">
        <f t="shared" si="16"/>
        <v>7964</v>
      </c>
      <c r="M51" s="17">
        <f t="shared" si="17"/>
        <v>13026</v>
      </c>
    </row>
    <row r="52" spans="1:13" ht="15">
      <c r="A52" s="12" t="s">
        <v>28</v>
      </c>
      <c r="B52" s="19">
        <v>1967</v>
      </c>
      <c r="C52" s="19">
        <v>628</v>
      </c>
      <c r="D52" s="53">
        <v>4341</v>
      </c>
      <c r="E52" s="17">
        <f t="shared" si="12"/>
        <v>6936</v>
      </c>
      <c r="F52" s="38">
        <v>1924</v>
      </c>
      <c r="G52" s="19">
        <v>767</v>
      </c>
      <c r="H52" s="53">
        <v>4506</v>
      </c>
      <c r="I52" s="17">
        <f t="shared" si="13"/>
        <v>7197</v>
      </c>
      <c r="J52" s="38">
        <f t="shared" si="14"/>
        <v>3891</v>
      </c>
      <c r="K52" s="19">
        <f t="shared" si="15"/>
        <v>1395</v>
      </c>
      <c r="L52" s="53">
        <f t="shared" si="16"/>
        <v>8847</v>
      </c>
      <c r="M52" s="17">
        <f t="shared" si="17"/>
        <v>14133</v>
      </c>
    </row>
    <row r="53" spans="1:13" ht="15">
      <c r="A53" s="12" t="s">
        <v>29</v>
      </c>
      <c r="B53" s="19">
        <v>1992</v>
      </c>
      <c r="C53" s="19">
        <v>544</v>
      </c>
      <c r="D53" s="53">
        <v>5001</v>
      </c>
      <c r="E53" s="17">
        <f t="shared" si="12"/>
        <v>7537</v>
      </c>
      <c r="F53" s="38">
        <v>1981</v>
      </c>
      <c r="G53" s="19">
        <v>628</v>
      </c>
      <c r="H53" s="53">
        <v>5010</v>
      </c>
      <c r="I53" s="17">
        <f t="shared" si="13"/>
        <v>7619</v>
      </c>
      <c r="J53" s="38">
        <f t="shared" si="14"/>
        <v>3973</v>
      </c>
      <c r="K53" s="19">
        <f t="shared" si="15"/>
        <v>1172</v>
      </c>
      <c r="L53" s="53">
        <f t="shared" si="16"/>
        <v>10011</v>
      </c>
      <c r="M53" s="17">
        <f t="shared" si="17"/>
        <v>15156</v>
      </c>
    </row>
    <row r="54" spans="1:13" ht="15">
      <c r="A54" s="12" t="s">
        <v>30</v>
      </c>
      <c r="B54" s="19">
        <v>2015</v>
      </c>
      <c r="C54" s="19">
        <v>506</v>
      </c>
      <c r="D54" s="53">
        <v>4979</v>
      </c>
      <c r="E54" s="17">
        <f t="shared" si="12"/>
        <v>7500</v>
      </c>
      <c r="F54" s="38">
        <v>2010</v>
      </c>
      <c r="G54" s="19">
        <v>544</v>
      </c>
      <c r="H54" s="53">
        <v>5115</v>
      </c>
      <c r="I54" s="17">
        <f t="shared" si="13"/>
        <v>7669</v>
      </c>
      <c r="J54" s="38">
        <f t="shared" si="14"/>
        <v>4025</v>
      </c>
      <c r="K54" s="19">
        <f t="shared" si="15"/>
        <v>1050</v>
      </c>
      <c r="L54" s="53">
        <f t="shared" si="16"/>
        <v>10094</v>
      </c>
      <c r="M54" s="17">
        <f t="shared" si="17"/>
        <v>15169</v>
      </c>
    </row>
    <row r="55" spans="1:13" ht="15">
      <c r="A55" s="12" t="s">
        <v>31</v>
      </c>
      <c r="B55" s="19">
        <v>1823</v>
      </c>
      <c r="C55" s="19">
        <v>425</v>
      </c>
      <c r="D55" s="53">
        <v>4627</v>
      </c>
      <c r="E55" s="17">
        <f t="shared" si="12"/>
        <v>6875</v>
      </c>
      <c r="F55" s="38">
        <v>2107</v>
      </c>
      <c r="G55" s="19">
        <v>489</v>
      </c>
      <c r="H55" s="53">
        <v>4866</v>
      </c>
      <c r="I55" s="17">
        <f t="shared" si="13"/>
        <v>7462</v>
      </c>
      <c r="J55" s="38">
        <f t="shared" si="14"/>
        <v>3930</v>
      </c>
      <c r="K55" s="19">
        <f t="shared" si="15"/>
        <v>914</v>
      </c>
      <c r="L55" s="53">
        <f t="shared" si="16"/>
        <v>9493</v>
      </c>
      <c r="M55" s="17">
        <f t="shared" si="17"/>
        <v>14337</v>
      </c>
    </row>
    <row r="56" spans="1:13" ht="15">
      <c r="A56" s="12" t="s">
        <v>32</v>
      </c>
      <c r="B56" s="19">
        <v>1818</v>
      </c>
      <c r="C56" s="19">
        <v>403</v>
      </c>
      <c r="D56" s="53">
        <v>5255</v>
      </c>
      <c r="E56" s="17">
        <f t="shared" si="12"/>
        <v>7476</v>
      </c>
      <c r="F56" s="38">
        <v>2015</v>
      </c>
      <c r="G56" s="19">
        <v>436</v>
      </c>
      <c r="H56" s="53">
        <v>5399</v>
      </c>
      <c r="I56" s="17">
        <f t="shared" si="13"/>
        <v>7850</v>
      </c>
      <c r="J56" s="38">
        <f t="shared" si="14"/>
        <v>3833</v>
      </c>
      <c r="K56" s="19">
        <f t="shared" si="15"/>
        <v>839</v>
      </c>
      <c r="L56" s="53">
        <f t="shared" si="16"/>
        <v>10654</v>
      </c>
      <c r="M56" s="17">
        <f t="shared" si="17"/>
        <v>15326</v>
      </c>
    </row>
    <row r="57" spans="1:13" ht="15">
      <c r="A57" s="12" t="s">
        <v>33</v>
      </c>
      <c r="B57" s="19">
        <v>1530</v>
      </c>
      <c r="C57" s="19">
        <v>298</v>
      </c>
      <c r="D57" s="53">
        <v>4818</v>
      </c>
      <c r="E57" s="17">
        <f t="shared" si="12"/>
        <v>6646</v>
      </c>
      <c r="F57" s="38">
        <v>1814</v>
      </c>
      <c r="G57" s="19">
        <v>337</v>
      </c>
      <c r="H57" s="53">
        <v>4858</v>
      </c>
      <c r="I57" s="17">
        <f t="shared" si="13"/>
        <v>7009</v>
      </c>
      <c r="J57" s="38">
        <f t="shared" si="14"/>
        <v>3344</v>
      </c>
      <c r="K57" s="19">
        <f t="shared" si="15"/>
        <v>635</v>
      </c>
      <c r="L57" s="53">
        <f t="shared" si="16"/>
        <v>9676</v>
      </c>
      <c r="M57" s="17">
        <f t="shared" si="17"/>
        <v>13655</v>
      </c>
    </row>
    <row r="58" spans="1:13" ht="15">
      <c r="A58" s="12" t="s">
        <v>34</v>
      </c>
      <c r="B58" s="19">
        <v>1303</v>
      </c>
      <c r="C58" s="19">
        <v>232</v>
      </c>
      <c r="D58" s="53">
        <v>4226</v>
      </c>
      <c r="E58" s="17">
        <f t="shared" si="12"/>
        <v>5761</v>
      </c>
      <c r="F58" s="38">
        <v>1450</v>
      </c>
      <c r="G58" s="19">
        <v>253</v>
      </c>
      <c r="H58" s="53">
        <v>4081</v>
      </c>
      <c r="I58" s="17">
        <f t="shared" si="13"/>
        <v>5784</v>
      </c>
      <c r="J58" s="38">
        <f t="shared" si="14"/>
        <v>2753</v>
      </c>
      <c r="K58" s="19">
        <f t="shared" si="15"/>
        <v>485</v>
      </c>
      <c r="L58" s="53">
        <f t="shared" si="16"/>
        <v>8307</v>
      </c>
      <c r="M58" s="17">
        <f t="shared" si="17"/>
        <v>11545</v>
      </c>
    </row>
    <row r="59" spans="1:13" ht="15">
      <c r="A59" s="12" t="s">
        <v>35</v>
      </c>
      <c r="B59" s="19">
        <v>956</v>
      </c>
      <c r="C59" s="19">
        <v>171</v>
      </c>
      <c r="D59" s="53">
        <v>3235</v>
      </c>
      <c r="E59" s="17">
        <f t="shared" si="12"/>
        <v>4362</v>
      </c>
      <c r="F59" s="38">
        <v>1240</v>
      </c>
      <c r="G59" s="19">
        <v>173</v>
      </c>
      <c r="H59" s="53">
        <v>3381</v>
      </c>
      <c r="I59" s="17">
        <f t="shared" si="13"/>
        <v>4794</v>
      </c>
      <c r="J59" s="38">
        <f t="shared" si="14"/>
        <v>2196</v>
      </c>
      <c r="K59" s="19">
        <f t="shared" si="15"/>
        <v>344</v>
      </c>
      <c r="L59" s="53">
        <f t="shared" si="16"/>
        <v>6616</v>
      </c>
      <c r="M59" s="17">
        <f t="shared" si="17"/>
        <v>9156</v>
      </c>
    </row>
    <row r="60" spans="1:13" ht="15">
      <c r="A60" s="12" t="s">
        <v>36</v>
      </c>
      <c r="B60" s="19">
        <v>692</v>
      </c>
      <c r="C60" s="19">
        <v>143</v>
      </c>
      <c r="D60" s="53">
        <v>2479</v>
      </c>
      <c r="E60" s="17">
        <f t="shared" si="12"/>
        <v>3314</v>
      </c>
      <c r="F60" s="38">
        <v>914</v>
      </c>
      <c r="G60" s="19">
        <v>116</v>
      </c>
      <c r="H60" s="53">
        <v>2583</v>
      </c>
      <c r="I60" s="17">
        <f t="shared" si="13"/>
        <v>3613</v>
      </c>
      <c r="J60" s="38">
        <f t="shared" si="14"/>
        <v>1606</v>
      </c>
      <c r="K60" s="19">
        <f t="shared" si="15"/>
        <v>259</v>
      </c>
      <c r="L60" s="53">
        <f t="shared" si="16"/>
        <v>5062</v>
      </c>
      <c r="M60" s="17">
        <f t="shared" si="17"/>
        <v>6927</v>
      </c>
    </row>
    <row r="61" spans="1:13" ht="15">
      <c r="A61" s="12" t="s">
        <v>37</v>
      </c>
      <c r="B61" s="19">
        <v>516</v>
      </c>
      <c r="C61" s="19">
        <v>119</v>
      </c>
      <c r="D61" s="53">
        <v>2406</v>
      </c>
      <c r="E61" s="17">
        <f t="shared" si="12"/>
        <v>3041</v>
      </c>
      <c r="F61" s="38">
        <v>660</v>
      </c>
      <c r="G61" s="19">
        <v>75</v>
      </c>
      <c r="H61" s="53">
        <v>2206</v>
      </c>
      <c r="I61" s="17">
        <f t="shared" si="13"/>
        <v>2941</v>
      </c>
      <c r="J61" s="38">
        <f t="shared" si="14"/>
        <v>1176</v>
      </c>
      <c r="K61" s="19">
        <f t="shared" si="15"/>
        <v>194</v>
      </c>
      <c r="L61" s="53">
        <f t="shared" si="16"/>
        <v>4612</v>
      </c>
      <c r="M61" s="17">
        <f t="shared" si="17"/>
        <v>5982</v>
      </c>
    </row>
    <row r="62" spans="1:13" ht="15">
      <c r="A62" s="12" t="s">
        <v>38</v>
      </c>
      <c r="B62" s="19">
        <v>268</v>
      </c>
      <c r="C62" s="19">
        <v>59</v>
      </c>
      <c r="D62" s="53">
        <v>1579</v>
      </c>
      <c r="E62" s="17">
        <f t="shared" si="12"/>
        <v>1906</v>
      </c>
      <c r="F62" s="38">
        <v>454</v>
      </c>
      <c r="G62" s="19">
        <v>48</v>
      </c>
      <c r="H62" s="53">
        <v>1739</v>
      </c>
      <c r="I62" s="17">
        <f t="shared" si="13"/>
        <v>2241</v>
      </c>
      <c r="J62" s="38">
        <f t="shared" si="14"/>
        <v>722</v>
      </c>
      <c r="K62" s="19">
        <f t="shared" si="15"/>
        <v>107</v>
      </c>
      <c r="L62" s="53">
        <f t="shared" si="16"/>
        <v>3318</v>
      </c>
      <c r="M62" s="17">
        <f t="shared" si="17"/>
        <v>4147</v>
      </c>
    </row>
    <row r="63" spans="1:13" ht="15">
      <c r="A63" s="12" t="s">
        <v>142</v>
      </c>
      <c r="B63" s="19">
        <v>200</v>
      </c>
      <c r="C63" s="19">
        <v>68</v>
      </c>
      <c r="D63" s="53">
        <v>1615</v>
      </c>
      <c r="E63" s="17">
        <f t="shared" si="12"/>
        <v>1883</v>
      </c>
      <c r="F63" s="38">
        <v>459</v>
      </c>
      <c r="G63" s="19">
        <v>60</v>
      </c>
      <c r="H63" s="53">
        <v>2299</v>
      </c>
      <c r="I63" s="17">
        <f t="shared" si="13"/>
        <v>2818</v>
      </c>
      <c r="J63" s="38">
        <f t="shared" si="14"/>
        <v>659</v>
      </c>
      <c r="K63" s="19">
        <f t="shared" si="15"/>
        <v>128</v>
      </c>
      <c r="L63" s="53">
        <f t="shared" si="16"/>
        <v>3914</v>
      </c>
      <c r="M63" s="17">
        <f t="shared" si="17"/>
        <v>4701</v>
      </c>
    </row>
    <row r="64" spans="1:13" ht="12.75" customHeight="1" thickBot="1">
      <c r="A64" s="98" t="s">
        <v>13</v>
      </c>
      <c r="B64" s="99">
        <f>SUM(B50:B63)</f>
        <v>18718</v>
      </c>
      <c r="C64" s="99">
        <f>SUM(C50:C63)</f>
        <v>5333</v>
      </c>
      <c r="D64" s="103">
        <f>SUM(D50:D63)</f>
        <v>53896</v>
      </c>
      <c r="E64" s="100">
        <f t="shared" si="12"/>
        <v>77947</v>
      </c>
      <c r="F64" s="101">
        <f>SUM(F50:F63)</f>
        <v>20673</v>
      </c>
      <c r="G64" s="99">
        <f>SUM(G50:G63)</f>
        <v>5863</v>
      </c>
      <c r="H64" s="103">
        <f>SUM(H50:H63)</f>
        <v>54911</v>
      </c>
      <c r="I64" s="100">
        <f t="shared" si="13"/>
        <v>81447</v>
      </c>
      <c r="J64" s="101">
        <f t="shared" si="14"/>
        <v>39391</v>
      </c>
      <c r="K64" s="99">
        <f t="shared" si="15"/>
        <v>11196</v>
      </c>
      <c r="L64" s="103">
        <f t="shared" si="16"/>
        <v>108807</v>
      </c>
      <c r="M64" s="100">
        <f t="shared" si="17"/>
        <v>159394</v>
      </c>
    </row>
    <row r="67" spans="1:4" ht="15.75">
      <c r="A67" s="82" t="s">
        <v>42</v>
      </c>
      <c r="B67" s="83"/>
      <c r="C67" s="83"/>
      <c r="D67" s="83"/>
    </row>
    <row r="68" spans="1:13" ht="15.75" thickBo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">
      <c r="A69" s="258" t="s">
        <v>198</v>
      </c>
      <c r="B69" s="256" t="s">
        <v>40</v>
      </c>
      <c r="C69" s="256"/>
      <c r="D69" s="256"/>
      <c r="E69" s="257"/>
      <c r="F69" s="256" t="s">
        <v>41</v>
      </c>
      <c r="G69" s="256"/>
      <c r="H69" s="256"/>
      <c r="I69" s="257"/>
      <c r="J69" s="256" t="s">
        <v>42</v>
      </c>
      <c r="K69" s="256"/>
      <c r="L69" s="256"/>
      <c r="M69" s="257"/>
    </row>
    <row r="70" spans="1:13" ht="45">
      <c r="A70" s="259"/>
      <c r="B70" s="129" t="s">
        <v>190</v>
      </c>
      <c r="C70" s="129" t="s">
        <v>191</v>
      </c>
      <c r="D70" s="129" t="s">
        <v>165</v>
      </c>
      <c r="E70" s="85" t="s">
        <v>43</v>
      </c>
      <c r="F70" s="129" t="s">
        <v>190</v>
      </c>
      <c r="G70" s="129" t="s">
        <v>191</v>
      </c>
      <c r="H70" s="129" t="s">
        <v>165</v>
      </c>
      <c r="I70" s="85" t="s">
        <v>43</v>
      </c>
      <c r="J70" s="129" t="s">
        <v>190</v>
      </c>
      <c r="K70" s="129" t="s">
        <v>191</v>
      </c>
      <c r="L70" s="129" t="s">
        <v>165</v>
      </c>
      <c r="M70" s="85" t="s">
        <v>43</v>
      </c>
    </row>
    <row r="71" spans="1:13" ht="15">
      <c r="A71" s="12" t="s">
        <v>26</v>
      </c>
      <c r="B71" s="19">
        <f aca="true" t="shared" si="18" ref="B71:M71">B7+B28+B50</f>
        <v>3521</v>
      </c>
      <c r="C71" s="19">
        <f t="shared" si="18"/>
        <v>1615</v>
      </c>
      <c r="D71" s="53">
        <f t="shared" si="18"/>
        <v>5694</v>
      </c>
      <c r="E71" s="17">
        <f t="shared" si="18"/>
        <v>10830</v>
      </c>
      <c r="F71" s="38">
        <f t="shared" si="18"/>
        <v>3396</v>
      </c>
      <c r="G71" s="19">
        <f t="shared" si="18"/>
        <v>1690</v>
      </c>
      <c r="H71" s="53">
        <f t="shared" si="18"/>
        <v>5474</v>
      </c>
      <c r="I71" s="17">
        <f t="shared" si="18"/>
        <v>10560</v>
      </c>
      <c r="J71" s="38">
        <f t="shared" si="18"/>
        <v>6917</v>
      </c>
      <c r="K71" s="19">
        <f t="shared" si="18"/>
        <v>3305</v>
      </c>
      <c r="L71" s="53">
        <f t="shared" si="18"/>
        <v>11168</v>
      </c>
      <c r="M71" s="17">
        <f t="shared" si="18"/>
        <v>21390</v>
      </c>
    </row>
    <row r="72" spans="1:13" ht="15">
      <c r="A72" s="12" t="s">
        <v>27</v>
      </c>
      <c r="B72" s="19">
        <f aca="true" t="shared" si="19" ref="B72:M72">B8+B29+B51</f>
        <v>3514</v>
      </c>
      <c r="C72" s="19">
        <f t="shared" si="19"/>
        <v>1279</v>
      </c>
      <c r="D72" s="53">
        <f t="shared" si="19"/>
        <v>4506</v>
      </c>
      <c r="E72" s="17">
        <f t="shared" si="19"/>
        <v>9299</v>
      </c>
      <c r="F72" s="38">
        <f t="shared" si="19"/>
        <v>3145</v>
      </c>
      <c r="G72" s="19">
        <f t="shared" si="19"/>
        <v>1368</v>
      </c>
      <c r="H72" s="53">
        <f t="shared" si="19"/>
        <v>4255</v>
      </c>
      <c r="I72" s="17">
        <f t="shared" si="19"/>
        <v>8768</v>
      </c>
      <c r="J72" s="38">
        <f t="shared" si="19"/>
        <v>6659</v>
      </c>
      <c r="K72" s="19">
        <f t="shared" si="19"/>
        <v>2647</v>
      </c>
      <c r="L72" s="53">
        <f t="shared" si="19"/>
        <v>8761</v>
      </c>
      <c r="M72" s="17">
        <f t="shared" si="19"/>
        <v>18067</v>
      </c>
    </row>
    <row r="73" spans="1:13" ht="15">
      <c r="A73" s="12" t="s">
        <v>28</v>
      </c>
      <c r="B73" s="19">
        <f aca="true" t="shared" si="20" ref="B73:M73">B9+B30+B52</f>
        <v>3933</v>
      </c>
      <c r="C73" s="19">
        <f t="shared" si="20"/>
        <v>1006</v>
      </c>
      <c r="D73" s="53">
        <f t="shared" si="20"/>
        <v>4801</v>
      </c>
      <c r="E73" s="17">
        <f t="shared" si="20"/>
        <v>9740</v>
      </c>
      <c r="F73" s="38">
        <f t="shared" si="20"/>
        <v>3524</v>
      </c>
      <c r="G73" s="19">
        <f t="shared" si="20"/>
        <v>1215</v>
      </c>
      <c r="H73" s="53">
        <f t="shared" si="20"/>
        <v>5032</v>
      </c>
      <c r="I73" s="17">
        <f t="shared" si="20"/>
        <v>9771</v>
      </c>
      <c r="J73" s="38">
        <f t="shared" si="20"/>
        <v>7457</v>
      </c>
      <c r="K73" s="19">
        <f t="shared" si="20"/>
        <v>2221</v>
      </c>
      <c r="L73" s="53">
        <f t="shared" si="20"/>
        <v>9833</v>
      </c>
      <c r="M73" s="17">
        <f t="shared" si="20"/>
        <v>19511</v>
      </c>
    </row>
    <row r="74" spans="1:13" ht="15">
      <c r="A74" s="12" t="s">
        <v>29</v>
      </c>
      <c r="B74" s="19">
        <f aca="true" t="shared" si="21" ref="B74:M74">B10+B31+B53</f>
        <v>3961</v>
      </c>
      <c r="C74" s="19">
        <f t="shared" si="21"/>
        <v>831</v>
      </c>
      <c r="D74" s="53">
        <f t="shared" si="21"/>
        <v>5512</v>
      </c>
      <c r="E74" s="17">
        <f t="shared" si="21"/>
        <v>10304</v>
      </c>
      <c r="F74" s="38">
        <f t="shared" si="21"/>
        <v>3699</v>
      </c>
      <c r="G74" s="19">
        <f t="shared" si="21"/>
        <v>1015</v>
      </c>
      <c r="H74" s="53">
        <f t="shared" si="21"/>
        <v>5575</v>
      </c>
      <c r="I74" s="17">
        <f t="shared" si="21"/>
        <v>10289</v>
      </c>
      <c r="J74" s="38">
        <f t="shared" si="21"/>
        <v>7660</v>
      </c>
      <c r="K74" s="19">
        <f t="shared" si="21"/>
        <v>1846</v>
      </c>
      <c r="L74" s="53">
        <f t="shared" si="21"/>
        <v>11087</v>
      </c>
      <c r="M74" s="17">
        <f t="shared" si="21"/>
        <v>20593</v>
      </c>
    </row>
    <row r="75" spans="1:13" ht="15">
      <c r="A75" s="12" t="s">
        <v>30</v>
      </c>
      <c r="B75" s="19">
        <f aca="true" t="shared" si="22" ref="B75:M75">B11+B32+B54</f>
        <v>3891</v>
      </c>
      <c r="C75" s="19">
        <f t="shared" si="22"/>
        <v>721</v>
      </c>
      <c r="D75" s="53">
        <f t="shared" si="22"/>
        <v>5442</v>
      </c>
      <c r="E75" s="17">
        <f t="shared" si="22"/>
        <v>10054</v>
      </c>
      <c r="F75" s="38">
        <f t="shared" si="22"/>
        <v>3669</v>
      </c>
      <c r="G75" s="19">
        <f t="shared" si="22"/>
        <v>830</v>
      </c>
      <c r="H75" s="53">
        <f t="shared" si="22"/>
        <v>5577</v>
      </c>
      <c r="I75" s="17">
        <f t="shared" si="22"/>
        <v>10076</v>
      </c>
      <c r="J75" s="38">
        <f t="shared" si="22"/>
        <v>7560</v>
      </c>
      <c r="K75" s="19">
        <f t="shared" si="22"/>
        <v>1551</v>
      </c>
      <c r="L75" s="53">
        <f t="shared" si="22"/>
        <v>11019</v>
      </c>
      <c r="M75" s="17">
        <f t="shared" si="22"/>
        <v>20130</v>
      </c>
    </row>
    <row r="76" spans="1:13" ht="15">
      <c r="A76" s="12" t="s">
        <v>31</v>
      </c>
      <c r="B76" s="19">
        <f aca="true" t="shared" si="23" ref="B76:M76">B12+B33+B55</f>
        <v>3644</v>
      </c>
      <c r="C76" s="19">
        <f t="shared" si="23"/>
        <v>637</v>
      </c>
      <c r="D76" s="53">
        <f t="shared" si="23"/>
        <v>5104</v>
      </c>
      <c r="E76" s="17">
        <f t="shared" si="23"/>
        <v>9385</v>
      </c>
      <c r="F76" s="38">
        <f t="shared" si="23"/>
        <v>3730</v>
      </c>
      <c r="G76" s="19">
        <f t="shared" si="23"/>
        <v>716</v>
      </c>
      <c r="H76" s="53">
        <f t="shared" si="23"/>
        <v>5315</v>
      </c>
      <c r="I76" s="17">
        <f t="shared" si="23"/>
        <v>9761</v>
      </c>
      <c r="J76" s="38">
        <f t="shared" si="23"/>
        <v>7374</v>
      </c>
      <c r="K76" s="19">
        <f t="shared" si="23"/>
        <v>1353</v>
      </c>
      <c r="L76" s="53">
        <f t="shared" si="23"/>
        <v>10419</v>
      </c>
      <c r="M76" s="17">
        <f t="shared" si="23"/>
        <v>19146</v>
      </c>
    </row>
    <row r="77" spans="1:13" ht="15">
      <c r="A77" s="12" t="s">
        <v>32</v>
      </c>
      <c r="B77" s="19">
        <f aca="true" t="shared" si="24" ref="B77:M77">B13+B34+B56</f>
        <v>3644</v>
      </c>
      <c r="C77" s="19">
        <f t="shared" si="24"/>
        <v>576</v>
      </c>
      <c r="D77" s="53">
        <f t="shared" si="24"/>
        <v>5762</v>
      </c>
      <c r="E77" s="17">
        <f t="shared" si="24"/>
        <v>9982</v>
      </c>
      <c r="F77" s="38">
        <f t="shared" si="24"/>
        <v>3619</v>
      </c>
      <c r="G77" s="19">
        <f t="shared" si="24"/>
        <v>625</v>
      </c>
      <c r="H77" s="53">
        <f t="shared" si="24"/>
        <v>5812</v>
      </c>
      <c r="I77" s="17">
        <f t="shared" si="24"/>
        <v>10056</v>
      </c>
      <c r="J77" s="38">
        <f t="shared" si="24"/>
        <v>7263</v>
      </c>
      <c r="K77" s="19">
        <f t="shared" si="24"/>
        <v>1201</v>
      </c>
      <c r="L77" s="53">
        <f t="shared" si="24"/>
        <v>11574</v>
      </c>
      <c r="M77" s="17">
        <f t="shared" si="24"/>
        <v>20038</v>
      </c>
    </row>
    <row r="78" spans="1:13" ht="15">
      <c r="A78" s="12" t="s">
        <v>33</v>
      </c>
      <c r="B78" s="19">
        <f aca="true" t="shared" si="25" ref="B78:M78">B14+B35+B57</f>
        <v>3094</v>
      </c>
      <c r="C78" s="19">
        <f t="shared" si="25"/>
        <v>414</v>
      </c>
      <c r="D78" s="53">
        <f t="shared" si="25"/>
        <v>5232</v>
      </c>
      <c r="E78" s="17">
        <f t="shared" si="25"/>
        <v>8740</v>
      </c>
      <c r="F78" s="38">
        <f t="shared" si="25"/>
        <v>3319</v>
      </c>
      <c r="G78" s="19">
        <f t="shared" si="25"/>
        <v>457</v>
      </c>
      <c r="H78" s="53">
        <f t="shared" si="25"/>
        <v>5197</v>
      </c>
      <c r="I78" s="17">
        <f t="shared" si="25"/>
        <v>8973</v>
      </c>
      <c r="J78" s="38">
        <f t="shared" si="25"/>
        <v>6413</v>
      </c>
      <c r="K78" s="19">
        <f t="shared" si="25"/>
        <v>871</v>
      </c>
      <c r="L78" s="53">
        <f t="shared" si="25"/>
        <v>10429</v>
      </c>
      <c r="M78" s="17">
        <f t="shared" si="25"/>
        <v>17713</v>
      </c>
    </row>
    <row r="79" spans="1:13" ht="15">
      <c r="A79" s="12" t="s">
        <v>34</v>
      </c>
      <c r="B79" s="19">
        <f aca="true" t="shared" si="26" ref="B79:M79">B15+B36+B58</f>
        <v>2711</v>
      </c>
      <c r="C79" s="19">
        <f t="shared" si="26"/>
        <v>318</v>
      </c>
      <c r="D79" s="53">
        <f t="shared" si="26"/>
        <v>4562</v>
      </c>
      <c r="E79" s="17">
        <f t="shared" si="26"/>
        <v>7591</v>
      </c>
      <c r="F79" s="38">
        <f t="shared" si="26"/>
        <v>2764</v>
      </c>
      <c r="G79" s="19">
        <f t="shared" si="26"/>
        <v>316</v>
      </c>
      <c r="H79" s="53">
        <f t="shared" si="26"/>
        <v>4372</v>
      </c>
      <c r="I79" s="17">
        <f t="shared" si="26"/>
        <v>7452</v>
      </c>
      <c r="J79" s="38">
        <f t="shared" si="26"/>
        <v>5475</v>
      </c>
      <c r="K79" s="19">
        <f t="shared" si="26"/>
        <v>634</v>
      </c>
      <c r="L79" s="53">
        <f t="shared" si="26"/>
        <v>8934</v>
      </c>
      <c r="M79" s="17">
        <f t="shared" si="26"/>
        <v>15043</v>
      </c>
    </row>
    <row r="80" spans="1:13" ht="15">
      <c r="A80" s="12" t="s">
        <v>35</v>
      </c>
      <c r="B80" s="19">
        <f aca="true" t="shared" si="27" ref="B80:M80">B16+B37+B59</f>
        <v>2121</v>
      </c>
      <c r="C80" s="19">
        <f t="shared" si="27"/>
        <v>233</v>
      </c>
      <c r="D80" s="53">
        <f t="shared" si="27"/>
        <v>3494</v>
      </c>
      <c r="E80" s="17">
        <f t="shared" si="27"/>
        <v>5848</v>
      </c>
      <c r="F80" s="38">
        <f t="shared" si="27"/>
        <v>2269</v>
      </c>
      <c r="G80" s="19">
        <f t="shared" si="27"/>
        <v>217</v>
      </c>
      <c r="H80" s="53">
        <f t="shared" si="27"/>
        <v>3594</v>
      </c>
      <c r="I80" s="17">
        <f t="shared" si="27"/>
        <v>6080</v>
      </c>
      <c r="J80" s="38">
        <f t="shared" si="27"/>
        <v>4390</v>
      </c>
      <c r="K80" s="19">
        <f t="shared" si="27"/>
        <v>450</v>
      </c>
      <c r="L80" s="53">
        <f t="shared" si="27"/>
        <v>7088</v>
      </c>
      <c r="M80" s="17">
        <f t="shared" si="27"/>
        <v>11928</v>
      </c>
    </row>
    <row r="81" spans="1:13" ht="15">
      <c r="A81" s="12" t="s">
        <v>36</v>
      </c>
      <c r="B81" s="19">
        <f aca="true" t="shared" si="28" ref="B81:M81">B17+B38+B60</f>
        <v>1620</v>
      </c>
      <c r="C81" s="19">
        <f t="shared" si="28"/>
        <v>191</v>
      </c>
      <c r="D81" s="53">
        <f t="shared" si="28"/>
        <v>2683</v>
      </c>
      <c r="E81" s="17">
        <f t="shared" si="28"/>
        <v>4494</v>
      </c>
      <c r="F81" s="38">
        <f t="shared" si="28"/>
        <v>1748</v>
      </c>
      <c r="G81" s="19">
        <f t="shared" si="28"/>
        <v>135</v>
      </c>
      <c r="H81" s="53">
        <f t="shared" si="28"/>
        <v>2715</v>
      </c>
      <c r="I81" s="17">
        <f t="shared" si="28"/>
        <v>4598</v>
      </c>
      <c r="J81" s="38">
        <f t="shared" si="28"/>
        <v>3368</v>
      </c>
      <c r="K81" s="19">
        <f t="shared" si="28"/>
        <v>326</v>
      </c>
      <c r="L81" s="53">
        <f t="shared" si="28"/>
        <v>5398</v>
      </c>
      <c r="M81" s="17">
        <f t="shared" si="28"/>
        <v>9092</v>
      </c>
    </row>
    <row r="82" spans="1:13" ht="15">
      <c r="A82" s="12" t="s">
        <v>37</v>
      </c>
      <c r="B82" s="19">
        <f aca="true" t="shared" si="29" ref="B82:M82">B18+B39+B61</f>
        <v>1134</v>
      </c>
      <c r="C82" s="19">
        <f t="shared" si="29"/>
        <v>160</v>
      </c>
      <c r="D82" s="53">
        <f t="shared" si="29"/>
        <v>2536</v>
      </c>
      <c r="E82" s="17">
        <f t="shared" si="29"/>
        <v>3830</v>
      </c>
      <c r="F82" s="38">
        <f t="shared" si="29"/>
        <v>1309</v>
      </c>
      <c r="G82" s="19">
        <f t="shared" si="29"/>
        <v>94</v>
      </c>
      <c r="H82" s="53">
        <f t="shared" si="29"/>
        <v>2314</v>
      </c>
      <c r="I82" s="17">
        <f t="shared" si="29"/>
        <v>3717</v>
      </c>
      <c r="J82" s="38">
        <f t="shared" si="29"/>
        <v>2443</v>
      </c>
      <c r="K82" s="19">
        <f t="shared" si="29"/>
        <v>254</v>
      </c>
      <c r="L82" s="53">
        <f t="shared" si="29"/>
        <v>4850</v>
      </c>
      <c r="M82" s="17">
        <f t="shared" si="29"/>
        <v>7547</v>
      </c>
    </row>
    <row r="83" spans="1:13" ht="15">
      <c r="A83" s="12" t="s">
        <v>38</v>
      </c>
      <c r="B83" s="19">
        <f aca="true" t="shared" si="30" ref="B83:M83">B19+B40+B62</f>
        <v>599</v>
      </c>
      <c r="C83" s="19">
        <f t="shared" si="30"/>
        <v>80</v>
      </c>
      <c r="D83" s="53">
        <f t="shared" si="30"/>
        <v>1660</v>
      </c>
      <c r="E83" s="17">
        <f t="shared" si="30"/>
        <v>2339</v>
      </c>
      <c r="F83" s="38">
        <f t="shared" si="30"/>
        <v>906</v>
      </c>
      <c r="G83" s="19">
        <f t="shared" si="30"/>
        <v>54</v>
      </c>
      <c r="H83" s="53">
        <f t="shared" si="30"/>
        <v>1832</v>
      </c>
      <c r="I83" s="17">
        <f t="shared" si="30"/>
        <v>2792</v>
      </c>
      <c r="J83" s="38">
        <f t="shared" si="30"/>
        <v>1505</v>
      </c>
      <c r="K83" s="19">
        <f t="shared" si="30"/>
        <v>134</v>
      </c>
      <c r="L83" s="53">
        <f t="shared" si="30"/>
        <v>3492</v>
      </c>
      <c r="M83" s="17">
        <f t="shared" si="30"/>
        <v>5131</v>
      </c>
    </row>
    <row r="84" spans="1:13" ht="15">
      <c r="A84" s="12" t="s">
        <v>142</v>
      </c>
      <c r="B84" s="19">
        <f aca="true" t="shared" si="31" ref="B84:M84">B20+B41+B63</f>
        <v>449</v>
      </c>
      <c r="C84" s="19">
        <f t="shared" si="31"/>
        <v>79</v>
      </c>
      <c r="D84" s="53">
        <f t="shared" si="31"/>
        <v>1721</v>
      </c>
      <c r="E84" s="17">
        <f t="shared" si="31"/>
        <v>2249</v>
      </c>
      <c r="F84" s="38">
        <f t="shared" si="31"/>
        <v>920</v>
      </c>
      <c r="G84" s="19">
        <f t="shared" si="31"/>
        <v>69</v>
      </c>
      <c r="H84" s="53">
        <f t="shared" si="31"/>
        <v>2414</v>
      </c>
      <c r="I84" s="17">
        <f t="shared" si="31"/>
        <v>3403</v>
      </c>
      <c r="J84" s="38">
        <f t="shared" si="31"/>
        <v>1369</v>
      </c>
      <c r="K84" s="19">
        <f t="shared" si="31"/>
        <v>148</v>
      </c>
      <c r="L84" s="53">
        <f t="shared" si="31"/>
        <v>4135</v>
      </c>
      <c r="M84" s="17">
        <f t="shared" si="31"/>
        <v>5652</v>
      </c>
    </row>
    <row r="85" spans="1:13" ht="12.75" customHeight="1" thickBot="1">
      <c r="A85" s="98" t="s">
        <v>13</v>
      </c>
      <c r="B85" s="99">
        <f aca="true" t="shared" si="32" ref="B85:M85">B21+B42+B64</f>
        <v>37836</v>
      </c>
      <c r="C85" s="99">
        <f t="shared" si="32"/>
        <v>8140</v>
      </c>
      <c r="D85" s="103">
        <f t="shared" si="32"/>
        <v>58709</v>
      </c>
      <c r="E85" s="100">
        <f t="shared" si="32"/>
        <v>104685</v>
      </c>
      <c r="F85" s="101">
        <f t="shared" si="32"/>
        <v>38017</v>
      </c>
      <c r="G85" s="99">
        <f t="shared" si="32"/>
        <v>8801</v>
      </c>
      <c r="H85" s="103">
        <f t="shared" si="32"/>
        <v>59478</v>
      </c>
      <c r="I85" s="100">
        <f t="shared" si="32"/>
        <v>106296</v>
      </c>
      <c r="J85" s="101">
        <f t="shared" si="32"/>
        <v>75853</v>
      </c>
      <c r="K85" s="99">
        <f t="shared" si="32"/>
        <v>16941</v>
      </c>
      <c r="L85" s="103">
        <f t="shared" si="32"/>
        <v>118187</v>
      </c>
      <c r="M85" s="100">
        <f t="shared" si="32"/>
        <v>210981</v>
      </c>
    </row>
    <row r="86" spans="1:13" ht="4.5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ht="15">
      <c r="A87" s="58" t="s">
        <v>180</v>
      </c>
    </row>
  </sheetData>
  <sheetProtection/>
  <mergeCells count="17">
    <mergeCell ref="A1:M1"/>
    <mergeCell ref="A5:A6"/>
    <mergeCell ref="B5:E5"/>
    <mergeCell ref="F5:I5"/>
    <mergeCell ref="J5:M5"/>
    <mergeCell ref="A26:A27"/>
    <mergeCell ref="B26:E26"/>
    <mergeCell ref="F26:I26"/>
    <mergeCell ref="J26:M26"/>
    <mergeCell ref="A48:A49"/>
    <mergeCell ref="B48:E48"/>
    <mergeCell ref="F48:I48"/>
    <mergeCell ref="J48:M48"/>
    <mergeCell ref="A69:A70"/>
    <mergeCell ref="B69:E69"/>
    <mergeCell ref="F69:I69"/>
    <mergeCell ref="J69:M69"/>
  </mergeCells>
  <printOptions horizontalCentered="1"/>
  <pageMargins left="0.15748031496062992" right="0" top="0" bottom="0" header="0" footer="0"/>
  <pageSetup fitToHeight="0" fitToWidth="1" orientation="landscape" paperSize="9" scale="78" r:id="rId1"/>
  <headerFooter>
    <oddFooter>&amp;C&amp;A&amp;RISEE - Document édité le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A1" sqref="A1:S1"/>
    </sheetView>
  </sheetViews>
  <sheetFormatPr defaultColWidth="11.00390625" defaultRowHeight="12"/>
  <sheetData>
    <row r="1" spans="1:19" ht="18.75">
      <c r="A1" s="266" t="s">
        <v>219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8"/>
    </row>
    <row r="2" spans="1:19" ht="18.75">
      <c r="A2" s="158"/>
      <c r="B2" s="158"/>
      <c r="C2" s="159"/>
      <c r="D2" s="159"/>
      <c r="E2" s="159"/>
      <c r="F2" s="159"/>
      <c r="G2" s="159"/>
      <c r="H2" s="159"/>
      <c r="I2" s="160"/>
      <c r="J2" s="160"/>
      <c r="K2" s="160"/>
      <c r="L2" s="159"/>
      <c r="M2" s="159"/>
      <c r="N2" s="159"/>
      <c r="O2" s="159"/>
      <c r="P2" s="159"/>
      <c r="Q2" s="159"/>
      <c r="R2" s="159"/>
      <c r="S2" s="159"/>
    </row>
    <row r="3" spans="1:19" ht="15.75">
      <c r="A3" s="161" t="s">
        <v>0</v>
      </c>
      <c r="B3" s="162"/>
      <c r="C3" s="162"/>
      <c r="D3" s="163"/>
      <c r="E3" s="163"/>
      <c r="F3" s="163"/>
      <c r="G3" s="163"/>
      <c r="H3" s="163"/>
      <c r="I3" s="163"/>
      <c r="J3" s="164"/>
      <c r="K3" s="164"/>
      <c r="L3" s="163"/>
      <c r="M3" s="163"/>
      <c r="N3" s="163"/>
      <c r="O3" s="163"/>
      <c r="P3" s="163"/>
      <c r="Q3" s="163"/>
      <c r="R3" s="163"/>
      <c r="S3" s="163"/>
    </row>
    <row r="4" spans="1:19" ht="15.7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ht="15" customHeight="1">
      <c r="A5" s="258" t="s">
        <v>198</v>
      </c>
      <c r="B5" s="264" t="s">
        <v>40</v>
      </c>
      <c r="C5" s="264"/>
      <c r="D5" s="264"/>
      <c r="E5" s="264"/>
      <c r="F5" s="264"/>
      <c r="G5" s="265"/>
      <c r="H5" s="264" t="s">
        <v>41</v>
      </c>
      <c r="I5" s="264"/>
      <c r="J5" s="264"/>
      <c r="K5" s="264"/>
      <c r="L5" s="264"/>
      <c r="M5" s="265"/>
      <c r="N5" s="264" t="s">
        <v>42</v>
      </c>
      <c r="O5" s="264"/>
      <c r="P5" s="264"/>
      <c r="Q5" s="264"/>
      <c r="R5" s="264"/>
      <c r="S5" s="265"/>
    </row>
    <row r="6" spans="1:19" ht="60">
      <c r="A6" s="259"/>
      <c r="B6" s="166" t="s">
        <v>220</v>
      </c>
      <c r="C6" s="166" t="s">
        <v>221</v>
      </c>
      <c r="D6" s="166" t="s">
        <v>222</v>
      </c>
      <c r="E6" s="166" t="s">
        <v>223</v>
      </c>
      <c r="F6" s="166" t="s">
        <v>224</v>
      </c>
      <c r="G6" s="167" t="s">
        <v>43</v>
      </c>
      <c r="H6" s="166" t="s">
        <v>220</v>
      </c>
      <c r="I6" s="166" t="s">
        <v>221</v>
      </c>
      <c r="J6" s="166" t="s">
        <v>222</v>
      </c>
      <c r="K6" s="166" t="s">
        <v>223</v>
      </c>
      <c r="L6" s="166" t="s">
        <v>224</v>
      </c>
      <c r="M6" s="167" t="s">
        <v>43</v>
      </c>
      <c r="N6" s="166" t="s">
        <v>220</v>
      </c>
      <c r="O6" s="166" t="s">
        <v>221</v>
      </c>
      <c r="P6" s="166" t="s">
        <v>222</v>
      </c>
      <c r="Q6" s="166" t="s">
        <v>223</v>
      </c>
      <c r="R6" s="166" t="s">
        <v>224</v>
      </c>
      <c r="S6" s="167" t="s">
        <v>43</v>
      </c>
    </row>
    <row r="7" spans="1:19" ht="15">
      <c r="A7" s="168" t="s">
        <v>225</v>
      </c>
      <c r="B7" s="169">
        <v>205</v>
      </c>
      <c r="C7" s="169">
        <v>349</v>
      </c>
      <c r="D7" s="169">
        <v>522</v>
      </c>
      <c r="E7" s="169">
        <v>0</v>
      </c>
      <c r="F7" s="170">
        <v>215</v>
      </c>
      <c r="G7" s="171">
        <f aca="true" t="shared" si="0" ref="G7:G12">SUM(B7:F7)</f>
        <v>1291</v>
      </c>
      <c r="H7" s="172">
        <v>158</v>
      </c>
      <c r="I7" s="169">
        <v>250</v>
      </c>
      <c r="J7" s="169">
        <v>536</v>
      </c>
      <c r="K7" s="169">
        <v>0</v>
      </c>
      <c r="L7" s="170">
        <v>185</v>
      </c>
      <c r="M7" s="171">
        <f aca="true" t="shared" si="1" ref="M7:M12">SUM(H7:L7)</f>
        <v>1129</v>
      </c>
      <c r="N7" s="172">
        <f aca="true" t="shared" si="2" ref="N7:S13">B7+H7</f>
        <v>363</v>
      </c>
      <c r="O7" s="169">
        <f t="shared" si="2"/>
        <v>599</v>
      </c>
      <c r="P7" s="169">
        <f t="shared" si="2"/>
        <v>1058</v>
      </c>
      <c r="Q7" s="169">
        <f t="shared" si="2"/>
        <v>0</v>
      </c>
      <c r="R7" s="169">
        <f t="shared" si="2"/>
        <v>400</v>
      </c>
      <c r="S7" s="171">
        <f t="shared" si="2"/>
        <v>2420</v>
      </c>
    </row>
    <row r="8" spans="1:19" ht="15">
      <c r="A8" s="168" t="s">
        <v>226</v>
      </c>
      <c r="B8" s="169">
        <v>578</v>
      </c>
      <c r="C8" s="169">
        <v>453</v>
      </c>
      <c r="D8" s="169">
        <v>6</v>
      </c>
      <c r="E8" s="169">
        <v>0</v>
      </c>
      <c r="F8" s="170">
        <v>272</v>
      </c>
      <c r="G8" s="171">
        <f t="shared" si="0"/>
        <v>1309</v>
      </c>
      <c r="H8" s="172">
        <v>506</v>
      </c>
      <c r="I8" s="169">
        <v>343</v>
      </c>
      <c r="J8" s="169">
        <v>6</v>
      </c>
      <c r="K8" s="169">
        <v>0</v>
      </c>
      <c r="L8" s="170">
        <v>312</v>
      </c>
      <c r="M8" s="171">
        <f t="shared" si="1"/>
        <v>1167</v>
      </c>
      <c r="N8" s="172">
        <f t="shared" si="2"/>
        <v>1084</v>
      </c>
      <c r="O8" s="169">
        <f t="shared" si="2"/>
        <v>796</v>
      </c>
      <c r="P8" s="169">
        <f t="shared" si="2"/>
        <v>12</v>
      </c>
      <c r="Q8" s="169">
        <f t="shared" si="2"/>
        <v>0</v>
      </c>
      <c r="R8" s="169">
        <f t="shared" si="2"/>
        <v>584</v>
      </c>
      <c r="S8" s="171">
        <f t="shared" si="2"/>
        <v>2476</v>
      </c>
    </row>
    <row r="9" spans="1:19" ht="15">
      <c r="A9" s="168" t="s">
        <v>227</v>
      </c>
      <c r="B9" s="169">
        <v>679</v>
      </c>
      <c r="C9" s="169">
        <v>319</v>
      </c>
      <c r="D9" s="169">
        <v>0</v>
      </c>
      <c r="E9" s="169">
        <v>3</v>
      </c>
      <c r="F9" s="169">
        <v>334</v>
      </c>
      <c r="G9" s="171">
        <f t="shared" si="0"/>
        <v>1335</v>
      </c>
      <c r="H9" s="169">
        <v>587</v>
      </c>
      <c r="I9" s="169">
        <v>203</v>
      </c>
      <c r="J9" s="169">
        <v>0</v>
      </c>
      <c r="K9" s="169">
        <v>1</v>
      </c>
      <c r="L9" s="169">
        <v>377</v>
      </c>
      <c r="M9" s="171">
        <f t="shared" si="1"/>
        <v>1168</v>
      </c>
      <c r="N9" s="169">
        <f t="shared" si="2"/>
        <v>1266</v>
      </c>
      <c r="O9" s="169">
        <f t="shared" si="2"/>
        <v>522</v>
      </c>
      <c r="P9" s="169">
        <f t="shared" si="2"/>
        <v>0</v>
      </c>
      <c r="Q9" s="169">
        <f t="shared" si="2"/>
        <v>4</v>
      </c>
      <c r="R9" s="169">
        <f t="shared" si="2"/>
        <v>711</v>
      </c>
      <c r="S9" s="171">
        <f t="shared" si="2"/>
        <v>2503</v>
      </c>
    </row>
    <row r="10" spans="1:19" ht="15">
      <c r="A10" s="168" t="s">
        <v>228</v>
      </c>
      <c r="B10" s="169">
        <v>731</v>
      </c>
      <c r="C10" s="169">
        <v>203</v>
      </c>
      <c r="D10" s="169">
        <v>0</v>
      </c>
      <c r="E10" s="169">
        <v>5</v>
      </c>
      <c r="F10" s="170">
        <v>304</v>
      </c>
      <c r="G10" s="171">
        <f t="shared" si="0"/>
        <v>1243</v>
      </c>
      <c r="H10" s="172">
        <v>528</v>
      </c>
      <c r="I10" s="169">
        <v>132</v>
      </c>
      <c r="J10" s="169">
        <v>0</v>
      </c>
      <c r="K10" s="169">
        <v>11</v>
      </c>
      <c r="L10" s="170">
        <v>460</v>
      </c>
      <c r="M10" s="171">
        <f t="shared" si="1"/>
        <v>1131</v>
      </c>
      <c r="N10" s="172">
        <f t="shared" si="2"/>
        <v>1259</v>
      </c>
      <c r="O10" s="169">
        <f t="shared" si="2"/>
        <v>335</v>
      </c>
      <c r="P10" s="169">
        <f t="shared" si="2"/>
        <v>0</v>
      </c>
      <c r="Q10" s="169">
        <f t="shared" si="2"/>
        <v>16</v>
      </c>
      <c r="R10" s="169">
        <f t="shared" si="2"/>
        <v>764</v>
      </c>
      <c r="S10" s="171">
        <f t="shared" si="2"/>
        <v>2374</v>
      </c>
    </row>
    <row r="11" spans="1:19" ht="15">
      <c r="A11" s="168" t="s">
        <v>229</v>
      </c>
      <c r="B11" s="169">
        <v>399</v>
      </c>
      <c r="C11" s="169">
        <v>51</v>
      </c>
      <c r="D11" s="169">
        <v>0</v>
      </c>
      <c r="E11" s="169">
        <v>195</v>
      </c>
      <c r="F11" s="170">
        <v>305</v>
      </c>
      <c r="G11" s="171">
        <f t="shared" si="0"/>
        <v>950</v>
      </c>
      <c r="H11" s="172">
        <v>293</v>
      </c>
      <c r="I11" s="169">
        <v>20</v>
      </c>
      <c r="J11" s="169">
        <v>0</v>
      </c>
      <c r="K11" s="169">
        <v>108</v>
      </c>
      <c r="L11" s="170">
        <v>492</v>
      </c>
      <c r="M11" s="171">
        <f t="shared" si="1"/>
        <v>913</v>
      </c>
      <c r="N11" s="172">
        <f t="shared" si="2"/>
        <v>692</v>
      </c>
      <c r="O11" s="169">
        <f t="shared" si="2"/>
        <v>71</v>
      </c>
      <c r="P11" s="169">
        <f t="shared" si="2"/>
        <v>0</v>
      </c>
      <c r="Q11" s="169">
        <f t="shared" si="2"/>
        <v>303</v>
      </c>
      <c r="R11" s="169">
        <f t="shared" si="2"/>
        <v>797</v>
      </c>
      <c r="S11" s="171">
        <f t="shared" si="2"/>
        <v>1863</v>
      </c>
    </row>
    <row r="12" spans="1:19" ht="15">
      <c r="A12" s="168" t="s">
        <v>166</v>
      </c>
      <c r="B12" s="169">
        <v>31</v>
      </c>
      <c r="C12" s="169">
        <v>0</v>
      </c>
      <c r="D12" s="169">
        <v>0</v>
      </c>
      <c r="E12" s="169">
        <v>678</v>
      </c>
      <c r="F12" s="170">
        <v>126</v>
      </c>
      <c r="G12" s="171">
        <f t="shared" si="0"/>
        <v>835</v>
      </c>
      <c r="H12" s="172">
        <v>26</v>
      </c>
      <c r="I12" s="169">
        <v>0</v>
      </c>
      <c r="J12" s="169">
        <v>0</v>
      </c>
      <c r="K12" s="169">
        <v>714</v>
      </c>
      <c r="L12" s="170">
        <v>241</v>
      </c>
      <c r="M12" s="171">
        <f t="shared" si="1"/>
        <v>981</v>
      </c>
      <c r="N12" s="172">
        <f t="shared" si="2"/>
        <v>57</v>
      </c>
      <c r="O12" s="169">
        <f t="shared" si="2"/>
        <v>0</v>
      </c>
      <c r="P12" s="169">
        <f t="shared" si="2"/>
        <v>0</v>
      </c>
      <c r="Q12" s="169">
        <f t="shared" si="2"/>
        <v>1392</v>
      </c>
      <c r="R12" s="169">
        <f t="shared" si="2"/>
        <v>367</v>
      </c>
      <c r="S12" s="171">
        <f t="shared" si="2"/>
        <v>1816</v>
      </c>
    </row>
    <row r="13" spans="1:19" ht="15.75" thickBot="1">
      <c r="A13" s="173" t="s">
        <v>43</v>
      </c>
      <c r="B13" s="174">
        <f aca="true" t="shared" si="3" ref="B13:M13">SUM(B7:B12)</f>
        <v>2623</v>
      </c>
      <c r="C13" s="174">
        <f t="shared" si="3"/>
        <v>1375</v>
      </c>
      <c r="D13" s="174">
        <f t="shared" si="3"/>
        <v>528</v>
      </c>
      <c r="E13" s="174">
        <f t="shared" si="3"/>
        <v>881</v>
      </c>
      <c r="F13" s="174">
        <f t="shared" si="3"/>
        <v>1556</v>
      </c>
      <c r="G13" s="174">
        <f t="shared" si="3"/>
        <v>6963</v>
      </c>
      <c r="H13" s="174">
        <f t="shared" si="3"/>
        <v>2098</v>
      </c>
      <c r="I13" s="174">
        <f t="shared" si="3"/>
        <v>948</v>
      </c>
      <c r="J13" s="174">
        <f t="shared" si="3"/>
        <v>542</v>
      </c>
      <c r="K13" s="174">
        <f t="shared" si="3"/>
        <v>834</v>
      </c>
      <c r="L13" s="174">
        <f t="shared" si="3"/>
        <v>2067</v>
      </c>
      <c r="M13" s="174">
        <f t="shared" si="3"/>
        <v>6489</v>
      </c>
      <c r="N13" s="174">
        <f t="shared" si="2"/>
        <v>4721</v>
      </c>
      <c r="O13" s="174">
        <f t="shared" si="2"/>
        <v>2323</v>
      </c>
      <c r="P13" s="174">
        <f t="shared" si="2"/>
        <v>1070</v>
      </c>
      <c r="Q13" s="174">
        <f t="shared" si="2"/>
        <v>1715</v>
      </c>
      <c r="R13" s="174">
        <f t="shared" si="2"/>
        <v>3623</v>
      </c>
      <c r="S13" s="174">
        <f t="shared" si="2"/>
        <v>13452</v>
      </c>
    </row>
    <row r="14" spans="1:19" ht="1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ht="15.75">
      <c r="A15" s="161" t="s">
        <v>3</v>
      </c>
      <c r="B15" s="162"/>
      <c r="C15" s="162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15.75" thickBo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5" customHeight="1">
      <c r="A17" s="258" t="s">
        <v>198</v>
      </c>
      <c r="B17" s="264" t="s">
        <v>40</v>
      </c>
      <c r="C17" s="264"/>
      <c r="D17" s="264"/>
      <c r="E17" s="264"/>
      <c r="F17" s="264"/>
      <c r="G17" s="265"/>
      <c r="H17" s="264" t="s">
        <v>41</v>
      </c>
      <c r="I17" s="264"/>
      <c r="J17" s="264"/>
      <c r="K17" s="264"/>
      <c r="L17" s="264"/>
      <c r="M17" s="265"/>
      <c r="N17" s="264" t="s">
        <v>42</v>
      </c>
      <c r="O17" s="264"/>
      <c r="P17" s="264"/>
      <c r="Q17" s="264"/>
      <c r="R17" s="264"/>
      <c r="S17" s="265"/>
    </row>
    <row r="18" spans="1:19" ht="60">
      <c r="A18" s="259"/>
      <c r="B18" s="166" t="s">
        <v>220</v>
      </c>
      <c r="C18" s="166" t="s">
        <v>221</v>
      </c>
      <c r="D18" s="166" t="s">
        <v>222</v>
      </c>
      <c r="E18" s="166" t="s">
        <v>223</v>
      </c>
      <c r="F18" s="166" t="s">
        <v>224</v>
      </c>
      <c r="G18" s="167" t="s">
        <v>43</v>
      </c>
      <c r="H18" s="166" t="s">
        <v>220</v>
      </c>
      <c r="I18" s="166" t="s">
        <v>221</v>
      </c>
      <c r="J18" s="166" t="s">
        <v>222</v>
      </c>
      <c r="K18" s="166" t="s">
        <v>223</v>
      </c>
      <c r="L18" s="166" t="s">
        <v>224</v>
      </c>
      <c r="M18" s="167" t="s">
        <v>43</v>
      </c>
      <c r="N18" s="166" t="s">
        <v>220</v>
      </c>
      <c r="O18" s="166" t="s">
        <v>221</v>
      </c>
      <c r="P18" s="166" t="s">
        <v>222</v>
      </c>
      <c r="Q18" s="166" t="s">
        <v>223</v>
      </c>
      <c r="R18" s="166" t="s">
        <v>224</v>
      </c>
      <c r="S18" s="167" t="s">
        <v>43</v>
      </c>
    </row>
    <row r="19" spans="1:19" ht="15">
      <c r="A19" s="168" t="s">
        <v>225</v>
      </c>
      <c r="B19" s="169">
        <v>1160</v>
      </c>
      <c r="C19" s="169">
        <v>1018</v>
      </c>
      <c r="D19" s="169">
        <v>1343</v>
      </c>
      <c r="E19" s="169">
        <v>0</v>
      </c>
      <c r="F19" s="170">
        <v>607</v>
      </c>
      <c r="G19" s="171">
        <f aca="true" t="shared" si="4" ref="G19:G24">SUM(B19:F19)</f>
        <v>4128</v>
      </c>
      <c r="H19" s="172">
        <v>894</v>
      </c>
      <c r="I19" s="169">
        <v>875</v>
      </c>
      <c r="J19" s="169">
        <v>1499</v>
      </c>
      <c r="K19" s="169">
        <v>0</v>
      </c>
      <c r="L19" s="170">
        <v>481</v>
      </c>
      <c r="M19" s="171">
        <f aca="true" t="shared" si="5" ref="M19:M24">SUM(H19:L19)</f>
        <v>3749</v>
      </c>
      <c r="N19" s="172">
        <f aca="true" t="shared" si="6" ref="N19:S25">B19+H19</f>
        <v>2054</v>
      </c>
      <c r="O19" s="169">
        <f t="shared" si="6"/>
        <v>1893</v>
      </c>
      <c r="P19" s="169">
        <f t="shared" si="6"/>
        <v>2842</v>
      </c>
      <c r="Q19" s="169">
        <f t="shared" si="6"/>
        <v>0</v>
      </c>
      <c r="R19" s="169">
        <f t="shared" si="6"/>
        <v>1088</v>
      </c>
      <c r="S19" s="171">
        <f t="shared" si="6"/>
        <v>7877</v>
      </c>
    </row>
    <row r="20" spans="1:19" ht="15">
      <c r="A20" s="168" t="s">
        <v>226</v>
      </c>
      <c r="B20" s="169">
        <v>2566</v>
      </c>
      <c r="C20" s="169">
        <v>1084</v>
      </c>
      <c r="D20" s="169">
        <v>10</v>
      </c>
      <c r="E20" s="169">
        <v>0</v>
      </c>
      <c r="F20" s="170">
        <v>602</v>
      </c>
      <c r="G20" s="171">
        <f t="shared" si="4"/>
        <v>4262</v>
      </c>
      <c r="H20" s="172">
        <v>2192</v>
      </c>
      <c r="I20" s="169">
        <v>1015</v>
      </c>
      <c r="J20" s="169">
        <v>26</v>
      </c>
      <c r="K20" s="169">
        <v>0</v>
      </c>
      <c r="L20" s="170">
        <v>844</v>
      </c>
      <c r="M20" s="171">
        <f t="shared" si="5"/>
        <v>4077</v>
      </c>
      <c r="N20" s="172">
        <f t="shared" si="6"/>
        <v>4758</v>
      </c>
      <c r="O20" s="169">
        <f t="shared" si="6"/>
        <v>2099</v>
      </c>
      <c r="P20" s="169">
        <f t="shared" si="6"/>
        <v>36</v>
      </c>
      <c r="Q20" s="169">
        <f t="shared" si="6"/>
        <v>0</v>
      </c>
      <c r="R20" s="169">
        <f t="shared" si="6"/>
        <v>1446</v>
      </c>
      <c r="S20" s="171">
        <f t="shared" si="6"/>
        <v>8339</v>
      </c>
    </row>
    <row r="21" spans="1:19" ht="15">
      <c r="A21" s="168" t="s">
        <v>227</v>
      </c>
      <c r="B21" s="169">
        <v>2448</v>
      </c>
      <c r="C21" s="169">
        <v>646</v>
      </c>
      <c r="D21" s="169">
        <v>1</v>
      </c>
      <c r="E21" s="169">
        <v>8</v>
      </c>
      <c r="F21" s="169">
        <v>626</v>
      </c>
      <c r="G21" s="171">
        <f t="shared" si="4"/>
        <v>3729</v>
      </c>
      <c r="H21" s="169">
        <v>2017</v>
      </c>
      <c r="I21" s="169">
        <v>676</v>
      </c>
      <c r="J21" s="169">
        <v>0</v>
      </c>
      <c r="K21" s="169">
        <v>4</v>
      </c>
      <c r="L21" s="169">
        <v>841</v>
      </c>
      <c r="M21" s="171">
        <f t="shared" si="5"/>
        <v>3538</v>
      </c>
      <c r="N21" s="169">
        <f t="shared" si="6"/>
        <v>4465</v>
      </c>
      <c r="O21" s="169">
        <f t="shared" si="6"/>
        <v>1322</v>
      </c>
      <c r="P21" s="169">
        <f t="shared" si="6"/>
        <v>1</v>
      </c>
      <c r="Q21" s="169">
        <f t="shared" si="6"/>
        <v>12</v>
      </c>
      <c r="R21" s="169">
        <f t="shared" si="6"/>
        <v>1467</v>
      </c>
      <c r="S21" s="171">
        <f t="shared" si="6"/>
        <v>7267</v>
      </c>
    </row>
    <row r="22" spans="1:19" ht="15">
      <c r="A22" s="168" t="s">
        <v>228</v>
      </c>
      <c r="B22" s="169">
        <v>2274</v>
      </c>
      <c r="C22" s="169">
        <v>455</v>
      </c>
      <c r="D22" s="169">
        <v>0</v>
      </c>
      <c r="E22" s="169">
        <v>27</v>
      </c>
      <c r="F22" s="170">
        <v>601</v>
      </c>
      <c r="G22" s="171">
        <f t="shared" si="4"/>
        <v>3357</v>
      </c>
      <c r="H22" s="172">
        <v>1605</v>
      </c>
      <c r="I22" s="169">
        <v>400</v>
      </c>
      <c r="J22" s="169">
        <v>0</v>
      </c>
      <c r="K22" s="169">
        <v>31</v>
      </c>
      <c r="L22" s="170">
        <v>1003</v>
      </c>
      <c r="M22" s="171">
        <f t="shared" si="5"/>
        <v>3039</v>
      </c>
      <c r="N22" s="172">
        <f t="shared" si="6"/>
        <v>3879</v>
      </c>
      <c r="O22" s="169">
        <f t="shared" si="6"/>
        <v>855</v>
      </c>
      <c r="P22" s="169">
        <f t="shared" si="6"/>
        <v>0</v>
      </c>
      <c r="Q22" s="169">
        <f t="shared" si="6"/>
        <v>58</v>
      </c>
      <c r="R22" s="169">
        <f t="shared" si="6"/>
        <v>1604</v>
      </c>
      <c r="S22" s="171">
        <f t="shared" si="6"/>
        <v>6396</v>
      </c>
    </row>
    <row r="23" spans="1:19" ht="15">
      <c r="A23" s="168" t="s">
        <v>229</v>
      </c>
      <c r="B23" s="169">
        <v>1048</v>
      </c>
      <c r="C23" s="169">
        <v>110</v>
      </c>
      <c r="D23" s="169">
        <v>0</v>
      </c>
      <c r="E23" s="169">
        <v>766</v>
      </c>
      <c r="F23" s="170">
        <v>442</v>
      </c>
      <c r="G23" s="171">
        <f t="shared" si="4"/>
        <v>2366</v>
      </c>
      <c r="H23" s="172">
        <v>709</v>
      </c>
      <c r="I23" s="169">
        <v>78</v>
      </c>
      <c r="J23" s="169">
        <v>0</v>
      </c>
      <c r="K23" s="169">
        <v>390</v>
      </c>
      <c r="L23" s="170">
        <v>864</v>
      </c>
      <c r="M23" s="171">
        <f t="shared" si="5"/>
        <v>2041</v>
      </c>
      <c r="N23" s="172">
        <f t="shared" si="6"/>
        <v>1757</v>
      </c>
      <c r="O23" s="169">
        <f t="shared" si="6"/>
        <v>188</v>
      </c>
      <c r="P23" s="169">
        <f t="shared" si="6"/>
        <v>0</v>
      </c>
      <c r="Q23" s="169">
        <f t="shared" si="6"/>
        <v>1156</v>
      </c>
      <c r="R23" s="169">
        <f t="shared" si="6"/>
        <v>1306</v>
      </c>
      <c r="S23" s="171">
        <f t="shared" si="6"/>
        <v>4407</v>
      </c>
    </row>
    <row r="24" spans="1:19" ht="15">
      <c r="A24" s="168" t="s">
        <v>166</v>
      </c>
      <c r="B24" s="169">
        <v>125</v>
      </c>
      <c r="C24" s="169">
        <v>0</v>
      </c>
      <c r="D24" s="169">
        <v>0</v>
      </c>
      <c r="E24" s="169">
        <v>1715</v>
      </c>
      <c r="F24" s="170">
        <v>93</v>
      </c>
      <c r="G24" s="171">
        <f t="shared" si="4"/>
        <v>1933</v>
      </c>
      <c r="H24" s="172">
        <v>70</v>
      </c>
      <c r="I24" s="169">
        <v>0</v>
      </c>
      <c r="J24" s="169">
        <v>0</v>
      </c>
      <c r="K24" s="169">
        <v>1566</v>
      </c>
      <c r="L24" s="170">
        <v>280</v>
      </c>
      <c r="M24" s="171">
        <f t="shared" si="5"/>
        <v>1916</v>
      </c>
      <c r="N24" s="172">
        <f t="shared" si="6"/>
        <v>195</v>
      </c>
      <c r="O24" s="169">
        <f t="shared" si="6"/>
        <v>0</v>
      </c>
      <c r="P24" s="169">
        <f t="shared" si="6"/>
        <v>0</v>
      </c>
      <c r="Q24" s="169">
        <f t="shared" si="6"/>
        <v>3281</v>
      </c>
      <c r="R24" s="169">
        <f t="shared" si="6"/>
        <v>373</v>
      </c>
      <c r="S24" s="171">
        <f t="shared" si="6"/>
        <v>3849</v>
      </c>
    </row>
    <row r="25" spans="1:19" ht="15.75" thickBot="1">
      <c r="A25" s="173" t="s">
        <v>43</v>
      </c>
      <c r="B25" s="174">
        <f aca="true" t="shared" si="7" ref="B25:M25">SUM(B19:B24)</f>
        <v>9621</v>
      </c>
      <c r="C25" s="174">
        <f t="shared" si="7"/>
        <v>3313</v>
      </c>
      <c r="D25" s="174">
        <f t="shared" si="7"/>
        <v>1354</v>
      </c>
      <c r="E25" s="174">
        <f t="shared" si="7"/>
        <v>2516</v>
      </c>
      <c r="F25" s="174">
        <f t="shared" si="7"/>
        <v>2971</v>
      </c>
      <c r="G25" s="174">
        <f t="shared" si="7"/>
        <v>19775</v>
      </c>
      <c r="H25" s="174">
        <f t="shared" si="7"/>
        <v>7487</v>
      </c>
      <c r="I25" s="174">
        <f t="shared" si="7"/>
        <v>3044</v>
      </c>
      <c r="J25" s="174">
        <f t="shared" si="7"/>
        <v>1525</v>
      </c>
      <c r="K25" s="174">
        <f t="shared" si="7"/>
        <v>1991</v>
      </c>
      <c r="L25" s="174">
        <f t="shared" si="7"/>
        <v>4313</v>
      </c>
      <c r="M25" s="174">
        <f t="shared" si="7"/>
        <v>18360</v>
      </c>
      <c r="N25" s="174">
        <f t="shared" si="6"/>
        <v>17108</v>
      </c>
      <c r="O25" s="174">
        <f t="shared" si="6"/>
        <v>6357</v>
      </c>
      <c r="P25" s="174">
        <f t="shared" si="6"/>
        <v>2879</v>
      </c>
      <c r="Q25" s="174">
        <f t="shared" si="6"/>
        <v>4507</v>
      </c>
      <c r="R25" s="174">
        <f t="shared" si="6"/>
        <v>7284</v>
      </c>
      <c r="S25" s="174">
        <f t="shared" si="6"/>
        <v>38135</v>
      </c>
    </row>
    <row r="26" spans="1:19" ht="1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ht="15.75">
      <c r="A27" s="161" t="s">
        <v>6</v>
      </c>
      <c r="B27" s="162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ht="15.75" thickBo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ht="15" customHeight="1">
      <c r="A29" s="258" t="s">
        <v>198</v>
      </c>
      <c r="B29" s="264" t="s">
        <v>40</v>
      </c>
      <c r="C29" s="264"/>
      <c r="D29" s="264"/>
      <c r="E29" s="264"/>
      <c r="F29" s="264"/>
      <c r="G29" s="265"/>
      <c r="H29" s="264" t="s">
        <v>41</v>
      </c>
      <c r="I29" s="264"/>
      <c r="J29" s="264"/>
      <c r="K29" s="264"/>
      <c r="L29" s="264"/>
      <c r="M29" s="265"/>
      <c r="N29" s="264" t="s">
        <v>42</v>
      </c>
      <c r="O29" s="264"/>
      <c r="P29" s="264"/>
      <c r="Q29" s="264"/>
      <c r="R29" s="264"/>
      <c r="S29" s="265"/>
    </row>
    <row r="30" spans="1:19" ht="60">
      <c r="A30" s="259"/>
      <c r="B30" s="166" t="s">
        <v>220</v>
      </c>
      <c r="C30" s="166" t="s">
        <v>221</v>
      </c>
      <c r="D30" s="166" t="s">
        <v>222</v>
      </c>
      <c r="E30" s="166" t="s">
        <v>223</v>
      </c>
      <c r="F30" s="166" t="s">
        <v>224</v>
      </c>
      <c r="G30" s="167" t="s">
        <v>43</v>
      </c>
      <c r="H30" s="166" t="s">
        <v>220</v>
      </c>
      <c r="I30" s="166" t="s">
        <v>221</v>
      </c>
      <c r="J30" s="166" t="s">
        <v>222</v>
      </c>
      <c r="K30" s="166" t="s">
        <v>223</v>
      </c>
      <c r="L30" s="166" t="s">
        <v>224</v>
      </c>
      <c r="M30" s="167" t="s">
        <v>43</v>
      </c>
      <c r="N30" s="166" t="s">
        <v>220</v>
      </c>
      <c r="O30" s="166" t="s">
        <v>221</v>
      </c>
      <c r="P30" s="166" t="s">
        <v>222</v>
      </c>
      <c r="Q30" s="166" t="s">
        <v>223</v>
      </c>
      <c r="R30" s="166" t="s">
        <v>224</v>
      </c>
      <c r="S30" s="167" t="s">
        <v>43</v>
      </c>
    </row>
    <row r="31" spans="1:19" ht="15">
      <c r="A31" s="168" t="s">
        <v>225</v>
      </c>
      <c r="B31" s="169">
        <v>4299</v>
      </c>
      <c r="C31" s="169">
        <v>1839</v>
      </c>
      <c r="D31" s="169">
        <v>7369</v>
      </c>
      <c r="E31" s="169">
        <v>0</v>
      </c>
      <c r="F31" s="170">
        <v>1203</v>
      </c>
      <c r="G31" s="171">
        <f aca="true" t="shared" si="8" ref="G31:G36">SUM(B31:F31)</f>
        <v>14710</v>
      </c>
      <c r="H31" s="172">
        <v>3573</v>
      </c>
      <c r="I31" s="169">
        <v>1735</v>
      </c>
      <c r="J31" s="169">
        <v>8096</v>
      </c>
      <c r="K31" s="169">
        <v>0</v>
      </c>
      <c r="L31" s="170">
        <v>1046</v>
      </c>
      <c r="M31" s="171">
        <f aca="true" t="shared" si="9" ref="M31:M36">SUM(H31:L31)</f>
        <v>14450</v>
      </c>
      <c r="N31" s="172">
        <f aca="true" t="shared" si="10" ref="N31:S37">B31+H31</f>
        <v>7872</v>
      </c>
      <c r="O31" s="169">
        <f t="shared" si="10"/>
        <v>3574</v>
      </c>
      <c r="P31" s="169">
        <f t="shared" si="10"/>
        <v>15465</v>
      </c>
      <c r="Q31" s="169">
        <f t="shared" si="10"/>
        <v>0</v>
      </c>
      <c r="R31" s="169">
        <f t="shared" si="10"/>
        <v>2249</v>
      </c>
      <c r="S31" s="171">
        <f t="shared" si="10"/>
        <v>29160</v>
      </c>
    </row>
    <row r="32" spans="1:19" ht="15">
      <c r="A32" s="168" t="s">
        <v>226</v>
      </c>
      <c r="B32" s="169">
        <v>11850</v>
      </c>
      <c r="C32" s="169">
        <v>1586</v>
      </c>
      <c r="D32" s="169">
        <v>100</v>
      </c>
      <c r="E32" s="169">
        <v>0</v>
      </c>
      <c r="F32" s="170">
        <v>937</v>
      </c>
      <c r="G32" s="171">
        <f t="shared" si="8"/>
        <v>14473</v>
      </c>
      <c r="H32" s="172">
        <v>11178</v>
      </c>
      <c r="I32" s="169">
        <v>1686</v>
      </c>
      <c r="J32" s="169">
        <v>167</v>
      </c>
      <c r="K32" s="169">
        <v>0</v>
      </c>
      <c r="L32" s="170">
        <v>1785</v>
      </c>
      <c r="M32" s="171">
        <f t="shared" si="9"/>
        <v>14816</v>
      </c>
      <c r="N32" s="172">
        <f t="shared" si="10"/>
        <v>23028</v>
      </c>
      <c r="O32" s="169">
        <f t="shared" si="10"/>
        <v>3272</v>
      </c>
      <c r="P32" s="169">
        <f t="shared" si="10"/>
        <v>267</v>
      </c>
      <c r="Q32" s="169">
        <f t="shared" si="10"/>
        <v>0</v>
      </c>
      <c r="R32" s="169">
        <f t="shared" si="10"/>
        <v>2722</v>
      </c>
      <c r="S32" s="171">
        <f t="shared" si="10"/>
        <v>29289</v>
      </c>
    </row>
    <row r="33" spans="1:19" ht="15">
      <c r="A33" s="168" t="s">
        <v>227</v>
      </c>
      <c r="B33" s="169">
        <v>12327</v>
      </c>
      <c r="C33" s="169">
        <v>1084</v>
      </c>
      <c r="D33" s="169">
        <v>0</v>
      </c>
      <c r="E33" s="169">
        <v>51</v>
      </c>
      <c r="F33" s="169">
        <v>913</v>
      </c>
      <c r="G33" s="171">
        <f t="shared" si="8"/>
        <v>14375</v>
      </c>
      <c r="H33" s="169">
        <v>11793</v>
      </c>
      <c r="I33" s="169">
        <v>1184</v>
      </c>
      <c r="J33" s="169">
        <v>0</v>
      </c>
      <c r="K33" s="169">
        <v>35</v>
      </c>
      <c r="L33" s="169">
        <v>2119</v>
      </c>
      <c r="M33" s="171">
        <f t="shared" si="9"/>
        <v>15131</v>
      </c>
      <c r="N33" s="169">
        <f t="shared" si="10"/>
        <v>24120</v>
      </c>
      <c r="O33" s="169">
        <f t="shared" si="10"/>
        <v>2268</v>
      </c>
      <c r="P33" s="169">
        <f t="shared" si="10"/>
        <v>0</v>
      </c>
      <c r="Q33" s="169">
        <f t="shared" si="10"/>
        <v>86</v>
      </c>
      <c r="R33" s="169">
        <f t="shared" si="10"/>
        <v>3032</v>
      </c>
      <c r="S33" s="171">
        <f t="shared" si="10"/>
        <v>29506</v>
      </c>
    </row>
    <row r="34" spans="1:19" ht="15">
      <c r="A34" s="168" t="s">
        <v>228</v>
      </c>
      <c r="B34" s="169">
        <v>11918</v>
      </c>
      <c r="C34" s="169">
        <v>806</v>
      </c>
      <c r="D34" s="169">
        <v>0</v>
      </c>
      <c r="E34" s="169">
        <v>300</v>
      </c>
      <c r="F34" s="170">
        <v>1098</v>
      </c>
      <c r="G34" s="171">
        <f t="shared" si="8"/>
        <v>14122</v>
      </c>
      <c r="H34" s="172">
        <v>11258</v>
      </c>
      <c r="I34" s="169">
        <v>843</v>
      </c>
      <c r="J34" s="169">
        <v>0</v>
      </c>
      <c r="K34" s="169">
        <v>230</v>
      </c>
      <c r="L34" s="170">
        <v>2528</v>
      </c>
      <c r="M34" s="171">
        <f t="shared" si="9"/>
        <v>14859</v>
      </c>
      <c r="N34" s="172">
        <f t="shared" si="10"/>
        <v>23176</v>
      </c>
      <c r="O34" s="169">
        <f t="shared" si="10"/>
        <v>1649</v>
      </c>
      <c r="P34" s="169">
        <f t="shared" si="10"/>
        <v>0</v>
      </c>
      <c r="Q34" s="169">
        <f t="shared" si="10"/>
        <v>530</v>
      </c>
      <c r="R34" s="169">
        <f t="shared" si="10"/>
        <v>3626</v>
      </c>
      <c r="S34" s="171">
        <f t="shared" si="10"/>
        <v>28981</v>
      </c>
    </row>
    <row r="35" spans="1:19" ht="15">
      <c r="A35" s="168" t="s">
        <v>229</v>
      </c>
      <c r="B35" s="169">
        <v>5707</v>
      </c>
      <c r="C35" s="169">
        <v>243</v>
      </c>
      <c r="D35" s="169">
        <v>0</v>
      </c>
      <c r="E35" s="169">
        <v>3529</v>
      </c>
      <c r="F35" s="170">
        <v>644</v>
      </c>
      <c r="G35" s="171">
        <f t="shared" si="8"/>
        <v>10123</v>
      </c>
      <c r="H35" s="172">
        <v>4676</v>
      </c>
      <c r="I35" s="169">
        <v>163</v>
      </c>
      <c r="J35" s="169">
        <v>0</v>
      </c>
      <c r="K35" s="169">
        <v>3759</v>
      </c>
      <c r="L35" s="170">
        <v>1980</v>
      </c>
      <c r="M35" s="171">
        <f t="shared" si="9"/>
        <v>10578</v>
      </c>
      <c r="N35" s="172">
        <f t="shared" si="10"/>
        <v>10383</v>
      </c>
      <c r="O35" s="169">
        <f t="shared" si="10"/>
        <v>406</v>
      </c>
      <c r="P35" s="169">
        <f t="shared" si="10"/>
        <v>0</v>
      </c>
      <c r="Q35" s="169">
        <f t="shared" si="10"/>
        <v>7288</v>
      </c>
      <c r="R35" s="169">
        <f t="shared" si="10"/>
        <v>2624</v>
      </c>
      <c r="S35" s="171">
        <f t="shared" si="10"/>
        <v>20701</v>
      </c>
    </row>
    <row r="36" spans="1:19" ht="15">
      <c r="A36" s="168" t="s">
        <v>166</v>
      </c>
      <c r="B36" s="169">
        <v>704</v>
      </c>
      <c r="C36" s="169">
        <v>0</v>
      </c>
      <c r="D36" s="169">
        <v>0</v>
      </c>
      <c r="E36" s="169">
        <v>9358</v>
      </c>
      <c r="F36" s="170">
        <v>82</v>
      </c>
      <c r="G36" s="171">
        <f t="shared" si="8"/>
        <v>10144</v>
      </c>
      <c r="H36" s="172">
        <v>355</v>
      </c>
      <c r="I36" s="169">
        <v>0</v>
      </c>
      <c r="J36" s="169">
        <v>0</v>
      </c>
      <c r="K36" s="169">
        <v>10743</v>
      </c>
      <c r="L36" s="170">
        <v>515</v>
      </c>
      <c r="M36" s="171">
        <f t="shared" si="9"/>
        <v>11613</v>
      </c>
      <c r="N36" s="172">
        <f t="shared" si="10"/>
        <v>1059</v>
      </c>
      <c r="O36" s="169">
        <f t="shared" si="10"/>
        <v>0</v>
      </c>
      <c r="P36" s="169">
        <f t="shared" si="10"/>
        <v>0</v>
      </c>
      <c r="Q36" s="169">
        <f t="shared" si="10"/>
        <v>20101</v>
      </c>
      <c r="R36" s="169">
        <f t="shared" si="10"/>
        <v>597</v>
      </c>
      <c r="S36" s="171">
        <f t="shared" si="10"/>
        <v>21757</v>
      </c>
    </row>
    <row r="37" spans="1:19" ht="15.75" thickBot="1">
      <c r="A37" s="173" t="s">
        <v>43</v>
      </c>
      <c r="B37" s="174">
        <f aca="true" t="shared" si="11" ref="B37:M37">SUM(B31:B36)</f>
        <v>46805</v>
      </c>
      <c r="C37" s="174">
        <f t="shared" si="11"/>
        <v>5558</v>
      </c>
      <c r="D37" s="174">
        <f t="shared" si="11"/>
        <v>7469</v>
      </c>
      <c r="E37" s="174">
        <f t="shared" si="11"/>
        <v>13238</v>
      </c>
      <c r="F37" s="174">
        <f t="shared" si="11"/>
        <v>4877</v>
      </c>
      <c r="G37" s="174">
        <f t="shared" si="11"/>
        <v>77947</v>
      </c>
      <c r="H37" s="174">
        <f t="shared" si="11"/>
        <v>42833</v>
      </c>
      <c r="I37" s="174">
        <f t="shared" si="11"/>
        <v>5611</v>
      </c>
      <c r="J37" s="174">
        <f t="shared" si="11"/>
        <v>8263</v>
      </c>
      <c r="K37" s="174">
        <f t="shared" si="11"/>
        <v>14767</v>
      </c>
      <c r="L37" s="174">
        <f t="shared" si="11"/>
        <v>9973</v>
      </c>
      <c r="M37" s="174">
        <f t="shared" si="11"/>
        <v>81447</v>
      </c>
      <c r="N37" s="174">
        <f t="shared" si="10"/>
        <v>89638</v>
      </c>
      <c r="O37" s="174">
        <f t="shared" si="10"/>
        <v>11169</v>
      </c>
      <c r="P37" s="174">
        <f t="shared" si="10"/>
        <v>15732</v>
      </c>
      <c r="Q37" s="174">
        <f t="shared" si="10"/>
        <v>28005</v>
      </c>
      <c r="R37" s="174">
        <f t="shared" si="10"/>
        <v>14850</v>
      </c>
      <c r="S37" s="174">
        <f t="shared" si="10"/>
        <v>159394</v>
      </c>
    </row>
    <row r="38" spans="1:19" ht="1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ht="15.75">
      <c r="A39" s="161" t="s">
        <v>39</v>
      </c>
      <c r="B39" s="162"/>
      <c r="C39" s="16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ht="15.75" thickBo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</row>
    <row r="41" spans="1:19" ht="15" customHeight="1">
      <c r="A41" s="258" t="s">
        <v>198</v>
      </c>
      <c r="B41" s="264" t="s">
        <v>40</v>
      </c>
      <c r="C41" s="264"/>
      <c r="D41" s="264"/>
      <c r="E41" s="264"/>
      <c r="F41" s="264"/>
      <c r="G41" s="265"/>
      <c r="H41" s="264" t="s">
        <v>41</v>
      </c>
      <c r="I41" s="264"/>
      <c r="J41" s="264"/>
      <c r="K41" s="264"/>
      <c r="L41" s="264"/>
      <c r="M41" s="265"/>
      <c r="N41" s="264" t="s">
        <v>42</v>
      </c>
      <c r="O41" s="264"/>
      <c r="P41" s="264"/>
      <c r="Q41" s="264"/>
      <c r="R41" s="264"/>
      <c r="S41" s="265"/>
    </row>
    <row r="42" spans="1:19" ht="60">
      <c r="A42" s="259"/>
      <c r="B42" s="166" t="s">
        <v>220</v>
      </c>
      <c r="C42" s="166" t="s">
        <v>221</v>
      </c>
      <c r="D42" s="166" t="s">
        <v>222</v>
      </c>
      <c r="E42" s="166" t="s">
        <v>223</v>
      </c>
      <c r="F42" s="166" t="s">
        <v>224</v>
      </c>
      <c r="G42" s="167" t="s">
        <v>43</v>
      </c>
      <c r="H42" s="166" t="s">
        <v>220</v>
      </c>
      <c r="I42" s="166" t="s">
        <v>221</v>
      </c>
      <c r="J42" s="166" t="s">
        <v>222</v>
      </c>
      <c r="K42" s="166" t="s">
        <v>223</v>
      </c>
      <c r="L42" s="166" t="s">
        <v>224</v>
      </c>
      <c r="M42" s="167" t="s">
        <v>43</v>
      </c>
      <c r="N42" s="166" t="s">
        <v>220</v>
      </c>
      <c r="O42" s="166" t="s">
        <v>221</v>
      </c>
      <c r="P42" s="166" t="s">
        <v>222</v>
      </c>
      <c r="Q42" s="166" t="s">
        <v>223</v>
      </c>
      <c r="R42" s="166" t="s">
        <v>224</v>
      </c>
      <c r="S42" s="167" t="s">
        <v>43</v>
      </c>
    </row>
    <row r="43" spans="1:19" ht="15">
      <c r="A43" s="168" t="s">
        <v>225</v>
      </c>
      <c r="B43" s="169">
        <f aca="true" t="shared" si="12" ref="B43:F48">B7+B19+B31</f>
        <v>5664</v>
      </c>
      <c r="C43" s="169">
        <f t="shared" si="12"/>
        <v>3206</v>
      </c>
      <c r="D43" s="169">
        <f t="shared" si="12"/>
        <v>9234</v>
      </c>
      <c r="E43" s="169">
        <f t="shared" si="12"/>
        <v>0</v>
      </c>
      <c r="F43" s="169">
        <f t="shared" si="12"/>
        <v>2025</v>
      </c>
      <c r="G43" s="171">
        <f aca="true" t="shared" si="13" ref="G43:G48">SUM(B43:F43)</f>
        <v>20129</v>
      </c>
      <c r="H43" s="172">
        <f aca="true" t="shared" si="14" ref="H43:L48">H7+H19+H31</f>
        <v>4625</v>
      </c>
      <c r="I43" s="169">
        <f t="shared" si="14"/>
        <v>2860</v>
      </c>
      <c r="J43" s="169">
        <f t="shared" si="14"/>
        <v>10131</v>
      </c>
      <c r="K43" s="169">
        <f t="shared" si="14"/>
        <v>0</v>
      </c>
      <c r="L43" s="169">
        <f t="shared" si="14"/>
        <v>1712</v>
      </c>
      <c r="M43" s="171">
        <f aca="true" t="shared" si="15" ref="M43:M48">SUM(H43:L43)</f>
        <v>19328</v>
      </c>
      <c r="N43" s="172">
        <f aca="true" t="shared" si="16" ref="N43:S49">B43+H43</f>
        <v>10289</v>
      </c>
      <c r="O43" s="169">
        <f t="shared" si="16"/>
        <v>6066</v>
      </c>
      <c r="P43" s="169">
        <f t="shared" si="16"/>
        <v>19365</v>
      </c>
      <c r="Q43" s="169">
        <f t="shared" si="16"/>
        <v>0</v>
      </c>
      <c r="R43" s="169">
        <f t="shared" si="16"/>
        <v>3737</v>
      </c>
      <c r="S43" s="171">
        <f t="shared" si="16"/>
        <v>39457</v>
      </c>
    </row>
    <row r="44" spans="1:19" ht="15">
      <c r="A44" s="168" t="s">
        <v>226</v>
      </c>
      <c r="B44" s="169">
        <f t="shared" si="12"/>
        <v>14994</v>
      </c>
      <c r="C44" s="169">
        <f t="shared" si="12"/>
        <v>3123</v>
      </c>
      <c r="D44" s="169">
        <f t="shared" si="12"/>
        <v>116</v>
      </c>
      <c r="E44" s="169">
        <f t="shared" si="12"/>
        <v>0</v>
      </c>
      <c r="F44" s="169">
        <f t="shared" si="12"/>
        <v>1811</v>
      </c>
      <c r="G44" s="171">
        <f t="shared" si="13"/>
        <v>20044</v>
      </c>
      <c r="H44" s="172">
        <f t="shared" si="14"/>
        <v>13876</v>
      </c>
      <c r="I44" s="169">
        <f t="shared" si="14"/>
        <v>3044</v>
      </c>
      <c r="J44" s="169">
        <f t="shared" si="14"/>
        <v>199</v>
      </c>
      <c r="K44" s="169">
        <f t="shared" si="14"/>
        <v>0</v>
      </c>
      <c r="L44" s="169">
        <f t="shared" si="14"/>
        <v>2941</v>
      </c>
      <c r="M44" s="171">
        <f t="shared" si="15"/>
        <v>20060</v>
      </c>
      <c r="N44" s="172">
        <f t="shared" si="16"/>
        <v>28870</v>
      </c>
      <c r="O44" s="169">
        <f t="shared" si="16"/>
        <v>6167</v>
      </c>
      <c r="P44" s="169">
        <f t="shared" si="16"/>
        <v>315</v>
      </c>
      <c r="Q44" s="169">
        <f t="shared" si="16"/>
        <v>0</v>
      </c>
      <c r="R44" s="169">
        <f t="shared" si="16"/>
        <v>4752</v>
      </c>
      <c r="S44" s="171">
        <f t="shared" si="16"/>
        <v>40104</v>
      </c>
    </row>
    <row r="45" spans="1:19" ht="15">
      <c r="A45" s="168" t="s">
        <v>227</v>
      </c>
      <c r="B45" s="169">
        <f t="shared" si="12"/>
        <v>15454</v>
      </c>
      <c r="C45" s="169">
        <f t="shared" si="12"/>
        <v>2049</v>
      </c>
      <c r="D45" s="169">
        <f t="shared" si="12"/>
        <v>1</v>
      </c>
      <c r="E45" s="169">
        <f t="shared" si="12"/>
        <v>62</v>
      </c>
      <c r="F45" s="169">
        <f t="shared" si="12"/>
        <v>1873</v>
      </c>
      <c r="G45" s="171">
        <f t="shared" si="13"/>
        <v>19439</v>
      </c>
      <c r="H45" s="169">
        <f t="shared" si="14"/>
        <v>14397</v>
      </c>
      <c r="I45" s="169">
        <f t="shared" si="14"/>
        <v>2063</v>
      </c>
      <c r="J45" s="169">
        <f t="shared" si="14"/>
        <v>0</v>
      </c>
      <c r="K45" s="169">
        <f t="shared" si="14"/>
        <v>40</v>
      </c>
      <c r="L45" s="169">
        <f t="shared" si="14"/>
        <v>3337</v>
      </c>
      <c r="M45" s="171">
        <f t="shared" si="15"/>
        <v>19837</v>
      </c>
      <c r="N45" s="169">
        <f t="shared" si="16"/>
        <v>29851</v>
      </c>
      <c r="O45" s="169">
        <f t="shared" si="16"/>
        <v>4112</v>
      </c>
      <c r="P45" s="169">
        <f t="shared" si="16"/>
        <v>1</v>
      </c>
      <c r="Q45" s="169">
        <f t="shared" si="16"/>
        <v>102</v>
      </c>
      <c r="R45" s="169">
        <f t="shared" si="16"/>
        <v>5210</v>
      </c>
      <c r="S45" s="171">
        <f t="shared" si="16"/>
        <v>39276</v>
      </c>
    </row>
    <row r="46" spans="1:19" ht="15">
      <c r="A46" s="168" t="s">
        <v>228</v>
      </c>
      <c r="B46" s="169">
        <f t="shared" si="12"/>
        <v>14923</v>
      </c>
      <c r="C46" s="169">
        <f t="shared" si="12"/>
        <v>1464</v>
      </c>
      <c r="D46" s="169">
        <f t="shared" si="12"/>
        <v>0</v>
      </c>
      <c r="E46" s="169">
        <f t="shared" si="12"/>
        <v>332</v>
      </c>
      <c r="F46" s="169">
        <f t="shared" si="12"/>
        <v>2003</v>
      </c>
      <c r="G46" s="171">
        <f t="shared" si="13"/>
        <v>18722</v>
      </c>
      <c r="H46" s="172">
        <f t="shared" si="14"/>
        <v>13391</v>
      </c>
      <c r="I46" s="169">
        <f t="shared" si="14"/>
        <v>1375</v>
      </c>
      <c r="J46" s="169">
        <f t="shared" si="14"/>
        <v>0</v>
      </c>
      <c r="K46" s="169">
        <f t="shared" si="14"/>
        <v>272</v>
      </c>
      <c r="L46" s="169">
        <f t="shared" si="14"/>
        <v>3991</v>
      </c>
      <c r="M46" s="171">
        <f t="shared" si="15"/>
        <v>19029</v>
      </c>
      <c r="N46" s="172">
        <f t="shared" si="16"/>
        <v>28314</v>
      </c>
      <c r="O46" s="169">
        <f t="shared" si="16"/>
        <v>2839</v>
      </c>
      <c r="P46" s="169">
        <f t="shared" si="16"/>
        <v>0</v>
      </c>
      <c r="Q46" s="169">
        <f t="shared" si="16"/>
        <v>604</v>
      </c>
      <c r="R46" s="169">
        <f t="shared" si="16"/>
        <v>5994</v>
      </c>
      <c r="S46" s="171">
        <f t="shared" si="16"/>
        <v>37751</v>
      </c>
    </row>
    <row r="47" spans="1:19" ht="15">
      <c r="A47" s="168" t="s">
        <v>229</v>
      </c>
      <c r="B47" s="169">
        <f t="shared" si="12"/>
        <v>7154</v>
      </c>
      <c r="C47" s="169">
        <f t="shared" si="12"/>
        <v>404</v>
      </c>
      <c r="D47" s="169">
        <f t="shared" si="12"/>
        <v>0</v>
      </c>
      <c r="E47" s="169">
        <f t="shared" si="12"/>
        <v>4490</v>
      </c>
      <c r="F47" s="169">
        <f t="shared" si="12"/>
        <v>1391</v>
      </c>
      <c r="G47" s="171">
        <f t="shared" si="13"/>
        <v>13439</v>
      </c>
      <c r="H47" s="172">
        <f t="shared" si="14"/>
        <v>5678</v>
      </c>
      <c r="I47" s="169">
        <f t="shared" si="14"/>
        <v>261</v>
      </c>
      <c r="J47" s="169">
        <f t="shared" si="14"/>
        <v>0</v>
      </c>
      <c r="K47" s="169">
        <f t="shared" si="14"/>
        <v>4257</v>
      </c>
      <c r="L47" s="169">
        <f t="shared" si="14"/>
        <v>3336</v>
      </c>
      <c r="M47" s="171">
        <f t="shared" si="15"/>
        <v>13532</v>
      </c>
      <c r="N47" s="172">
        <f t="shared" si="16"/>
        <v>12832</v>
      </c>
      <c r="O47" s="169">
        <f t="shared" si="16"/>
        <v>665</v>
      </c>
      <c r="P47" s="169">
        <f t="shared" si="16"/>
        <v>0</v>
      </c>
      <c r="Q47" s="169">
        <f t="shared" si="16"/>
        <v>8747</v>
      </c>
      <c r="R47" s="169">
        <f t="shared" si="16"/>
        <v>4727</v>
      </c>
      <c r="S47" s="171">
        <f t="shared" si="16"/>
        <v>26971</v>
      </c>
    </row>
    <row r="48" spans="1:19" ht="15">
      <c r="A48" s="168" t="s">
        <v>166</v>
      </c>
      <c r="B48" s="169">
        <f t="shared" si="12"/>
        <v>860</v>
      </c>
      <c r="C48" s="169">
        <f t="shared" si="12"/>
        <v>0</v>
      </c>
      <c r="D48" s="169">
        <f t="shared" si="12"/>
        <v>0</v>
      </c>
      <c r="E48" s="169">
        <f t="shared" si="12"/>
        <v>11751</v>
      </c>
      <c r="F48" s="169">
        <f t="shared" si="12"/>
        <v>301</v>
      </c>
      <c r="G48" s="171">
        <f t="shared" si="13"/>
        <v>12912</v>
      </c>
      <c r="H48" s="172">
        <f t="shared" si="14"/>
        <v>451</v>
      </c>
      <c r="I48" s="169">
        <f t="shared" si="14"/>
        <v>0</v>
      </c>
      <c r="J48" s="169">
        <f t="shared" si="14"/>
        <v>0</v>
      </c>
      <c r="K48" s="169">
        <f t="shared" si="14"/>
        <v>13023</v>
      </c>
      <c r="L48" s="169">
        <f t="shared" si="14"/>
        <v>1036</v>
      </c>
      <c r="M48" s="171">
        <f t="shared" si="15"/>
        <v>14510</v>
      </c>
      <c r="N48" s="172">
        <f t="shared" si="16"/>
        <v>1311</v>
      </c>
      <c r="O48" s="169">
        <f t="shared" si="16"/>
        <v>0</v>
      </c>
      <c r="P48" s="169">
        <f t="shared" si="16"/>
        <v>0</v>
      </c>
      <c r="Q48" s="169">
        <f t="shared" si="16"/>
        <v>24774</v>
      </c>
      <c r="R48" s="169">
        <f t="shared" si="16"/>
        <v>1337</v>
      </c>
      <c r="S48" s="171">
        <f t="shared" si="16"/>
        <v>27422</v>
      </c>
    </row>
    <row r="49" spans="1:19" ht="15.75" thickBot="1">
      <c r="A49" s="173" t="s">
        <v>43</v>
      </c>
      <c r="B49" s="174">
        <f aca="true" t="shared" si="17" ref="B49:M49">SUM(B43:B48)</f>
        <v>59049</v>
      </c>
      <c r="C49" s="174">
        <f t="shared" si="17"/>
        <v>10246</v>
      </c>
      <c r="D49" s="174">
        <f t="shared" si="17"/>
        <v>9351</v>
      </c>
      <c r="E49" s="174">
        <f t="shared" si="17"/>
        <v>16635</v>
      </c>
      <c r="F49" s="174">
        <f t="shared" si="17"/>
        <v>9404</v>
      </c>
      <c r="G49" s="174">
        <f t="shared" si="17"/>
        <v>104685</v>
      </c>
      <c r="H49" s="174">
        <f t="shared" si="17"/>
        <v>52418</v>
      </c>
      <c r="I49" s="174">
        <f t="shared" si="17"/>
        <v>9603</v>
      </c>
      <c r="J49" s="174">
        <f t="shared" si="17"/>
        <v>10330</v>
      </c>
      <c r="K49" s="174">
        <f t="shared" si="17"/>
        <v>17592</v>
      </c>
      <c r="L49" s="174">
        <f t="shared" si="17"/>
        <v>16353</v>
      </c>
      <c r="M49" s="174">
        <f t="shared" si="17"/>
        <v>106296</v>
      </c>
      <c r="N49" s="174">
        <f t="shared" si="16"/>
        <v>111467</v>
      </c>
      <c r="O49" s="174">
        <f t="shared" si="16"/>
        <v>19849</v>
      </c>
      <c r="P49" s="174">
        <f t="shared" si="16"/>
        <v>19681</v>
      </c>
      <c r="Q49" s="174">
        <f t="shared" si="16"/>
        <v>34227</v>
      </c>
      <c r="R49" s="174">
        <f t="shared" si="16"/>
        <v>25757</v>
      </c>
      <c r="S49" s="174">
        <f t="shared" si="16"/>
        <v>210981</v>
      </c>
    </row>
    <row r="50" spans="1:19" ht="1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ht="15">
      <c r="A51" s="177" t="s">
        <v>180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ht="15">
      <c r="A52" s="163" t="s">
        <v>230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</sheetData>
  <sheetProtection/>
  <mergeCells count="17">
    <mergeCell ref="A1:S1"/>
    <mergeCell ref="A5:A6"/>
    <mergeCell ref="B5:G5"/>
    <mergeCell ref="H5:M5"/>
    <mergeCell ref="N5:S5"/>
    <mergeCell ref="A17:A18"/>
    <mergeCell ref="B17:G17"/>
    <mergeCell ref="H17:M17"/>
    <mergeCell ref="N17:S17"/>
    <mergeCell ref="A29:A30"/>
    <mergeCell ref="B29:G29"/>
    <mergeCell ref="H29:M29"/>
    <mergeCell ref="N29:S29"/>
    <mergeCell ref="A41:A42"/>
    <mergeCell ref="B41:G41"/>
    <mergeCell ref="H41:M41"/>
    <mergeCell ref="N41:S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&amp;LISEE - Document édité le &amp;D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PageLayoutView="0" workbookViewId="0" topLeftCell="A1">
      <selection activeCell="A1" sqref="A1:AB1"/>
    </sheetView>
  </sheetViews>
  <sheetFormatPr defaultColWidth="11.00390625" defaultRowHeight="12"/>
  <sheetData>
    <row r="1" spans="1:28" ht="18.75">
      <c r="A1" s="271" t="s">
        <v>233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3"/>
    </row>
    <row r="2" spans="1:28" ht="18.75">
      <c r="A2" s="178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.75">
      <c r="A3" s="180" t="s">
        <v>0</v>
      </c>
      <c r="B3" s="181"/>
      <c r="C3" s="181"/>
      <c r="D3" s="182"/>
      <c r="E3" s="182"/>
      <c r="F3" s="182"/>
      <c r="G3" s="182"/>
      <c r="H3" s="182"/>
      <c r="I3" s="182"/>
      <c r="J3" s="182"/>
      <c r="K3" s="182"/>
      <c r="L3" s="175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ht="15.75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1:28" ht="15">
      <c r="A5" s="258" t="s">
        <v>198</v>
      </c>
      <c r="B5" s="269" t="s">
        <v>40</v>
      </c>
      <c r="C5" s="269"/>
      <c r="D5" s="269"/>
      <c r="E5" s="269"/>
      <c r="F5" s="269"/>
      <c r="G5" s="269"/>
      <c r="H5" s="269"/>
      <c r="I5" s="269"/>
      <c r="J5" s="270"/>
      <c r="K5" s="269" t="s">
        <v>41</v>
      </c>
      <c r="L5" s="269"/>
      <c r="M5" s="269"/>
      <c r="N5" s="269"/>
      <c r="O5" s="269"/>
      <c r="P5" s="269"/>
      <c r="Q5" s="269"/>
      <c r="R5" s="269"/>
      <c r="S5" s="270"/>
      <c r="T5" s="269" t="s">
        <v>42</v>
      </c>
      <c r="U5" s="269"/>
      <c r="V5" s="269"/>
      <c r="W5" s="269"/>
      <c r="X5" s="269"/>
      <c r="Y5" s="269"/>
      <c r="Z5" s="269"/>
      <c r="AA5" s="269"/>
      <c r="AB5" s="270"/>
    </row>
    <row r="6" spans="1:28" ht="45">
      <c r="A6" s="259"/>
      <c r="B6" s="184" t="s">
        <v>239</v>
      </c>
      <c r="C6" s="184" t="s">
        <v>240</v>
      </c>
      <c r="D6" s="184" t="s">
        <v>241</v>
      </c>
      <c r="E6" s="184" t="s">
        <v>242</v>
      </c>
      <c r="F6" s="184" t="s">
        <v>243</v>
      </c>
      <c r="G6" s="184" t="s">
        <v>244</v>
      </c>
      <c r="H6" s="184" t="s">
        <v>223</v>
      </c>
      <c r="I6" s="184" t="s">
        <v>245</v>
      </c>
      <c r="J6" s="185" t="s">
        <v>43</v>
      </c>
      <c r="K6" s="184" t="s">
        <v>239</v>
      </c>
      <c r="L6" s="184" t="s">
        <v>240</v>
      </c>
      <c r="M6" s="184" t="s">
        <v>241</v>
      </c>
      <c r="N6" s="184" t="s">
        <v>242</v>
      </c>
      <c r="O6" s="184" t="s">
        <v>243</v>
      </c>
      <c r="P6" s="184" t="s">
        <v>244</v>
      </c>
      <c r="Q6" s="184" t="s">
        <v>223</v>
      </c>
      <c r="R6" s="184" t="s">
        <v>245</v>
      </c>
      <c r="S6" s="185" t="s">
        <v>43</v>
      </c>
      <c r="T6" s="184" t="s">
        <v>239</v>
      </c>
      <c r="U6" s="184" t="s">
        <v>240</v>
      </c>
      <c r="V6" s="184" t="s">
        <v>241</v>
      </c>
      <c r="W6" s="184" t="s">
        <v>242</v>
      </c>
      <c r="X6" s="184" t="s">
        <v>243</v>
      </c>
      <c r="Y6" s="184" t="s">
        <v>244</v>
      </c>
      <c r="Z6" s="184" t="s">
        <v>223</v>
      </c>
      <c r="AA6" s="184" t="s">
        <v>245</v>
      </c>
      <c r="AB6" s="185" t="s">
        <v>43</v>
      </c>
    </row>
    <row r="7" spans="1:28" ht="15">
      <c r="A7" s="186" t="s">
        <v>225</v>
      </c>
      <c r="B7" s="169">
        <v>65</v>
      </c>
      <c r="C7" s="169">
        <v>11</v>
      </c>
      <c r="D7" s="169">
        <v>3</v>
      </c>
      <c r="E7" s="169">
        <v>15</v>
      </c>
      <c r="F7" s="169">
        <v>49</v>
      </c>
      <c r="G7" s="169">
        <v>62</v>
      </c>
      <c r="H7" s="169">
        <v>0</v>
      </c>
      <c r="I7" s="169">
        <v>1086</v>
      </c>
      <c r="J7" s="171">
        <f aca="true" t="shared" si="0" ref="J7:J12">SUM(B7:I7)</f>
        <v>1291</v>
      </c>
      <c r="K7" s="172">
        <v>10</v>
      </c>
      <c r="L7" s="169">
        <v>7</v>
      </c>
      <c r="M7" s="169">
        <v>6</v>
      </c>
      <c r="N7" s="169">
        <v>28</v>
      </c>
      <c r="O7" s="169">
        <v>93</v>
      </c>
      <c r="P7" s="169">
        <v>14</v>
      </c>
      <c r="Q7" s="169">
        <v>0</v>
      </c>
      <c r="R7" s="169">
        <v>971</v>
      </c>
      <c r="S7" s="171">
        <f aca="true" t="shared" si="1" ref="S7:S12">SUM(K7:R7)</f>
        <v>1129</v>
      </c>
      <c r="T7" s="172">
        <f aca="true" t="shared" si="2" ref="T7:AB13">B7+K7</f>
        <v>75</v>
      </c>
      <c r="U7" s="169">
        <f t="shared" si="2"/>
        <v>18</v>
      </c>
      <c r="V7" s="169">
        <f t="shared" si="2"/>
        <v>9</v>
      </c>
      <c r="W7" s="169">
        <f t="shared" si="2"/>
        <v>43</v>
      </c>
      <c r="X7" s="169">
        <f t="shared" si="2"/>
        <v>142</v>
      </c>
      <c r="Y7" s="169">
        <f t="shared" si="2"/>
        <v>76</v>
      </c>
      <c r="Z7" s="169">
        <f t="shared" si="2"/>
        <v>0</v>
      </c>
      <c r="AA7" s="169">
        <f t="shared" si="2"/>
        <v>2057</v>
      </c>
      <c r="AB7" s="171">
        <f t="shared" si="2"/>
        <v>2420</v>
      </c>
    </row>
    <row r="8" spans="1:28" ht="15">
      <c r="A8" s="186" t="s">
        <v>246</v>
      </c>
      <c r="B8" s="169">
        <v>87</v>
      </c>
      <c r="C8" s="169">
        <v>57</v>
      </c>
      <c r="D8" s="169">
        <v>22</v>
      </c>
      <c r="E8" s="169">
        <v>92</v>
      </c>
      <c r="F8" s="169">
        <v>133</v>
      </c>
      <c r="G8" s="169">
        <v>187</v>
      </c>
      <c r="H8" s="169">
        <v>0</v>
      </c>
      <c r="I8" s="169">
        <v>731</v>
      </c>
      <c r="J8" s="171">
        <f t="shared" si="0"/>
        <v>1309</v>
      </c>
      <c r="K8" s="169">
        <v>37</v>
      </c>
      <c r="L8" s="169">
        <v>20</v>
      </c>
      <c r="M8" s="169">
        <v>21</v>
      </c>
      <c r="N8" s="169">
        <v>135</v>
      </c>
      <c r="O8" s="169">
        <v>242</v>
      </c>
      <c r="P8" s="169">
        <v>51</v>
      </c>
      <c r="Q8" s="169">
        <v>0</v>
      </c>
      <c r="R8" s="169">
        <v>661</v>
      </c>
      <c r="S8" s="171">
        <f t="shared" si="1"/>
        <v>1167</v>
      </c>
      <c r="T8" s="169">
        <f t="shared" si="2"/>
        <v>124</v>
      </c>
      <c r="U8" s="169">
        <f t="shared" si="2"/>
        <v>77</v>
      </c>
      <c r="V8" s="169">
        <f t="shared" si="2"/>
        <v>43</v>
      </c>
      <c r="W8" s="169">
        <f t="shared" si="2"/>
        <v>227</v>
      </c>
      <c r="X8" s="169">
        <f t="shared" si="2"/>
        <v>375</v>
      </c>
      <c r="Y8" s="169">
        <f t="shared" si="2"/>
        <v>238</v>
      </c>
      <c r="Z8" s="169">
        <f t="shared" si="2"/>
        <v>0</v>
      </c>
      <c r="AA8" s="169">
        <f t="shared" si="2"/>
        <v>1392</v>
      </c>
      <c r="AB8" s="171">
        <f t="shared" si="2"/>
        <v>2476</v>
      </c>
    </row>
    <row r="9" spans="1:28" ht="15">
      <c r="A9" s="186" t="s">
        <v>247</v>
      </c>
      <c r="B9" s="169">
        <v>89</v>
      </c>
      <c r="C9" s="169">
        <v>82</v>
      </c>
      <c r="D9" s="169">
        <v>34</v>
      </c>
      <c r="E9" s="169">
        <v>129</v>
      </c>
      <c r="F9" s="169">
        <v>145</v>
      </c>
      <c r="G9" s="169">
        <v>200</v>
      </c>
      <c r="H9" s="169">
        <v>3</v>
      </c>
      <c r="I9" s="169">
        <v>653</v>
      </c>
      <c r="J9" s="171">
        <f t="shared" si="0"/>
        <v>1335</v>
      </c>
      <c r="K9" s="172">
        <v>42</v>
      </c>
      <c r="L9" s="169">
        <v>38</v>
      </c>
      <c r="M9" s="169">
        <v>39</v>
      </c>
      <c r="N9" s="169">
        <v>146</v>
      </c>
      <c r="O9" s="169">
        <v>264</v>
      </c>
      <c r="P9" s="169">
        <v>58</v>
      </c>
      <c r="Q9" s="169">
        <v>1</v>
      </c>
      <c r="R9" s="169">
        <v>580</v>
      </c>
      <c r="S9" s="171">
        <f t="shared" si="1"/>
        <v>1168</v>
      </c>
      <c r="T9" s="172">
        <f t="shared" si="2"/>
        <v>131</v>
      </c>
      <c r="U9" s="169">
        <f t="shared" si="2"/>
        <v>120</v>
      </c>
      <c r="V9" s="169">
        <f t="shared" si="2"/>
        <v>73</v>
      </c>
      <c r="W9" s="169">
        <f t="shared" si="2"/>
        <v>275</v>
      </c>
      <c r="X9" s="169">
        <f t="shared" si="2"/>
        <v>409</v>
      </c>
      <c r="Y9" s="169">
        <f t="shared" si="2"/>
        <v>258</v>
      </c>
      <c r="Z9" s="169">
        <f t="shared" si="2"/>
        <v>4</v>
      </c>
      <c r="AA9" s="169">
        <f t="shared" si="2"/>
        <v>1233</v>
      </c>
      <c r="AB9" s="171">
        <f t="shared" si="2"/>
        <v>2503</v>
      </c>
    </row>
    <row r="10" spans="1:28" ht="15">
      <c r="A10" s="186" t="s">
        <v>228</v>
      </c>
      <c r="B10" s="169">
        <v>86</v>
      </c>
      <c r="C10" s="169">
        <v>82</v>
      </c>
      <c r="D10" s="169">
        <v>56</v>
      </c>
      <c r="E10" s="169">
        <v>153</v>
      </c>
      <c r="F10" s="169">
        <v>176</v>
      </c>
      <c r="G10" s="169">
        <v>178</v>
      </c>
      <c r="H10" s="169">
        <v>5</v>
      </c>
      <c r="I10" s="169">
        <v>507</v>
      </c>
      <c r="J10" s="171">
        <f t="shared" si="0"/>
        <v>1243</v>
      </c>
      <c r="K10" s="172">
        <v>54</v>
      </c>
      <c r="L10" s="169">
        <v>35</v>
      </c>
      <c r="M10" s="169">
        <v>22</v>
      </c>
      <c r="N10" s="169">
        <v>118</v>
      </c>
      <c r="O10" s="169">
        <v>235</v>
      </c>
      <c r="P10" s="169">
        <v>64</v>
      </c>
      <c r="Q10" s="169">
        <v>11</v>
      </c>
      <c r="R10" s="169">
        <v>592</v>
      </c>
      <c r="S10" s="171">
        <f t="shared" si="1"/>
        <v>1131</v>
      </c>
      <c r="T10" s="172">
        <f t="shared" si="2"/>
        <v>140</v>
      </c>
      <c r="U10" s="169">
        <f t="shared" si="2"/>
        <v>117</v>
      </c>
      <c r="V10" s="169">
        <f t="shared" si="2"/>
        <v>78</v>
      </c>
      <c r="W10" s="169">
        <f t="shared" si="2"/>
        <v>271</v>
      </c>
      <c r="X10" s="169">
        <f t="shared" si="2"/>
        <v>411</v>
      </c>
      <c r="Y10" s="169">
        <f t="shared" si="2"/>
        <v>242</v>
      </c>
      <c r="Z10" s="169">
        <f t="shared" si="2"/>
        <v>16</v>
      </c>
      <c r="AA10" s="169">
        <f t="shared" si="2"/>
        <v>1099</v>
      </c>
      <c r="AB10" s="171">
        <f t="shared" si="2"/>
        <v>2374</v>
      </c>
    </row>
    <row r="11" spans="1:28" ht="15">
      <c r="A11" s="186" t="s">
        <v>248</v>
      </c>
      <c r="B11" s="169">
        <v>66</v>
      </c>
      <c r="C11" s="169">
        <v>43</v>
      </c>
      <c r="D11" s="169">
        <v>46</v>
      </c>
      <c r="E11" s="169">
        <v>88</v>
      </c>
      <c r="F11" s="169">
        <v>75</v>
      </c>
      <c r="G11" s="169">
        <v>81</v>
      </c>
      <c r="H11" s="169">
        <v>195</v>
      </c>
      <c r="I11" s="169">
        <v>356</v>
      </c>
      <c r="J11" s="171">
        <f t="shared" si="0"/>
        <v>950</v>
      </c>
      <c r="K11" s="172">
        <v>42</v>
      </c>
      <c r="L11" s="169">
        <v>20</v>
      </c>
      <c r="M11" s="169">
        <v>21</v>
      </c>
      <c r="N11" s="169">
        <v>63</v>
      </c>
      <c r="O11" s="169">
        <v>104</v>
      </c>
      <c r="P11" s="169">
        <v>43</v>
      </c>
      <c r="Q11" s="169">
        <v>108</v>
      </c>
      <c r="R11" s="169">
        <v>512</v>
      </c>
      <c r="S11" s="171">
        <f t="shared" si="1"/>
        <v>913</v>
      </c>
      <c r="T11" s="172">
        <f t="shared" si="2"/>
        <v>108</v>
      </c>
      <c r="U11" s="169">
        <f t="shared" si="2"/>
        <v>63</v>
      </c>
      <c r="V11" s="169">
        <f t="shared" si="2"/>
        <v>67</v>
      </c>
      <c r="W11" s="169">
        <f t="shared" si="2"/>
        <v>151</v>
      </c>
      <c r="X11" s="169">
        <f t="shared" si="2"/>
        <v>179</v>
      </c>
      <c r="Y11" s="169">
        <f t="shared" si="2"/>
        <v>124</v>
      </c>
      <c r="Z11" s="169">
        <f t="shared" si="2"/>
        <v>303</v>
      </c>
      <c r="AA11" s="169">
        <f t="shared" si="2"/>
        <v>868</v>
      </c>
      <c r="AB11" s="171">
        <f t="shared" si="2"/>
        <v>1863</v>
      </c>
    </row>
    <row r="12" spans="1:28" ht="15">
      <c r="A12" s="186" t="s">
        <v>166</v>
      </c>
      <c r="B12" s="169">
        <v>3</v>
      </c>
      <c r="C12" s="169">
        <v>12</v>
      </c>
      <c r="D12" s="169">
        <v>2</v>
      </c>
      <c r="E12" s="169">
        <v>0</v>
      </c>
      <c r="F12" s="169">
        <v>3</v>
      </c>
      <c r="G12" s="169">
        <v>11</v>
      </c>
      <c r="H12" s="169">
        <v>678</v>
      </c>
      <c r="I12" s="169">
        <v>126</v>
      </c>
      <c r="J12" s="171">
        <f t="shared" si="0"/>
        <v>835</v>
      </c>
      <c r="K12" s="172">
        <v>2</v>
      </c>
      <c r="L12" s="169">
        <v>11</v>
      </c>
      <c r="M12" s="169">
        <v>1</v>
      </c>
      <c r="N12" s="169">
        <v>0</v>
      </c>
      <c r="O12" s="169">
        <v>5</v>
      </c>
      <c r="P12" s="169">
        <v>7</v>
      </c>
      <c r="Q12" s="169">
        <v>714</v>
      </c>
      <c r="R12" s="169">
        <v>241</v>
      </c>
      <c r="S12" s="171">
        <f t="shared" si="1"/>
        <v>981</v>
      </c>
      <c r="T12" s="172">
        <f t="shared" si="2"/>
        <v>5</v>
      </c>
      <c r="U12" s="169">
        <f t="shared" si="2"/>
        <v>23</v>
      </c>
      <c r="V12" s="169">
        <f t="shared" si="2"/>
        <v>3</v>
      </c>
      <c r="W12" s="169">
        <f t="shared" si="2"/>
        <v>0</v>
      </c>
      <c r="X12" s="169">
        <f t="shared" si="2"/>
        <v>8</v>
      </c>
      <c r="Y12" s="169">
        <f t="shared" si="2"/>
        <v>18</v>
      </c>
      <c r="Z12" s="169">
        <f t="shared" si="2"/>
        <v>1392</v>
      </c>
      <c r="AA12" s="169">
        <f t="shared" si="2"/>
        <v>367</v>
      </c>
      <c r="AB12" s="171">
        <f t="shared" si="2"/>
        <v>1816</v>
      </c>
    </row>
    <row r="13" spans="1:28" ht="15.75" thickBot="1">
      <c r="A13" s="187" t="s">
        <v>13</v>
      </c>
      <c r="B13" s="174">
        <f aca="true" t="shared" si="3" ref="B13:S13">SUM(B7:B12)</f>
        <v>396</v>
      </c>
      <c r="C13" s="174">
        <f t="shared" si="3"/>
        <v>287</v>
      </c>
      <c r="D13" s="174">
        <f t="shared" si="3"/>
        <v>163</v>
      </c>
      <c r="E13" s="174">
        <f t="shared" si="3"/>
        <v>477</v>
      </c>
      <c r="F13" s="174">
        <f t="shared" si="3"/>
        <v>581</v>
      </c>
      <c r="G13" s="174">
        <f t="shared" si="3"/>
        <v>719</v>
      </c>
      <c r="H13" s="174">
        <f t="shared" si="3"/>
        <v>881</v>
      </c>
      <c r="I13" s="174">
        <f t="shared" si="3"/>
        <v>3459</v>
      </c>
      <c r="J13" s="174">
        <f t="shared" si="3"/>
        <v>6963</v>
      </c>
      <c r="K13" s="174">
        <f t="shared" si="3"/>
        <v>187</v>
      </c>
      <c r="L13" s="174">
        <f t="shared" si="3"/>
        <v>131</v>
      </c>
      <c r="M13" s="174">
        <f t="shared" si="3"/>
        <v>110</v>
      </c>
      <c r="N13" s="174">
        <f t="shared" si="3"/>
        <v>490</v>
      </c>
      <c r="O13" s="174">
        <f t="shared" si="3"/>
        <v>943</v>
      </c>
      <c r="P13" s="174">
        <f t="shared" si="3"/>
        <v>237</v>
      </c>
      <c r="Q13" s="174">
        <f t="shared" si="3"/>
        <v>834</v>
      </c>
      <c r="R13" s="174">
        <f t="shared" si="3"/>
        <v>3557</v>
      </c>
      <c r="S13" s="174">
        <f t="shared" si="3"/>
        <v>6489</v>
      </c>
      <c r="T13" s="174">
        <f t="shared" si="2"/>
        <v>583</v>
      </c>
      <c r="U13" s="174">
        <f t="shared" si="2"/>
        <v>418</v>
      </c>
      <c r="V13" s="174">
        <f t="shared" si="2"/>
        <v>273</v>
      </c>
      <c r="W13" s="174">
        <f t="shared" si="2"/>
        <v>967</v>
      </c>
      <c r="X13" s="174">
        <f t="shared" si="2"/>
        <v>1524</v>
      </c>
      <c r="Y13" s="174">
        <f t="shared" si="2"/>
        <v>956</v>
      </c>
      <c r="Z13" s="174">
        <f t="shared" si="2"/>
        <v>1715</v>
      </c>
      <c r="AA13" s="174">
        <f t="shared" si="2"/>
        <v>7016</v>
      </c>
      <c r="AB13" s="174">
        <f t="shared" si="2"/>
        <v>13452</v>
      </c>
    </row>
    <row r="14" spans="1:28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</row>
    <row r="15" spans="1:28" ht="15.75">
      <c r="A15" s="180" t="s">
        <v>3</v>
      </c>
      <c r="B15" s="181"/>
      <c r="C15" s="181"/>
      <c r="D15" s="182"/>
      <c r="E15" s="182"/>
      <c r="F15" s="182"/>
      <c r="G15" s="182"/>
      <c r="H15" s="182"/>
      <c r="I15" s="182"/>
      <c r="J15" s="182"/>
      <c r="K15" s="182"/>
      <c r="L15" s="175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 ht="15.75" thickBo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15">
      <c r="A17" s="258" t="s">
        <v>198</v>
      </c>
      <c r="B17" s="269" t="s">
        <v>40</v>
      </c>
      <c r="C17" s="269"/>
      <c r="D17" s="269"/>
      <c r="E17" s="269"/>
      <c r="F17" s="269"/>
      <c r="G17" s="269"/>
      <c r="H17" s="269"/>
      <c r="I17" s="269"/>
      <c r="J17" s="270"/>
      <c r="K17" s="269" t="s">
        <v>41</v>
      </c>
      <c r="L17" s="269"/>
      <c r="M17" s="269"/>
      <c r="N17" s="269"/>
      <c r="O17" s="269"/>
      <c r="P17" s="269"/>
      <c r="Q17" s="269"/>
      <c r="R17" s="269"/>
      <c r="S17" s="270"/>
      <c r="T17" s="269" t="s">
        <v>42</v>
      </c>
      <c r="U17" s="269"/>
      <c r="V17" s="269"/>
      <c r="W17" s="269"/>
      <c r="X17" s="269"/>
      <c r="Y17" s="269"/>
      <c r="Z17" s="269"/>
      <c r="AA17" s="269"/>
      <c r="AB17" s="270"/>
    </row>
    <row r="18" spans="1:28" ht="45">
      <c r="A18" s="259"/>
      <c r="B18" s="184" t="s">
        <v>239</v>
      </c>
      <c r="C18" s="184" t="s">
        <v>240</v>
      </c>
      <c r="D18" s="184" t="s">
        <v>241</v>
      </c>
      <c r="E18" s="184" t="s">
        <v>242</v>
      </c>
      <c r="F18" s="184" t="s">
        <v>243</v>
      </c>
      <c r="G18" s="184" t="s">
        <v>244</v>
      </c>
      <c r="H18" s="184" t="s">
        <v>223</v>
      </c>
      <c r="I18" s="184" t="s">
        <v>245</v>
      </c>
      <c r="J18" s="185" t="s">
        <v>43</v>
      </c>
      <c r="K18" s="184" t="s">
        <v>239</v>
      </c>
      <c r="L18" s="184" t="s">
        <v>240</v>
      </c>
      <c r="M18" s="184" t="s">
        <v>241</v>
      </c>
      <c r="N18" s="184" t="s">
        <v>242</v>
      </c>
      <c r="O18" s="184" t="s">
        <v>243</v>
      </c>
      <c r="P18" s="184" t="s">
        <v>244</v>
      </c>
      <c r="Q18" s="184" t="s">
        <v>223</v>
      </c>
      <c r="R18" s="184" t="s">
        <v>245</v>
      </c>
      <c r="S18" s="185" t="s">
        <v>43</v>
      </c>
      <c r="T18" s="184" t="s">
        <v>239</v>
      </c>
      <c r="U18" s="184" t="s">
        <v>240</v>
      </c>
      <c r="V18" s="184" t="s">
        <v>241</v>
      </c>
      <c r="W18" s="184" t="s">
        <v>242</v>
      </c>
      <c r="X18" s="184" t="s">
        <v>243</v>
      </c>
      <c r="Y18" s="184" t="s">
        <v>244</v>
      </c>
      <c r="Z18" s="184" t="s">
        <v>223</v>
      </c>
      <c r="AA18" s="184" t="s">
        <v>245</v>
      </c>
      <c r="AB18" s="185" t="s">
        <v>43</v>
      </c>
    </row>
    <row r="19" spans="1:28" ht="15">
      <c r="A19" s="186" t="s">
        <v>225</v>
      </c>
      <c r="B19" s="169">
        <v>146</v>
      </c>
      <c r="C19" s="169">
        <v>51</v>
      </c>
      <c r="D19" s="169">
        <v>23</v>
      </c>
      <c r="E19" s="169">
        <v>107</v>
      </c>
      <c r="F19" s="169">
        <v>315</v>
      </c>
      <c r="G19" s="169">
        <v>518</v>
      </c>
      <c r="H19" s="169">
        <v>0</v>
      </c>
      <c r="I19" s="169">
        <v>2968</v>
      </c>
      <c r="J19" s="171">
        <f aca="true" t="shared" si="4" ref="J19:J24">SUM(B19:I19)</f>
        <v>4128</v>
      </c>
      <c r="K19" s="172">
        <v>68</v>
      </c>
      <c r="L19" s="169">
        <v>43</v>
      </c>
      <c r="M19" s="169">
        <v>13</v>
      </c>
      <c r="N19" s="169">
        <v>128</v>
      </c>
      <c r="O19" s="169">
        <v>482</v>
      </c>
      <c r="P19" s="169">
        <v>160</v>
      </c>
      <c r="Q19" s="169">
        <v>0</v>
      </c>
      <c r="R19" s="169">
        <v>2855</v>
      </c>
      <c r="S19" s="171">
        <f aca="true" t="shared" si="5" ref="S19:S24">SUM(K19:R19)</f>
        <v>3749</v>
      </c>
      <c r="T19" s="172">
        <f aca="true" t="shared" si="6" ref="T19:AB25">B19+K19</f>
        <v>214</v>
      </c>
      <c r="U19" s="169">
        <f t="shared" si="6"/>
        <v>94</v>
      </c>
      <c r="V19" s="169">
        <f t="shared" si="6"/>
        <v>36</v>
      </c>
      <c r="W19" s="169">
        <f t="shared" si="6"/>
        <v>235</v>
      </c>
      <c r="X19" s="169">
        <f t="shared" si="6"/>
        <v>797</v>
      </c>
      <c r="Y19" s="169">
        <f t="shared" si="6"/>
        <v>678</v>
      </c>
      <c r="Z19" s="169">
        <f t="shared" si="6"/>
        <v>0</v>
      </c>
      <c r="AA19" s="169">
        <f t="shared" si="6"/>
        <v>5823</v>
      </c>
      <c r="AB19" s="171">
        <f t="shared" si="6"/>
        <v>7877</v>
      </c>
    </row>
    <row r="20" spans="1:28" ht="15">
      <c r="A20" s="186" t="s">
        <v>246</v>
      </c>
      <c r="B20" s="169">
        <v>189</v>
      </c>
      <c r="C20" s="169">
        <v>122</v>
      </c>
      <c r="D20" s="169">
        <v>128</v>
      </c>
      <c r="E20" s="169">
        <v>456</v>
      </c>
      <c r="F20" s="169">
        <v>318</v>
      </c>
      <c r="G20" s="169">
        <v>1353</v>
      </c>
      <c r="H20" s="169">
        <v>0</v>
      </c>
      <c r="I20" s="169">
        <v>1696</v>
      </c>
      <c r="J20" s="171">
        <f t="shared" si="4"/>
        <v>4262</v>
      </c>
      <c r="K20" s="172">
        <v>149</v>
      </c>
      <c r="L20" s="169">
        <v>89</v>
      </c>
      <c r="M20" s="169">
        <v>123</v>
      </c>
      <c r="N20" s="169">
        <v>584</v>
      </c>
      <c r="O20" s="169">
        <v>798</v>
      </c>
      <c r="P20" s="169">
        <v>449</v>
      </c>
      <c r="Q20" s="169">
        <v>0</v>
      </c>
      <c r="R20" s="169">
        <v>1885</v>
      </c>
      <c r="S20" s="171">
        <f t="shared" si="5"/>
        <v>4077</v>
      </c>
      <c r="T20" s="172">
        <f t="shared" si="6"/>
        <v>338</v>
      </c>
      <c r="U20" s="169">
        <f t="shared" si="6"/>
        <v>211</v>
      </c>
      <c r="V20" s="169">
        <f t="shared" si="6"/>
        <v>251</v>
      </c>
      <c r="W20" s="169">
        <f t="shared" si="6"/>
        <v>1040</v>
      </c>
      <c r="X20" s="169">
        <f t="shared" si="6"/>
        <v>1116</v>
      </c>
      <c r="Y20" s="169">
        <f t="shared" si="6"/>
        <v>1802</v>
      </c>
      <c r="Z20" s="169">
        <f t="shared" si="6"/>
        <v>0</v>
      </c>
      <c r="AA20" s="169">
        <f t="shared" si="6"/>
        <v>3581</v>
      </c>
      <c r="AB20" s="171">
        <f t="shared" si="6"/>
        <v>8339</v>
      </c>
    </row>
    <row r="21" spans="1:28" ht="15">
      <c r="A21" s="186" t="s">
        <v>247</v>
      </c>
      <c r="B21" s="169">
        <v>170</v>
      </c>
      <c r="C21" s="169">
        <v>184</v>
      </c>
      <c r="D21" s="169">
        <v>189</v>
      </c>
      <c r="E21" s="169">
        <v>459</v>
      </c>
      <c r="F21" s="169">
        <v>294</v>
      </c>
      <c r="G21" s="169">
        <v>1152</v>
      </c>
      <c r="H21" s="169">
        <v>8</v>
      </c>
      <c r="I21" s="169">
        <v>1273</v>
      </c>
      <c r="J21" s="171">
        <f t="shared" si="4"/>
        <v>3729</v>
      </c>
      <c r="K21" s="172">
        <v>157</v>
      </c>
      <c r="L21" s="169">
        <v>128</v>
      </c>
      <c r="M21" s="169">
        <v>125</v>
      </c>
      <c r="N21" s="169">
        <v>514</v>
      </c>
      <c r="O21" s="169">
        <v>714</v>
      </c>
      <c r="P21" s="169">
        <v>379</v>
      </c>
      <c r="Q21" s="169">
        <v>4</v>
      </c>
      <c r="R21" s="169">
        <v>1517</v>
      </c>
      <c r="S21" s="171">
        <f t="shared" si="5"/>
        <v>3538</v>
      </c>
      <c r="T21" s="172">
        <f t="shared" si="6"/>
        <v>327</v>
      </c>
      <c r="U21" s="169">
        <f t="shared" si="6"/>
        <v>312</v>
      </c>
      <c r="V21" s="169">
        <f t="shared" si="6"/>
        <v>314</v>
      </c>
      <c r="W21" s="169">
        <f t="shared" si="6"/>
        <v>973</v>
      </c>
      <c r="X21" s="169">
        <f t="shared" si="6"/>
        <v>1008</v>
      </c>
      <c r="Y21" s="169">
        <f t="shared" si="6"/>
        <v>1531</v>
      </c>
      <c r="Z21" s="169">
        <f t="shared" si="6"/>
        <v>12</v>
      </c>
      <c r="AA21" s="169">
        <f t="shared" si="6"/>
        <v>2790</v>
      </c>
      <c r="AB21" s="171">
        <f t="shared" si="6"/>
        <v>7267</v>
      </c>
    </row>
    <row r="22" spans="1:28" ht="15">
      <c r="A22" s="186" t="s">
        <v>228</v>
      </c>
      <c r="B22" s="169">
        <v>187</v>
      </c>
      <c r="C22" s="169">
        <v>258</v>
      </c>
      <c r="D22" s="169">
        <v>151</v>
      </c>
      <c r="E22" s="169">
        <v>408</v>
      </c>
      <c r="F22" s="169">
        <v>274</v>
      </c>
      <c r="G22" s="169">
        <v>996</v>
      </c>
      <c r="H22" s="169">
        <v>27</v>
      </c>
      <c r="I22" s="169">
        <v>1056</v>
      </c>
      <c r="J22" s="171">
        <f t="shared" si="4"/>
        <v>3357</v>
      </c>
      <c r="K22" s="172">
        <v>208</v>
      </c>
      <c r="L22" s="169">
        <v>116</v>
      </c>
      <c r="M22" s="169">
        <v>100</v>
      </c>
      <c r="N22" s="169">
        <v>334</v>
      </c>
      <c r="O22" s="169">
        <v>566</v>
      </c>
      <c r="P22" s="169">
        <v>281</v>
      </c>
      <c r="Q22" s="169">
        <v>31</v>
      </c>
      <c r="R22" s="169">
        <v>1403</v>
      </c>
      <c r="S22" s="171">
        <f t="shared" si="5"/>
        <v>3039</v>
      </c>
      <c r="T22" s="172">
        <f t="shared" si="6"/>
        <v>395</v>
      </c>
      <c r="U22" s="169">
        <f t="shared" si="6"/>
        <v>374</v>
      </c>
      <c r="V22" s="169">
        <f t="shared" si="6"/>
        <v>251</v>
      </c>
      <c r="W22" s="169">
        <f t="shared" si="6"/>
        <v>742</v>
      </c>
      <c r="X22" s="169">
        <f t="shared" si="6"/>
        <v>840</v>
      </c>
      <c r="Y22" s="169">
        <f t="shared" si="6"/>
        <v>1277</v>
      </c>
      <c r="Z22" s="169">
        <f t="shared" si="6"/>
        <v>58</v>
      </c>
      <c r="AA22" s="169">
        <f t="shared" si="6"/>
        <v>2459</v>
      </c>
      <c r="AB22" s="171">
        <f t="shared" si="6"/>
        <v>6396</v>
      </c>
    </row>
    <row r="23" spans="1:28" ht="15">
      <c r="A23" s="186" t="s">
        <v>248</v>
      </c>
      <c r="B23" s="169">
        <v>134</v>
      </c>
      <c r="C23" s="169">
        <v>170</v>
      </c>
      <c r="D23" s="169">
        <v>90</v>
      </c>
      <c r="E23" s="169">
        <v>164</v>
      </c>
      <c r="F23" s="169">
        <v>93</v>
      </c>
      <c r="G23" s="169">
        <v>397</v>
      </c>
      <c r="H23" s="169">
        <v>766</v>
      </c>
      <c r="I23" s="169">
        <v>552</v>
      </c>
      <c r="J23" s="171">
        <f t="shared" si="4"/>
        <v>2366</v>
      </c>
      <c r="K23" s="172">
        <v>159</v>
      </c>
      <c r="L23" s="169">
        <v>86</v>
      </c>
      <c r="M23" s="169">
        <v>43</v>
      </c>
      <c r="N23" s="169">
        <v>111</v>
      </c>
      <c r="O23" s="169">
        <v>191</v>
      </c>
      <c r="P23" s="169">
        <v>119</v>
      </c>
      <c r="Q23" s="169">
        <v>390</v>
      </c>
      <c r="R23" s="169">
        <v>942</v>
      </c>
      <c r="S23" s="171">
        <f t="shared" si="5"/>
        <v>2041</v>
      </c>
      <c r="T23" s="172">
        <f t="shared" si="6"/>
        <v>293</v>
      </c>
      <c r="U23" s="169">
        <f t="shared" si="6"/>
        <v>256</v>
      </c>
      <c r="V23" s="169">
        <f t="shared" si="6"/>
        <v>133</v>
      </c>
      <c r="W23" s="169">
        <f t="shared" si="6"/>
        <v>275</v>
      </c>
      <c r="X23" s="169">
        <f t="shared" si="6"/>
        <v>284</v>
      </c>
      <c r="Y23" s="169">
        <f t="shared" si="6"/>
        <v>516</v>
      </c>
      <c r="Z23" s="169">
        <f t="shared" si="6"/>
        <v>1156</v>
      </c>
      <c r="AA23" s="169">
        <f t="shared" si="6"/>
        <v>1494</v>
      </c>
      <c r="AB23" s="171">
        <f t="shared" si="6"/>
        <v>4407</v>
      </c>
    </row>
    <row r="24" spans="1:28" ht="15">
      <c r="A24" s="186" t="s">
        <v>166</v>
      </c>
      <c r="B24" s="169">
        <v>14</v>
      </c>
      <c r="C24" s="169">
        <v>47</v>
      </c>
      <c r="D24" s="169">
        <v>11</v>
      </c>
      <c r="E24" s="169">
        <v>10</v>
      </c>
      <c r="F24" s="169">
        <v>7</v>
      </c>
      <c r="G24" s="169">
        <v>36</v>
      </c>
      <c r="H24" s="169">
        <v>1715</v>
      </c>
      <c r="I24" s="169">
        <v>93</v>
      </c>
      <c r="J24" s="171">
        <f t="shared" si="4"/>
        <v>1933</v>
      </c>
      <c r="K24" s="172">
        <v>11</v>
      </c>
      <c r="L24" s="169">
        <v>27</v>
      </c>
      <c r="M24" s="169">
        <v>1</v>
      </c>
      <c r="N24" s="169">
        <v>5</v>
      </c>
      <c r="O24" s="169">
        <v>10</v>
      </c>
      <c r="P24" s="169">
        <v>16</v>
      </c>
      <c r="Q24" s="169">
        <v>1566</v>
      </c>
      <c r="R24" s="169">
        <v>280</v>
      </c>
      <c r="S24" s="171">
        <f t="shared" si="5"/>
        <v>1916</v>
      </c>
      <c r="T24" s="172">
        <f t="shared" si="6"/>
        <v>25</v>
      </c>
      <c r="U24" s="169">
        <f t="shared" si="6"/>
        <v>74</v>
      </c>
      <c r="V24" s="169">
        <f t="shared" si="6"/>
        <v>12</v>
      </c>
      <c r="W24" s="169">
        <f t="shared" si="6"/>
        <v>15</v>
      </c>
      <c r="X24" s="169">
        <f t="shared" si="6"/>
        <v>17</v>
      </c>
      <c r="Y24" s="169">
        <f t="shared" si="6"/>
        <v>52</v>
      </c>
      <c r="Z24" s="169">
        <f t="shared" si="6"/>
        <v>3281</v>
      </c>
      <c r="AA24" s="169">
        <f t="shared" si="6"/>
        <v>373</v>
      </c>
      <c r="AB24" s="171">
        <f t="shared" si="6"/>
        <v>3849</v>
      </c>
    </row>
    <row r="25" spans="1:28" ht="15.75" thickBot="1">
      <c r="A25" s="187" t="s">
        <v>13</v>
      </c>
      <c r="B25" s="174">
        <f aca="true" t="shared" si="7" ref="B25:S25">SUM(B19:B24)</f>
        <v>840</v>
      </c>
      <c r="C25" s="174">
        <f t="shared" si="7"/>
        <v>832</v>
      </c>
      <c r="D25" s="174">
        <f t="shared" si="7"/>
        <v>592</v>
      </c>
      <c r="E25" s="174">
        <f t="shared" si="7"/>
        <v>1604</v>
      </c>
      <c r="F25" s="174">
        <f t="shared" si="7"/>
        <v>1301</v>
      </c>
      <c r="G25" s="174">
        <f t="shared" si="7"/>
        <v>4452</v>
      </c>
      <c r="H25" s="174">
        <f t="shared" si="7"/>
        <v>2516</v>
      </c>
      <c r="I25" s="174">
        <f t="shared" si="7"/>
        <v>7638</v>
      </c>
      <c r="J25" s="174">
        <f t="shared" si="7"/>
        <v>19775</v>
      </c>
      <c r="K25" s="174">
        <f t="shared" si="7"/>
        <v>752</v>
      </c>
      <c r="L25" s="174">
        <f t="shared" si="7"/>
        <v>489</v>
      </c>
      <c r="M25" s="174">
        <f t="shared" si="7"/>
        <v>405</v>
      </c>
      <c r="N25" s="174">
        <f t="shared" si="7"/>
        <v>1676</v>
      </c>
      <c r="O25" s="174">
        <f t="shared" si="7"/>
        <v>2761</v>
      </c>
      <c r="P25" s="174">
        <f t="shared" si="7"/>
        <v>1404</v>
      </c>
      <c r="Q25" s="174">
        <f t="shared" si="7"/>
        <v>1991</v>
      </c>
      <c r="R25" s="174">
        <f t="shared" si="7"/>
        <v>8882</v>
      </c>
      <c r="S25" s="174">
        <f t="shared" si="7"/>
        <v>18360</v>
      </c>
      <c r="T25" s="174">
        <f t="shared" si="6"/>
        <v>1592</v>
      </c>
      <c r="U25" s="174">
        <f t="shared" si="6"/>
        <v>1321</v>
      </c>
      <c r="V25" s="174">
        <f t="shared" si="6"/>
        <v>997</v>
      </c>
      <c r="W25" s="174">
        <f t="shared" si="6"/>
        <v>3280</v>
      </c>
      <c r="X25" s="174">
        <f t="shared" si="6"/>
        <v>4062</v>
      </c>
      <c r="Y25" s="174">
        <f t="shared" si="6"/>
        <v>5856</v>
      </c>
      <c r="Z25" s="174">
        <f t="shared" si="6"/>
        <v>4507</v>
      </c>
      <c r="AA25" s="174">
        <f t="shared" si="6"/>
        <v>16520</v>
      </c>
      <c r="AB25" s="174">
        <f t="shared" si="6"/>
        <v>38135</v>
      </c>
    </row>
    <row r="26" spans="1:28" ht="1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</row>
    <row r="27" spans="1:28" ht="15.75">
      <c r="A27" s="180" t="s">
        <v>6</v>
      </c>
      <c r="B27" s="181"/>
      <c r="C27" s="181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</row>
    <row r="28" spans="1:28" ht="15.75" thickBo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</row>
    <row r="29" spans="1:28" ht="15">
      <c r="A29" s="258" t="s">
        <v>198</v>
      </c>
      <c r="B29" s="269" t="s">
        <v>40</v>
      </c>
      <c r="C29" s="269"/>
      <c r="D29" s="269"/>
      <c r="E29" s="269"/>
      <c r="F29" s="269"/>
      <c r="G29" s="269"/>
      <c r="H29" s="269"/>
      <c r="I29" s="269"/>
      <c r="J29" s="270"/>
      <c r="K29" s="269" t="s">
        <v>41</v>
      </c>
      <c r="L29" s="269"/>
      <c r="M29" s="269"/>
      <c r="N29" s="269"/>
      <c r="O29" s="269"/>
      <c r="P29" s="269"/>
      <c r="Q29" s="269"/>
      <c r="R29" s="269"/>
      <c r="S29" s="270"/>
      <c r="T29" s="269" t="s">
        <v>42</v>
      </c>
      <c r="U29" s="269"/>
      <c r="V29" s="269"/>
      <c r="W29" s="269"/>
      <c r="X29" s="269"/>
      <c r="Y29" s="269"/>
      <c r="Z29" s="269"/>
      <c r="AA29" s="269"/>
      <c r="AB29" s="270"/>
    </row>
    <row r="30" spans="1:28" ht="45">
      <c r="A30" s="259"/>
      <c r="B30" s="184" t="s">
        <v>239</v>
      </c>
      <c r="C30" s="184" t="s">
        <v>240</v>
      </c>
      <c r="D30" s="184" t="s">
        <v>241</v>
      </c>
      <c r="E30" s="184" t="s">
        <v>242</v>
      </c>
      <c r="F30" s="184" t="s">
        <v>243</v>
      </c>
      <c r="G30" s="184" t="s">
        <v>244</v>
      </c>
      <c r="H30" s="184" t="s">
        <v>223</v>
      </c>
      <c r="I30" s="184" t="s">
        <v>245</v>
      </c>
      <c r="J30" s="185" t="s">
        <v>43</v>
      </c>
      <c r="K30" s="184" t="s">
        <v>239</v>
      </c>
      <c r="L30" s="184" t="s">
        <v>240</v>
      </c>
      <c r="M30" s="184" t="s">
        <v>241</v>
      </c>
      <c r="N30" s="184" t="s">
        <v>242</v>
      </c>
      <c r="O30" s="184" t="s">
        <v>243</v>
      </c>
      <c r="P30" s="184" t="s">
        <v>244</v>
      </c>
      <c r="Q30" s="184" t="s">
        <v>223</v>
      </c>
      <c r="R30" s="184" t="s">
        <v>245</v>
      </c>
      <c r="S30" s="185" t="s">
        <v>43</v>
      </c>
      <c r="T30" s="184" t="s">
        <v>239</v>
      </c>
      <c r="U30" s="184" t="s">
        <v>240</v>
      </c>
      <c r="V30" s="184" t="s">
        <v>241</v>
      </c>
      <c r="W30" s="184" t="s">
        <v>242</v>
      </c>
      <c r="X30" s="184" t="s">
        <v>243</v>
      </c>
      <c r="Y30" s="184" t="s">
        <v>244</v>
      </c>
      <c r="Z30" s="184" t="s">
        <v>223</v>
      </c>
      <c r="AA30" s="184" t="s">
        <v>245</v>
      </c>
      <c r="AB30" s="185" t="s">
        <v>43</v>
      </c>
    </row>
    <row r="31" spans="1:28" ht="15">
      <c r="A31" s="186" t="s">
        <v>225</v>
      </c>
      <c r="B31" s="169">
        <v>68</v>
      </c>
      <c r="C31" s="169">
        <v>280</v>
      </c>
      <c r="D31" s="169">
        <v>172</v>
      </c>
      <c r="E31" s="169">
        <v>558</v>
      </c>
      <c r="F31" s="169">
        <v>1236</v>
      </c>
      <c r="G31" s="169">
        <v>1985</v>
      </c>
      <c r="H31" s="169">
        <v>0</v>
      </c>
      <c r="I31" s="169">
        <v>10411</v>
      </c>
      <c r="J31" s="171">
        <f aca="true" t="shared" si="8" ref="J31:J36">SUM(B31:I31)</f>
        <v>14710</v>
      </c>
      <c r="K31" s="172">
        <v>21</v>
      </c>
      <c r="L31" s="169">
        <v>182</v>
      </c>
      <c r="M31" s="169">
        <v>135</v>
      </c>
      <c r="N31" s="169">
        <v>689</v>
      </c>
      <c r="O31" s="169">
        <v>2075</v>
      </c>
      <c r="P31" s="169">
        <v>471</v>
      </c>
      <c r="Q31" s="169">
        <v>0</v>
      </c>
      <c r="R31" s="169">
        <v>10877</v>
      </c>
      <c r="S31" s="171">
        <f aca="true" t="shared" si="9" ref="S31:S36">SUM(K31:R31)</f>
        <v>14450</v>
      </c>
      <c r="T31" s="172">
        <f aca="true" t="shared" si="10" ref="T31:AB37">B31+K31</f>
        <v>89</v>
      </c>
      <c r="U31" s="169">
        <f t="shared" si="10"/>
        <v>462</v>
      </c>
      <c r="V31" s="169">
        <f t="shared" si="10"/>
        <v>307</v>
      </c>
      <c r="W31" s="169">
        <f t="shared" si="10"/>
        <v>1247</v>
      </c>
      <c r="X31" s="169">
        <f t="shared" si="10"/>
        <v>3311</v>
      </c>
      <c r="Y31" s="169">
        <f t="shared" si="10"/>
        <v>2456</v>
      </c>
      <c r="Z31" s="169">
        <f t="shared" si="10"/>
        <v>0</v>
      </c>
      <c r="AA31" s="169">
        <f t="shared" si="10"/>
        <v>21288</v>
      </c>
      <c r="AB31" s="171">
        <f t="shared" si="10"/>
        <v>29160</v>
      </c>
    </row>
    <row r="32" spans="1:28" ht="15">
      <c r="A32" s="186" t="s">
        <v>246</v>
      </c>
      <c r="B32" s="169">
        <v>148</v>
      </c>
      <c r="C32" s="169">
        <v>1102</v>
      </c>
      <c r="D32" s="169">
        <v>1331</v>
      </c>
      <c r="E32" s="169">
        <v>2452</v>
      </c>
      <c r="F32" s="169">
        <v>2208</v>
      </c>
      <c r="G32" s="169">
        <v>4609</v>
      </c>
      <c r="H32" s="169">
        <v>0</v>
      </c>
      <c r="I32" s="169">
        <v>2623</v>
      </c>
      <c r="J32" s="171">
        <f t="shared" si="8"/>
        <v>14473</v>
      </c>
      <c r="K32" s="172">
        <v>43</v>
      </c>
      <c r="L32" s="169">
        <v>655</v>
      </c>
      <c r="M32" s="169">
        <v>1184</v>
      </c>
      <c r="N32" s="169">
        <v>3434</v>
      </c>
      <c r="O32" s="169">
        <v>4923</v>
      </c>
      <c r="P32" s="169">
        <v>939</v>
      </c>
      <c r="Q32" s="169">
        <v>0</v>
      </c>
      <c r="R32" s="169">
        <v>3638</v>
      </c>
      <c r="S32" s="171">
        <f t="shared" si="9"/>
        <v>14816</v>
      </c>
      <c r="T32" s="172">
        <f t="shared" si="10"/>
        <v>191</v>
      </c>
      <c r="U32" s="169">
        <f t="shared" si="10"/>
        <v>1757</v>
      </c>
      <c r="V32" s="169">
        <f t="shared" si="10"/>
        <v>2515</v>
      </c>
      <c r="W32" s="169">
        <f t="shared" si="10"/>
        <v>5886</v>
      </c>
      <c r="X32" s="169">
        <f t="shared" si="10"/>
        <v>7131</v>
      </c>
      <c r="Y32" s="169">
        <f t="shared" si="10"/>
        <v>5548</v>
      </c>
      <c r="Z32" s="169">
        <f t="shared" si="10"/>
        <v>0</v>
      </c>
      <c r="AA32" s="169">
        <f t="shared" si="10"/>
        <v>6261</v>
      </c>
      <c r="AB32" s="171">
        <f t="shared" si="10"/>
        <v>29289</v>
      </c>
    </row>
    <row r="33" spans="1:28" ht="15">
      <c r="A33" s="186" t="s">
        <v>247</v>
      </c>
      <c r="B33" s="169">
        <v>135</v>
      </c>
      <c r="C33" s="169">
        <v>1484</v>
      </c>
      <c r="D33" s="169">
        <v>1901</v>
      </c>
      <c r="E33" s="169">
        <v>2621</v>
      </c>
      <c r="F33" s="169">
        <v>2236</v>
      </c>
      <c r="G33" s="169">
        <v>3950</v>
      </c>
      <c r="H33" s="169">
        <v>51</v>
      </c>
      <c r="I33" s="169">
        <v>1997</v>
      </c>
      <c r="J33" s="171">
        <f t="shared" si="8"/>
        <v>14375</v>
      </c>
      <c r="K33" s="172">
        <v>82</v>
      </c>
      <c r="L33" s="169">
        <v>889</v>
      </c>
      <c r="M33" s="169">
        <v>1566</v>
      </c>
      <c r="N33" s="169">
        <v>3596</v>
      </c>
      <c r="O33" s="169">
        <v>4505</v>
      </c>
      <c r="P33" s="169">
        <v>1155</v>
      </c>
      <c r="Q33" s="169">
        <v>35</v>
      </c>
      <c r="R33" s="169">
        <v>3303</v>
      </c>
      <c r="S33" s="171">
        <f t="shared" si="9"/>
        <v>15131</v>
      </c>
      <c r="T33" s="172">
        <f t="shared" si="10"/>
        <v>217</v>
      </c>
      <c r="U33" s="169">
        <f t="shared" si="10"/>
        <v>2373</v>
      </c>
      <c r="V33" s="169">
        <f t="shared" si="10"/>
        <v>3467</v>
      </c>
      <c r="W33" s="169">
        <f t="shared" si="10"/>
        <v>6217</v>
      </c>
      <c r="X33" s="169">
        <f t="shared" si="10"/>
        <v>6741</v>
      </c>
      <c r="Y33" s="169">
        <f t="shared" si="10"/>
        <v>5105</v>
      </c>
      <c r="Z33" s="169">
        <f t="shared" si="10"/>
        <v>86</v>
      </c>
      <c r="AA33" s="169">
        <f t="shared" si="10"/>
        <v>5300</v>
      </c>
      <c r="AB33" s="171">
        <f t="shared" si="10"/>
        <v>29506</v>
      </c>
    </row>
    <row r="34" spans="1:28" ht="15">
      <c r="A34" s="186" t="s">
        <v>228</v>
      </c>
      <c r="B34" s="169">
        <v>135</v>
      </c>
      <c r="C34" s="169">
        <v>1989</v>
      </c>
      <c r="D34" s="169">
        <v>1813</v>
      </c>
      <c r="E34" s="169">
        <v>2483</v>
      </c>
      <c r="F34" s="169">
        <v>1894</v>
      </c>
      <c r="G34" s="169">
        <v>3604</v>
      </c>
      <c r="H34" s="169">
        <v>300</v>
      </c>
      <c r="I34" s="169">
        <v>1904</v>
      </c>
      <c r="J34" s="171">
        <f t="shared" si="8"/>
        <v>14122</v>
      </c>
      <c r="K34" s="172">
        <v>98</v>
      </c>
      <c r="L34" s="169">
        <v>992</v>
      </c>
      <c r="M34" s="169">
        <v>1296</v>
      </c>
      <c r="N34" s="169">
        <v>3073</v>
      </c>
      <c r="O34" s="169">
        <v>4386</v>
      </c>
      <c r="P34" s="169">
        <v>1413</v>
      </c>
      <c r="Q34" s="169">
        <v>230</v>
      </c>
      <c r="R34" s="169">
        <v>3371</v>
      </c>
      <c r="S34" s="171">
        <f t="shared" si="9"/>
        <v>14859</v>
      </c>
      <c r="T34" s="172">
        <f t="shared" si="10"/>
        <v>233</v>
      </c>
      <c r="U34" s="169">
        <f t="shared" si="10"/>
        <v>2981</v>
      </c>
      <c r="V34" s="169">
        <f t="shared" si="10"/>
        <v>3109</v>
      </c>
      <c r="W34" s="169">
        <f t="shared" si="10"/>
        <v>5556</v>
      </c>
      <c r="X34" s="169">
        <f t="shared" si="10"/>
        <v>6280</v>
      </c>
      <c r="Y34" s="169">
        <f t="shared" si="10"/>
        <v>5017</v>
      </c>
      <c r="Z34" s="169">
        <f t="shared" si="10"/>
        <v>530</v>
      </c>
      <c r="AA34" s="169">
        <f t="shared" si="10"/>
        <v>5275</v>
      </c>
      <c r="AB34" s="171">
        <f t="shared" si="10"/>
        <v>28981</v>
      </c>
    </row>
    <row r="35" spans="1:28" ht="15">
      <c r="A35" s="186" t="s">
        <v>248</v>
      </c>
      <c r="B35" s="169">
        <v>97</v>
      </c>
      <c r="C35" s="169">
        <v>1213</v>
      </c>
      <c r="D35" s="169">
        <v>1072</v>
      </c>
      <c r="E35" s="169">
        <v>1123</v>
      </c>
      <c r="F35" s="169">
        <v>797</v>
      </c>
      <c r="G35" s="169">
        <v>1405</v>
      </c>
      <c r="H35" s="169">
        <v>3529</v>
      </c>
      <c r="I35" s="169">
        <v>887</v>
      </c>
      <c r="J35" s="171">
        <f t="shared" si="8"/>
        <v>10123</v>
      </c>
      <c r="K35" s="172">
        <v>75</v>
      </c>
      <c r="L35" s="169">
        <v>569</v>
      </c>
      <c r="M35" s="169">
        <v>559</v>
      </c>
      <c r="N35" s="169">
        <v>1074</v>
      </c>
      <c r="O35" s="169">
        <v>1804</v>
      </c>
      <c r="P35" s="169">
        <v>595</v>
      </c>
      <c r="Q35" s="169">
        <v>3759</v>
      </c>
      <c r="R35" s="169">
        <v>2143</v>
      </c>
      <c r="S35" s="171">
        <f t="shared" si="9"/>
        <v>10578</v>
      </c>
      <c r="T35" s="172">
        <f t="shared" si="10"/>
        <v>172</v>
      </c>
      <c r="U35" s="169">
        <f t="shared" si="10"/>
        <v>1782</v>
      </c>
      <c r="V35" s="169">
        <f t="shared" si="10"/>
        <v>1631</v>
      </c>
      <c r="W35" s="169">
        <f t="shared" si="10"/>
        <v>2197</v>
      </c>
      <c r="X35" s="169">
        <f t="shared" si="10"/>
        <v>2601</v>
      </c>
      <c r="Y35" s="169">
        <f t="shared" si="10"/>
        <v>2000</v>
      </c>
      <c r="Z35" s="169">
        <f t="shared" si="10"/>
        <v>7288</v>
      </c>
      <c r="AA35" s="169">
        <f t="shared" si="10"/>
        <v>3030</v>
      </c>
      <c r="AB35" s="171">
        <f t="shared" si="10"/>
        <v>20701</v>
      </c>
    </row>
    <row r="36" spans="1:28" ht="15">
      <c r="A36" s="186" t="s">
        <v>166</v>
      </c>
      <c r="B36" s="169">
        <v>40</v>
      </c>
      <c r="C36" s="169">
        <v>330</v>
      </c>
      <c r="D36" s="169">
        <v>92</v>
      </c>
      <c r="E36" s="169">
        <v>68</v>
      </c>
      <c r="F36" s="169">
        <v>41</v>
      </c>
      <c r="G36" s="169">
        <v>133</v>
      </c>
      <c r="H36" s="169">
        <v>9358</v>
      </c>
      <c r="I36" s="169">
        <v>82</v>
      </c>
      <c r="J36" s="171">
        <f t="shared" si="8"/>
        <v>10144</v>
      </c>
      <c r="K36" s="169">
        <v>8</v>
      </c>
      <c r="L36" s="169">
        <v>128</v>
      </c>
      <c r="M36" s="169">
        <v>33</v>
      </c>
      <c r="N36" s="169">
        <v>59</v>
      </c>
      <c r="O36" s="169">
        <v>90</v>
      </c>
      <c r="P36" s="169">
        <v>37</v>
      </c>
      <c r="Q36" s="169">
        <v>10743</v>
      </c>
      <c r="R36" s="169">
        <v>515</v>
      </c>
      <c r="S36" s="171">
        <f t="shared" si="9"/>
        <v>11613</v>
      </c>
      <c r="T36" s="169">
        <f t="shared" si="10"/>
        <v>48</v>
      </c>
      <c r="U36" s="169">
        <f t="shared" si="10"/>
        <v>458</v>
      </c>
      <c r="V36" s="169">
        <f t="shared" si="10"/>
        <v>125</v>
      </c>
      <c r="W36" s="169">
        <f t="shared" si="10"/>
        <v>127</v>
      </c>
      <c r="X36" s="169">
        <f t="shared" si="10"/>
        <v>131</v>
      </c>
      <c r="Y36" s="169">
        <f t="shared" si="10"/>
        <v>170</v>
      </c>
      <c r="Z36" s="169">
        <f t="shared" si="10"/>
        <v>20101</v>
      </c>
      <c r="AA36" s="169">
        <f t="shared" si="10"/>
        <v>597</v>
      </c>
      <c r="AB36" s="171">
        <f t="shared" si="10"/>
        <v>21757</v>
      </c>
    </row>
    <row r="37" spans="1:28" ht="15.75" thickBot="1">
      <c r="A37" s="187" t="s">
        <v>13</v>
      </c>
      <c r="B37" s="174">
        <f aca="true" t="shared" si="11" ref="B37:S37">SUM(B31:B36)</f>
        <v>623</v>
      </c>
      <c r="C37" s="174">
        <f t="shared" si="11"/>
        <v>6398</v>
      </c>
      <c r="D37" s="174">
        <f t="shared" si="11"/>
        <v>6381</v>
      </c>
      <c r="E37" s="174">
        <f t="shared" si="11"/>
        <v>9305</v>
      </c>
      <c r="F37" s="174">
        <f t="shared" si="11"/>
        <v>8412</v>
      </c>
      <c r="G37" s="174">
        <f t="shared" si="11"/>
        <v>15686</v>
      </c>
      <c r="H37" s="174">
        <f t="shared" si="11"/>
        <v>13238</v>
      </c>
      <c r="I37" s="174">
        <f t="shared" si="11"/>
        <v>17904</v>
      </c>
      <c r="J37" s="174">
        <f t="shared" si="11"/>
        <v>77947</v>
      </c>
      <c r="K37" s="174">
        <f t="shared" si="11"/>
        <v>327</v>
      </c>
      <c r="L37" s="174">
        <f t="shared" si="11"/>
        <v>3415</v>
      </c>
      <c r="M37" s="174">
        <f t="shared" si="11"/>
        <v>4773</v>
      </c>
      <c r="N37" s="174">
        <f t="shared" si="11"/>
        <v>11925</v>
      </c>
      <c r="O37" s="174">
        <f t="shared" si="11"/>
        <v>17783</v>
      </c>
      <c r="P37" s="174">
        <f t="shared" si="11"/>
        <v>4610</v>
      </c>
      <c r="Q37" s="174">
        <f t="shared" si="11"/>
        <v>14767</v>
      </c>
      <c r="R37" s="174">
        <f t="shared" si="11"/>
        <v>23847</v>
      </c>
      <c r="S37" s="174">
        <f t="shared" si="11"/>
        <v>81447</v>
      </c>
      <c r="T37" s="174">
        <f t="shared" si="10"/>
        <v>950</v>
      </c>
      <c r="U37" s="174">
        <f t="shared" si="10"/>
        <v>9813</v>
      </c>
      <c r="V37" s="174">
        <f t="shared" si="10"/>
        <v>11154</v>
      </c>
      <c r="W37" s="174">
        <f t="shared" si="10"/>
        <v>21230</v>
      </c>
      <c r="X37" s="174">
        <f t="shared" si="10"/>
        <v>26195</v>
      </c>
      <c r="Y37" s="174">
        <f t="shared" si="10"/>
        <v>20296</v>
      </c>
      <c r="Z37" s="174">
        <f t="shared" si="10"/>
        <v>28005</v>
      </c>
      <c r="AA37" s="174">
        <f t="shared" si="10"/>
        <v>41751</v>
      </c>
      <c r="AB37" s="174">
        <f t="shared" si="10"/>
        <v>159394</v>
      </c>
    </row>
    <row r="38" spans="1:28" ht="1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</row>
    <row r="39" spans="1:28" ht="15.75">
      <c r="A39" s="180" t="s">
        <v>39</v>
      </c>
      <c r="B39" s="181"/>
      <c r="C39" s="181"/>
      <c r="D39" s="182"/>
      <c r="E39" s="182"/>
      <c r="F39" s="182"/>
      <c r="G39" s="182"/>
      <c r="H39" s="182"/>
      <c r="I39" s="182"/>
      <c r="J39" s="182"/>
      <c r="K39" s="182"/>
      <c r="L39" s="175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</row>
    <row r="40" spans="1:28" ht="15.75" thickBo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</row>
    <row r="41" spans="1:28" ht="15">
      <c r="A41" s="258" t="s">
        <v>198</v>
      </c>
      <c r="B41" s="269" t="s">
        <v>40</v>
      </c>
      <c r="C41" s="269"/>
      <c r="D41" s="269"/>
      <c r="E41" s="269"/>
      <c r="F41" s="269"/>
      <c r="G41" s="269"/>
      <c r="H41" s="269"/>
      <c r="I41" s="269"/>
      <c r="J41" s="270"/>
      <c r="K41" s="269" t="s">
        <v>41</v>
      </c>
      <c r="L41" s="269"/>
      <c r="M41" s="269"/>
      <c r="N41" s="269"/>
      <c r="O41" s="269"/>
      <c r="P41" s="269"/>
      <c r="Q41" s="269"/>
      <c r="R41" s="269"/>
      <c r="S41" s="270"/>
      <c r="T41" s="269" t="s">
        <v>42</v>
      </c>
      <c r="U41" s="269"/>
      <c r="V41" s="269"/>
      <c r="W41" s="269"/>
      <c r="X41" s="269"/>
      <c r="Y41" s="269"/>
      <c r="Z41" s="269"/>
      <c r="AA41" s="269"/>
      <c r="AB41" s="270"/>
    </row>
    <row r="42" spans="1:28" ht="45">
      <c r="A42" s="259"/>
      <c r="B42" s="184" t="s">
        <v>239</v>
      </c>
      <c r="C42" s="184" t="s">
        <v>240</v>
      </c>
      <c r="D42" s="184" t="s">
        <v>241</v>
      </c>
      <c r="E42" s="184" t="s">
        <v>242</v>
      </c>
      <c r="F42" s="184" t="s">
        <v>243</v>
      </c>
      <c r="G42" s="184" t="s">
        <v>244</v>
      </c>
      <c r="H42" s="184" t="s">
        <v>223</v>
      </c>
      <c r="I42" s="184" t="s">
        <v>245</v>
      </c>
      <c r="J42" s="185" t="s">
        <v>43</v>
      </c>
      <c r="K42" s="184" t="s">
        <v>239</v>
      </c>
      <c r="L42" s="184" t="s">
        <v>240</v>
      </c>
      <c r="M42" s="184" t="s">
        <v>241</v>
      </c>
      <c r="N42" s="184" t="s">
        <v>242</v>
      </c>
      <c r="O42" s="184" t="s">
        <v>243</v>
      </c>
      <c r="P42" s="184" t="s">
        <v>244</v>
      </c>
      <c r="Q42" s="184" t="s">
        <v>223</v>
      </c>
      <c r="R42" s="184" t="s">
        <v>245</v>
      </c>
      <c r="S42" s="185" t="s">
        <v>43</v>
      </c>
      <c r="T42" s="184" t="s">
        <v>239</v>
      </c>
      <c r="U42" s="184" t="s">
        <v>240</v>
      </c>
      <c r="V42" s="184" t="s">
        <v>241</v>
      </c>
      <c r="W42" s="184" t="s">
        <v>242</v>
      </c>
      <c r="X42" s="184" t="s">
        <v>243</v>
      </c>
      <c r="Y42" s="184" t="s">
        <v>244</v>
      </c>
      <c r="Z42" s="184" t="s">
        <v>223</v>
      </c>
      <c r="AA42" s="184" t="s">
        <v>245</v>
      </c>
      <c r="AB42" s="185" t="s">
        <v>43</v>
      </c>
    </row>
    <row r="43" spans="1:28" ht="15">
      <c r="A43" s="186" t="s">
        <v>225</v>
      </c>
      <c r="B43" s="169">
        <f aca="true" t="shared" si="12" ref="B43:I49">B7+B19+B31</f>
        <v>279</v>
      </c>
      <c r="C43" s="169">
        <f t="shared" si="12"/>
        <v>342</v>
      </c>
      <c r="D43" s="169">
        <f t="shared" si="12"/>
        <v>198</v>
      </c>
      <c r="E43" s="169">
        <f t="shared" si="12"/>
        <v>680</v>
      </c>
      <c r="F43" s="169">
        <f t="shared" si="12"/>
        <v>1600</v>
      </c>
      <c r="G43" s="169">
        <f t="shared" si="12"/>
        <v>2565</v>
      </c>
      <c r="H43" s="169">
        <f t="shared" si="12"/>
        <v>0</v>
      </c>
      <c r="I43" s="169">
        <f t="shared" si="12"/>
        <v>14465</v>
      </c>
      <c r="J43" s="171">
        <f aca="true" t="shared" si="13" ref="J43:J48">SUM(B43:I43)</f>
        <v>20129</v>
      </c>
      <c r="K43" s="172">
        <f aca="true" t="shared" si="14" ref="K43:R49">K7+K19+K31</f>
        <v>99</v>
      </c>
      <c r="L43" s="169">
        <f t="shared" si="14"/>
        <v>232</v>
      </c>
      <c r="M43" s="169">
        <f t="shared" si="14"/>
        <v>154</v>
      </c>
      <c r="N43" s="169">
        <f t="shared" si="14"/>
        <v>845</v>
      </c>
      <c r="O43" s="169">
        <f t="shared" si="14"/>
        <v>2650</v>
      </c>
      <c r="P43" s="169">
        <f t="shared" si="14"/>
        <v>645</v>
      </c>
      <c r="Q43" s="169">
        <f t="shared" si="14"/>
        <v>0</v>
      </c>
      <c r="R43" s="169">
        <f t="shared" si="14"/>
        <v>14703</v>
      </c>
      <c r="S43" s="171">
        <f aca="true" t="shared" si="15" ref="S43:S48">SUM(K43:R43)</f>
        <v>19328</v>
      </c>
      <c r="T43" s="172">
        <f aca="true" t="shared" si="16" ref="T43:AB49">B43+K43</f>
        <v>378</v>
      </c>
      <c r="U43" s="169">
        <f t="shared" si="16"/>
        <v>574</v>
      </c>
      <c r="V43" s="169">
        <f t="shared" si="16"/>
        <v>352</v>
      </c>
      <c r="W43" s="169">
        <f t="shared" si="16"/>
        <v>1525</v>
      </c>
      <c r="X43" s="169">
        <f t="shared" si="16"/>
        <v>4250</v>
      </c>
      <c r="Y43" s="169">
        <f t="shared" si="16"/>
        <v>3210</v>
      </c>
      <c r="Z43" s="169">
        <f t="shared" si="16"/>
        <v>0</v>
      </c>
      <c r="AA43" s="169">
        <f t="shared" si="16"/>
        <v>29168</v>
      </c>
      <c r="AB43" s="171">
        <f t="shared" si="16"/>
        <v>39457</v>
      </c>
    </row>
    <row r="44" spans="1:28" ht="15">
      <c r="A44" s="186" t="s">
        <v>246</v>
      </c>
      <c r="B44" s="169">
        <f t="shared" si="12"/>
        <v>424</v>
      </c>
      <c r="C44" s="169">
        <f t="shared" si="12"/>
        <v>1281</v>
      </c>
      <c r="D44" s="169">
        <f t="shared" si="12"/>
        <v>1481</v>
      </c>
      <c r="E44" s="169">
        <f t="shared" si="12"/>
        <v>3000</v>
      </c>
      <c r="F44" s="169">
        <f t="shared" si="12"/>
        <v>2659</v>
      </c>
      <c r="G44" s="169">
        <f t="shared" si="12"/>
        <v>6149</v>
      </c>
      <c r="H44" s="169">
        <f t="shared" si="12"/>
        <v>0</v>
      </c>
      <c r="I44" s="169">
        <f t="shared" si="12"/>
        <v>5050</v>
      </c>
      <c r="J44" s="171">
        <f t="shared" si="13"/>
        <v>20044</v>
      </c>
      <c r="K44" s="172">
        <f t="shared" si="14"/>
        <v>229</v>
      </c>
      <c r="L44" s="169">
        <f t="shared" si="14"/>
        <v>764</v>
      </c>
      <c r="M44" s="169">
        <f t="shared" si="14"/>
        <v>1328</v>
      </c>
      <c r="N44" s="169">
        <f t="shared" si="14"/>
        <v>4153</v>
      </c>
      <c r="O44" s="169">
        <f t="shared" si="14"/>
        <v>5963</v>
      </c>
      <c r="P44" s="169">
        <f t="shared" si="14"/>
        <v>1439</v>
      </c>
      <c r="Q44" s="169">
        <f t="shared" si="14"/>
        <v>0</v>
      </c>
      <c r="R44" s="169">
        <f t="shared" si="14"/>
        <v>6184</v>
      </c>
      <c r="S44" s="171">
        <f t="shared" si="15"/>
        <v>20060</v>
      </c>
      <c r="T44" s="172">
        <f t="shared" si="16"/>
        <v>653</v>
      </c>
      <c r="U44" s="169">
        <f t="shared" si="16"/>
        <v>2045</v>
      </c>
      <c r="V44" s="169">
        <f t="shared" si="16"/>
        <v>2809</v>
      </c>
      <c r="W44" s="169">
        <f t="shared" si="16"/>
        <v>7153</v>
      </c>
      <c r="X44" s="169">
        <f t="shared" si="16"/>
        <v>8622</v>
      </c>
      <c r="Y44" s="169">
        <f t="shared" si="16"/>
        <v>7588</v>
      </c>
      <c r="Z44" s="169">
        <f t="shared" si="16"/>
        <v>0</v>
      </c>
      <c r="AA44" s="169">
        <f t="shared" si="16"/>
        <v>11234</v>
      </c>
      <c r="AB44" s="171">
        <f t="shared" si="16"/>
        <v>40104</v>
      </c>
    </row>
    <row r="45" spans="1:28" ht="15">
      <c r="A45" s="186" t="s">
        <v>247</v>
      </c>
      <c r="B45" s="169">
        <f t="shared" si="12"/>
        <v>394</v>
      </c>
      <c r="C45" s="169">
        <f t="shared" si="12"/>
        <v>1750</v>
      </c>
      <c r="D45" s="169">
        <f t="shared" si="12"/>
        <v>2124</v>
      </c>
      <c r="E45" s="169">
        <f t="shared" si="12"/>
        <v>3209</v>
      </c>
      <c r="F45" s="169">
        <f t="shared" si="12"/>
        <v>2675</v>
      </c>
      <c r="G45" s="169">
        <f t="shared" si="12"/>
        <v>5302</v>
      </c>
      <c r="H45" s="169">
        <f t="shared" si="12"/>
        <v>62</v>
      </c>
      <c r="I45" s="169">
        <f t="shared" si="12"/>
        <v>3923</v>
      </c>
      <c r="J45" s="171">
        <f t="shared" si="13"/>
        <v>19439</v>
      </c>
      <c r="K45" s="172">
        <f t="shared" si="14"/>
        <v>281</v>
      </c>
      <c r="L45" s="169">
        <f t="shared" si="14"/>
        <v>1055</v>
      </c>
      <c r="M45" s="169">
        <f t="shared" si="14"/>
        <v>1730</v>
      </c>
      <c r="N45" s="169">
        <f t="shared" si="14"/>
        <v>4256</v>
      </c>
      <c r="O45" s="169">
        <f t="shared" si="14"/>
        <v>5483</v>
      </c>
      <c r="P45" s="169">
        <f t="shared" si="14"/>
        <v>1592</v>
      </c>
      <c r="Q45" s="169">
        <f t="shared" si="14"/>
        <v>40</v>
      </c>
      <c r="R45" s="169">
        <f t="shared" si="14"/>
        <v>5400</v>
      </c>
      <c r="S45" s="171">
        <f t="shared" si="15"/>
        <v>19837</v>
      </c>
      <c r="T45" s="172">
        <f t="shared" si="16"/>
        <v>675</v>
      </c>
      <c r="U45" s="169">
        <f t="shared" si="16"/>
        <v>2805</v>
      </c>
      <c r="V45" s="169">
        <f t="shared" si="16"/>
        <v>3854</v>
      </c>
      <c r="W45" s="169">
        <f t="shared" si="16"/>
        <v>7465</v>
      </c>
      <c r="X45" s="169">
        <f t="shared" si="16"/>
        <v>8158</v>
      </c>
      <c r="Y45" s="169">
        <f t="shared" si="16"/>
        <v>6894</v>
      </c>
      <c r="Z45" s="169">
        <f t="shared" si="16"/>
        <v>102</v>
      </c>
      <c r="AA45" s="169">
        <f t="shared" si="16"/>
        <v>9323</v>
      </c>
      <c r="AB45" s="171">
        <f t="shared" si="16"/>
        <v>39276</v>
      </c>
    </row>
    <row r="46" spans="1:28" ht="15">
      <c r="A46" s="186" t="s">
        <v>228</v>
      </c>
      <c r="B46" s="169">
        <f t="shared" si="12"/>
        <v>408</v>
      </c>
      <c r="C46" s="169">
        <f t="shared" si="12"/>
        <v>2329</v>
      </c>
      <c r="D46" s="169">
        <f t="shared" si="12"/>
        <v>2020</v>
      </c>
      <c r="E46" s="169">
        <f t="shared" si="12"/>
        <v>3044</v>
      </c>
      <c r="F46" s="169">
        <f t="shared" si="12"/>
        <v>2344</v>
      </c>
      <c r="G46" s="169">
        <f t="shared" si="12"/>
        <v>4778</v>
      </c>
      <c r="H46" s="169">
        <f t="shared" si="12"/>
        <v>332</v>
      </c>
      <c r="I46" s="169">
        <f t="shared" si="12"/>
        <v>3467</v>
      </c>
      <c r="J46" s="171">
        <f t="shared" si="13"/>
        <v>18722</v>
      </c>
      <c r="K46" s="172">
        <f t="shared" si="14"/>
        <v>360</v>
      </c>
      <c r="L46" s="169">
        <f t="shared" si="14"/>
        <v>1143</v>
      </c>
      <c r="M46" s="169">
        <f t="shared" si="14"/>
        <v>1418</v>
      </c>
      <c r="N46" s="169">
        <f t="shared" si="14"/>
        <v>3525</v>
      </c>
      <c r="O46" s="169">
        <f t="shared" si="14"/>
        <v>5187</v>
      </c>
      <c r="P46" s="169">
        <f t="shared" si="14"/>
        <v>1758</v>
      </c>
      <c r="Q46" s="169">
        <f t="shared" si="14"/>
        <v>272</v>
      </c>
      <c r="R46" s="169">
        <f t="shared" si="14"/>
        <v>5366</v>
      </c>
      <c r="S46" s="171">
        <f t="shared" si="15"/>
        <v>19029</v>
      </c>
      <c r="T46" s="172">
        <f t="shared" si="16"/>
        <v>768</v>
      </c>
      <c r="U46" s="169">
        <f t="shared" si="16"/>
        <v>3472</v>
      </c>
      <c r="V46" s="169">
        <f t="shared" si="16"/>
        <v>3438</v>
      </c>
      <c r="W46" s="169">
        <f t="shared" si="16"/>
        <v>6569</v>
      </c>
      <c r="X46" s="169">
        <f t="shared" si="16"/>
        <v>7531</v>
      </c>
      <c r="Y46" s="169">
        <f t="shared" si="16"/>
        <v>6536</v>
      </c>
      <c r="Z46" s="169">
        <f t="shared" si="16"/>
        <v>604</v>
      </c>
      <c r="AA46" s="169">
        <f t="shared" si="16"/>
        <v>8833</v>
      </c>
      <c r="AB46" s="171">
        <f t="shared" si="16"/>
        <v>37751</v>
      </c>
    </row>
    <row r="47" spans="1:28" ht="15">
      <c r="A47" s="186" t="s">
        <v>248</v>
      </c>
      <c r="B47" s="169">
        <f t="shared" si="12"/>
        <v>297</v>
      </c>
      <c r="C47" s="169">
        <f t="shared" si="12"/>
        <v>1426</v>
      </c>
      <c r="D47" s="169">
        <f t="shared" si="12"/>
        <v>1208</v>
      </c>
      <c r="E47" s="169">
        <f t="shared" si="12"/>
        <v>1375</v>
      </c>
      <c r="F47" s="169">
        <f t="shared" si="12"/>
        <v>965</v>
      </c>
      <c r="G47" s="169">
        <f t="shared" si="12"/>
        <v>1883</v>
      </c>
      <c r="H47" s="169">
        <f t="shared" si="12"/>
        <v>4490</v>
      </c>
      <c r="I47" s="169">
        <f t="shared" si="12"/>
        <v>1795</v>
      </c>
      <c r="J47" s="171">
        <f t="shared" si="13"/>
        <v>13439</v>
      </c>
      <c r="K47" s="172">
        <f t="shared" si="14"/>
        <v>276</v>
      </c>
      <c r="L47" s="169">
        <f t="shared" si="14"/>
        <v>675</v>
      </c>
      <c r="M47" s="169">
        <f t="shared" si="14"/>
        <v>623</v>
      </c>
      <c r="N47" s="169">
        <f t="shared" si="14"/>
        <v>1248</v>
      </c>
      <c r="O47" s="169">
        <f t="shared" si="14"/>
        <v>2099</v>
      </c>
      <c r="P47" s="169">
        <f t="shared" si="14"/>
        <v>757</v>
      </c>
      <c r="Q47" s="169">
        <f t="shared" si="14"/>
        <v>4257</v>
      </c>
      <c r="R47" s="169">
        <f t="shared" si="14"/>
        <v>3597</v>
      </c>
      <c r="S47" s="171">
        <f t="shared" si="15"/>
        <v>13532</v>
      </c>
      <c r="T47" s="172">
        <f t="shared" si="16"/>
        <v>573</v>
      </c>
      <c r="U47" s="169">
        <f t="shared" si="16"/>
        <v>2101</v>
      </c>
      <c r="V47" s="169">
        <f t="shared" si="16"/>
        <v>1831</v>
      </c>
      <c r="W47" s="169">
        <f t="shared" si="16"/>
        <v>2623</v>
      </c>
      <c r="X47" s="169">
        <f t="shared" si="16"/>
        <v>3064</v>
      </c>
      <c r="Y47" s="169">
        <f t="shared" si="16"/>
        <v>2640</v>
      </c>
      <c r="Z47" s="169">
        <f t="shared" si="16"/>
        <v>8747</v>
      </c>
      <c r="AA47" s="169">
        <f t="shared" si="16"/>
        <v>5392</v>
      </c>
      <c r="AB47" s="171">
        <f t="shared" si="16"/>
        <v>26971</v>
      </c>
    </row>
    <row r="48" spans="1:28" ht="15">
      <c r="A48" s="186" t="s">
        <v>166</v>
      </c>
      <c r="B48" s="169">
        <f t="shared" si="12"/>
        <v>57</v>
      </c>
      <c r="C48" s="169">
        <f t="shared" si="12"/>
        <v>389</v>
      </c>
      <c r="D48" s="169">
        <f t="shared" si="12"/>
        <v>105</v>
      </c>
      <c r="E48" s="169">
        <f t="shared" si="12"/>
        <v>78</v>
      </c>
      <c r="F48" s="169">
        <f t="shared" si="12"/>
        <v>51</v>
      </c>
      <c r="G48" s="169">
        <f t="shared" si="12"/>
        <v>180</v>
      </c>
      <c r="H48" s="169">
        <f t="shared" si="12"/>
        <v>11751</v>
      </c>
      <c r="I48" s="169">
        <f t="shared" si="12"/>
        <v>301</v>
      </c>
      <c r="J48" s="171">
        <f t="shared" si="13"/>
        <v>12912</v>
      </c>
      <c r="K48" s="169">
        <f t="shared" si="14"/>
        <v>21</v>
      </c>
      <c r="L48" s="169">
        <f t="shared" si="14"/>
        <v>166</v>
      </c>
      <c r="M48" s="169">
        <f t="shared" si="14"/>
        <v>35</v>
      </c>
      <c r="N48" s="169">
        <f t="shared" si="14"/>
        <v>64</v>
      </c>
      <c r="O48" s="169">
        <f t="shared" si="14"/>
        <v>105</v>
      </c>
      <c r="P48" s="169">
        <f t="shared" si="14"/>
        <v>60</v>
      </c>
      <c r="Q48" s="169">
        <f t="shared" si="14"/>
        <v>13023</v>
      </c>
      <c r="R48" s="169">
        <f t="shared" si="14"/>
        <v>1036</v>
      </c>
      <c r="S48" s="171">
        <f t="shared" si="15"/>
        <v>14510</v>
      </c>
      <c r="T48" s="169">
        <f t="shared" si="16"/>
        <v>78</v>
      </c>
      <c r="U48" s="169">
        <f t="shared" si="16"/>
        <v>555</v>
      </c>
      <c r="V48" s="169">
        <f t="shared" si="16"/>
        <v>140</v>
      </c>
      <c r="W48" s="169">
        <f t="shared" si="16"/>
        <v>142</v>
      </c>
      <c r="X48" s="169">
        <f t="shared" si="16"/>
        <v>156</v>
      </c>
      <c r="Y48" s="169">
        <f t="shared" si="16"/>
        <v>240</v>
      </c>
      <c r="Z48" s="169">
        <f t="shared" si="16"/>
        <v>24774</v>
      </c>
      <c r="AA48" s="169">
        <f t="shared" si="16"/>
        <v>1337</v>
      </c>
      <c r="AB48" s="171">
        <f t="shared" si="16"/>
        <v>27422</v>
      </c>
    </row>
    <row r="49" spans="1:28" ht="15.75" thickBot="1">
      <c r="A49" s="187" t="s">
        <v>13</v>
      </c>
      <c r="B49" s="174">
        <f t="shared" si="12"/>
        <v>1859</v>
      </c>
      <c r="C49" s="174">
        <f t="shared" si="12"/>
        <v>7517</v>
      </c>
      <c r="D49" s="174">
        <f t="shared" si="12"/>
        <v>7136</v>
      </c>
      <c r="E49" s="174">
        <f t="shared" si="12"/>
        <v>11386</v>
      </c>
      <c r="F49" s="174">
        <f t="shared" si="12"/>
        <v>10294</v>
      </c>
      <c r="G49" s="174">
        <f t="shared" si="12"/>
        <v>20857</v>
      </c>
      <c r="H49" s="174">
        <f t="shared" si="12"/>
        <v>16635</v>
      </c>
      <c r="I49" s="174">
        <f t="shared" si="12"/>
        <v>29001</v>
      </c>
      <c r="J49" s="174">
        <f>SUM(J43:J48)</f>
        <v>104685</v>
      </c>
      <c r="K49" s="174">
        <f t="shared" si="14"/>
        <v>1266</v>
      </c>
      <c r="L49" s="174">
        <f t="shared" si="14"/>
        <v>4035</v>
      </c>
      <c r="M49" s="174">
        <f t="shared" si="14"/>
        <v>5288</v>
      </c>
      <c r="N49" s="174">
        <f t="shared" si="14"/>
        <v>14091</v>
      </c>
      <c r="O49" s="174">
        <f t="shared" si="14"/>
        <v>21487</v>
      </c>
      <c r="P49" s="174">
        <f t="shared" si="14"/>
        <v>6251</v>
      </c>
      <c r="Q49" s="174">
        <f t="shared" si="14"/>
        <v>17592</v>
      </c>
      <c r="R49" s="174">
        <f t="shared" si="14"/>
        <v>36286</v>
      </c>
      <c r="S49" s="174">
        <f>SUM(S43:S48)</f>
        <v>106296</v>
      </c>
      <c r="T49" s="174">
        <f t="shared" si="16"/>
        <v>3125</v>
      </c>
      <c r="U49" s="174">
        <f t="shared" si="16"/>
        <v>11552</v>
      </c>
      <c r="V49" s="174">
        <f t="shared" si="16"/>
        <v>12424</v>
      </c>
      <c r="W49" s="174">
        <f t="shared" si="16"/>
        <v>25477</v>
      </c>
      <c r="X49" s="174">
        <f t="shared" si="16"/>
        <v>31781</v>
      </c>
      <c r="Y49" s="174">
        <f t="shared" si="16"/>
        <v>27108</v>
      </c>
      <c r="Z49" s="174">
        <f t="shared" si="16"/>
        <v>34227</v>
      </c>
      <c r="AA49" s="174">
        <f t="shared" si="16"/>
        <v>65287</v>
      </c>
      <c r="AB49" s="174">
        <f t="shared" si="16"/>
        <v>210981</v>
      </c>
    </row>
    <row r="50" spans="1:28" ht="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</row>
    <row r="51" spans="1:28" ht="15">
      <c r="A51" s="188" t="s">
        <v>180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</row>
  </sheetData>
  <sheetProtection/>
  <mergeCells count="17">
    <mergeCell ref="A1:AB1"/>
    <mergeCell ref="A5:A6"/>
    <mergeCell ref="B5:J5"/>
    <mergeCell ref="K5:S5"/>
    <mergeCell ref="T5:AB5"/>
    <mergeCell ref="A17:A18"/>
    <mergeCell ref="B17:J17"/>
    <mergeCell ref="K17:S17"/>
    <mergeCell ref="T17:AB17"/>
    <mergeCell ref="A29:A30"/>
    <mergeCell ref="B29:J29"/>
    <mergeCell ref="K29:S29"/>
    <mergeCell ref="T29:AB29"/>
    <mergeCell ref="A41:A42"/>
    <mergeCell ref="B41:J41"/>
    <mergeCell ref="K41:S41"/>
    <mergeCell ref="T41:AB41"/>
  </mergeCells>
  <printOptions/>
  <pageMargins left="0.2755905511811024" right="0.3937007874015748" top="0.5905511811023623" bottom="0.7480314960629921" header="0.31496062992125984" footer="0.31496062992125984"/>
  <pageSetup fitToHeight="0" fitToWidth="1" horizontalDpi="600" verticalDpi="600" orientation="landscape" paperSize="9" scale="49" r:id="rId1"/>
  <headerFooter>
    <oddFooter>&amp;LISEE - Document édité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L37" sqref="L37"/>
    </sheetView>
  </sheetViews>
  <sheetFormatPr defaultColWidth="11.00390625" defaultRowHeight="12"/>
  <cols>
    <col min="2" max="2" width="13.75390625" style="0" customWidth="1"/>
    <col min="3" max="3" width="13.625" style="0" customWidth="1"/>
    <col min="4" max="4" width="14.375" style="0" customWidth="1"/>
    <col min="5" max="5" width="14.00390625" style="0" customWidth="1"/>
    <col min="6" max="6" width="16.75390625" style="0" customWidth="1"/>
  </cols>
  <sheetData>
    <row r="1" spans="1:7" ht="39" customHeight="1">
      <c r="A1" s="274" t="s">
        <v>235</v>
      </c>
      <c r="B1" s="275"/>
      <c r="C1" s="275"/>
      <c r="D1" s="275"/>
      <c r="E1" s="275"/>
      <c r="F1" s="275"/>
      <c r="G1" s="276"/>
    </row>
    <row r="2" spans="1:7" ht="18.75">
      <c r="A2" s="189"/>
      <c r="B2" s="160"/>
      <c r="C2" s="160"/>
      <c r="D2" s="160"/>
      <c r="E2" s="160"/>
      <c r="F2" s="160"/>
      <c r="G2" s="160"/>
    </row>
    <row r="3" spans="1:7" ht="15.75">
      <c r="A3" s="161" t="s">
        <v>0</v>
      </c>
      <c r="B3" s="190"/>
      <c r="C3" s="164"/>
      <c r="D3" s="164"/>
      <c r="E3" s="164"/>
      <c r="F3" s="164"/>
      <c r="G3" s="164"/>
    </row>
    <row r="4" spans="1:7" ht="15">
      <c r="A4" s="191"/>
      <c r="B4" s="191"/>
      <c r="C4" s="191"/>
      <c r="D4" s="191"/>
      <c r="E4" s="191"/>
      <c r="F4" s="191"/>
      <c r="G4" s="191"/>
    </row>
    <row r="5" spans="1:7" ht="45">
      <c r="A5" s="192" t="s">
        <v>198</v>
      </c>
      <c r="B5" s="192" t="s">
        <v>249</v>
      </c>
      <c r="C5" s="192" t="s">
        <v>250</v>
      </c>
      <c r="D5" s="192" t="s">
        <v>251</v>
      </c>
      <c r="E5" s="192" t="s">
        <v>252</v>
      </c>
      <c r="F5" s="192" t="s">
        <v>253</v>
      </c>
      <c r="G5" s="192" t="s">
        <v>43</v>
      </c>
    </row>
    <row r="6" spans="1:7" ht="15">
      <c r="A6" s="193" t="s">
        <v>225</v>
      </c>
      <c r="B6" s="194">
        <v>78</v>
      </c>
      <c r="C6" s="194">
        <v>12</v>
      </c>
      <c r="D6" s="194">
        <v>33</v>
      </c>
      <c r="E6" s="194">
        <v>105</v>
      </c>
      <c r="F6" s="194">
        <v>135</v>
      </c>
      <c r="G6" s="195">
        <f aca="true" t="shared" si="0" ref="G6:G12">SUM(B6:F6)</f>
        <v>363</v>
      </c>
    </row>
    <row r="7" spans="1:7" ht="15">
      <c r="A7" s="193" t="s">
        <v>226</v>
      </c>
      <c r="B7" s="194">
        <v>162</v>
      </c>
      <c r="C7" s="194">
        <v>43</v>
      </c>
      <c r="D7" s="194">
        <v>99</v>
      </c>
      <c r="E7" s="194">
        <v>348</v>
      </c>
      <c r="F7" s="194">
        <v>432</v>
      </c>
      <c r="G7" s="195">
        <f t="shared" si="0"/>
        <v>1084</v>
      </c>
    </row>
    <row r="8" spans="1:7" ht="15">
      <c r="A8" s="193" t="s">
        <v>247</v>
      </c>
      <c r="B8" s="194">
        <v>162</v>
      </c>
      <c r="C8" s="194">
        <v>32</v>
      </c>
      <c r="D8" s="194">
        <v>109</v>
      </c>
      <c r="E8" s="194">
        <v>423</v>
      </c>
      <c r="F8" s="194">
        <v>540</v>
      </c>
      <c r="G8" s="195">
        <f t="shared" si="0"/>
        <v>1266</v>
      </c>
    </row>
    <row r="9" spans="1:7" ht="15">
      <c r="A9" s="193" t="s">
        <v>228</v>
      </c>
      <c r="B9" s="194">
        <v>169</v>
      </c>
      <c r="C9" s="194">
        <v>29</v>
      </c>
      <c r="D9" s="194">
        <v>71</v>
      </c>
      <c r="E9" s="194">
        <v>394</v>
      </c>
      <c r="F9" s="194">
        <v>596</v>
      </c>
      <c r="G9" s="195">
        <f t="shared" si="0"/>
        <v>1259</v>
      </c>
    </row>
    <row r="10" spans="1:7" ht="15">
      <c r="A10" s="193" t="s">
        <v>229</v>
      </c>
      <c r="B10" s="194">
        <v>112</v>
      </c>
      <c r="C10" s="194">
        <v>20</v>
      </c>
      <c r="D10" s="194">
        <v>30</v>
      </c>
      <c r="E10" s="194">
        <v>196</v>
      </c>
      <c r="F10" s="194">
        <v>334</v>
      </c>
      <c r="G10" s="195">
        <f t="shared" si="0"/>
        <v>692</v>
      </c>
    </row>
    <row r="11" spans="1:7" ht="15">
      <c r="A11" s="193" t="s">
        <v>166</v>
      </c>
      <c r="B11" s="194">
        <v>9</v>
      </c>
      <c r="C11" s="194">
        <v>2</v>
      </c>
      <c r="D11" s="194">
        <v>5</v>
      </c>
      <c r="E11" s="194">
        <v>28</v>
      </c>
      <c r="F11" s="194">
        <v>13</v>
      </c>
      <c r="G11" s="195">
        <f t="shared" si="0"/>
        <v>57</v>
      </c>
    </row>
    <row r="12" spans="1:7" ht="15">
      <c r="A12" s="196" t="s">
        <v>13</v>
      </c>
      <c r="B12" s="197">
        <f>SUM(B6:B11)</f>
        <v>692</v>
      </c>
      <c r="C12" s="197">
        <f>SUM(C6:C11)</f>
        <v>138</v>
      </c>
      <c r="D12" s="197">
        <f>SUM(D6:D11)</f>
        <v>347</v>
      </c>
      <c r="E12" s="197">
        <f>SUM(E6:E11)</f>
        <v>1494</v>
      </c>
      <c r="F12" s="197">
        <f>SUM(F6:F11)</f>
        <v>2050</v>
      </c>
      <c r="G12" s="197">
        <f t="shared" si="0"/>
        <v>4721</v>
      </c>
    </row>
    <row r="13" spans="1:7" ht="15">
      <c r="A13" s="193"/>
      <c r="B13" s="194"/>
      <c r="C13" s="194"/>
      <c r="D13" s="194"/>
      <c r="E13" s="194"/>
      <c r="F13" s="194"/>
      <c r="G13" s="194"/>
    </row>
    <row r="14" spans="1:7" ht="15.75">
      <c r="A14" s="198" t="s">
        <v>3</v>
      </c>
      <c r="B14" s="199"/>
      <c r="C14" s="200"/>
      <c r="D14" s="200"/>
      <c r="E14" s="200"/>
      <c r="F14" s="200"/>
      <c r="G14" s="200"/>
    </row>
    <row r="15" spans="1:7" ht="15">
      <c r="A15" s="191"/>
      <c r="B15" s="201"/>
      <c r="C15" s="201"/>
      <c r="D15" s="201"/>
      <c r="E15" s="201"/>
      <c r="F15" s="201"/>
      <c r="G15" s="201"/>
    </row>
    <row r="16" spans="1:7" ht="45">
      <c r="A16" s="192" t="s">
        <v>198</v>
      </c>
      <c r="B16" s="192" t="s">
        <v>249</v>
      </c>
      <c r="C16" s="192" t="s">
        <v>250</v>
      </c>
      <c r="D16" s="192" t="s">
        <v>251</v>
      </c>
      <c r="E16" s="192" t="s">
        <v>252</v>
      </c>
      <c r="F16" s="192" t="s">
        <v>253</v>
      </c>
      <c r="G16" s="192" t="s">
        <v>43</v>
      </c>
    </row>
    <row r="17" spans="1:7" ht="15">
      <c r="A17" s="193" t="s">
        <v>225</v>
      </c>
      <c r="B17" s="141">
        <v>298</v>
      </c>
      <c r="C17" s="141">
        <v>310</v>
      </c>
      <c r="D17" s="141">
        <v>157</v>
      </c>
      <c r="E17" s="141">
        <v>467</v>
      </c>
      <c r="F17" s="141">
        <v>822</v>
      </c>
      <c r="G17" s="202">
        <f aca="true" t="shared" si="1" ref="G17:G23">SUM(B17:F17)</f>
        <v>2054</v>
      </c>
    </row>
    <row r="18" spans="1:7" ht="15">
      <c r="A18" s="193" t="s">
        <v>226</v>
      </c>
      <c r="B18" s="141">
        <v>513</v>
      </c>
      <c r="C18" s="141">
        <v>1354</v>
      </c>
      <c r="D18" s="141">
        <v>412</v>
      </c>
      <c r="E18" s="141">
        <v>1054</v>
      </c>
      <c r="F18" s="141">
        <v>1425</v>
      </c>
      <c r="G18" s="202">
        <f t="shared" si="1"/>
        <v>4758</v>
      </c>
    </row>
    <row r="19" spans="1:7" ht="15">
      <c r="A19" s="193" t="s">
        <v>247</v>
      </c>
      <c r="B19" s="141">
        <v>492</v>
      </c>
      <c r="C19" s="141">
        <v>1007</v>
      </c>
      <c r="D19" s="141">
        <v>366</v>
      </c>
      <c r="E19" s="141">
        <v>1053</v>
      </c>
      <c r="F19" s="141">
        <v>1547</v>
      </c>
      <c r="G19" s="202">
        <f t="shared" si="1"/>
        <v>4465</v>
      </c>
    </row>
    <row r="20" spans="1:7" ht="15">
      <c r="A20" s="193" t="s">
        <v>228</v>
      </c>
      <c r="B20" s="141">
        <v>536</v>
      </c>
      <c r="C20" s="141">
        <v>678</v>
      </c>
      <c r="D20" s="141">
        <v>383</v>
      </c>
      <c r="E20" s="141">
        <v>824</v>
      </c>
      <c r="F20" s="141">
        <v>1458</v>
      </c>
      <c r="G20" s="202">
        <f t="shared" si="1"/>
        <v>3879</v>
      </c>
    </row>
    <row r="21" spans="1:7" ht="15">
      <c r="A21" s="193" t="s">
        <v>229</v>
      </c>
      <c r="B21" s="141">
        <v>368</v>
      </c>
      <c r="C21" s="141">
        <v>200</v>
      </c>
      <c r="D21" s="141">
        <v>135</v>
      </c>
      <c r="E21" s="141">
        <v>419</v>
      </c>
      <c r="F21" s="141">
        <v>635</v>
      </c>
      <c r="G21" s="202">
        <f t="shared" si="1"/>
        <v>1757</v>
      </c>
    </row>
    <row r="22" spans="1:7" ht="15">
      <c r="A22" s="193" t="s">
        <v>166</v>
      </c>
      <c r="B22" s="141">
        <v>43</v>
      </c>
      <c r="C22" s="141">
        <v>26</v>
      </c>
      <c r="D22" s="141">
        <v>10</v>
      </c>
      <c r="E22" s="141">
        <v>80</v>
      </c>
      <c r="F22" s="141">
        <v>36</v>
      </c>
      <c r="G22" s="202">
        <f t="shared" si="1"/>
        <v>195</v>
      </c>
    </row>
    <row r="23" spans="1:7" ht="15">
      <c r="A23" s="196" t="s">
        <v>13</v>
      </c>
      <c r="B23" s="197">
        <f>SUM(B17:B22)</f>
        <v>2250</v>
      </c>
      <c r="C23" s="197">
        <f>SUM(C17:C22)</f>
        <v>3575</v>
      </c>
      <c r="D23" s="197">
        <f>SUM(D17:D22)</f>
        <v>1463</v>
      </c>
      <c r="E23" s="197">
        <f>SUM(E17:E22)</f>
        <v>3897</v>
      </c>
      <c r="F23" s="197">
        <f>SUM(F17:F22)</f>
        <v>5923</v>
      </c>
      <c r="G23" s="197">
        <f t="shared" si="1"/>
        <v>17108</v>
      </c>
    </row>
    <row r="24" spans="1:7" ht="15">
      <c r="A24" s="193"/>
      <c r="B24" s="193"/>
      <c r="C24" s="193"/>
      <c r="D24" s="193"/>
      <c r="E24" s="193"/>
      <c r="F24" s="193"/>
      <c r="G24" s="193"/>
    </row>
    <row r="25" spans="1:7" ht="15.75">
      <c r="A25" s="198" t="s">
        <v>6</v>
      </c>
      <c r="B25" s="199"/>
      <c r="C25" s="193"/>
      <c r="D25" s="193"/>
      <c r="E25" s="193"/>
      <c r="F25" s="193"/>
      <c r="G25" s="193"/>
    </row>
    <row r="26" spans="1:7" ht="15">
      <c r="A26" s="193"/>
      <c r="B26" s="193"/>
      <c r="C26" s="193"/>
      <c r="D26" s="193"/>
      <c r="E26" s="193"/>
      <c r="F26" s="193"/>
      <c r="G26" s="193"/>
    </row>
    <row r="27" spans="1:7" ht="45">
      <c r="A27" s="192" t="s">
        <v>198</v>
      </c>
      <c r="B27" s="192" t="s">
        <v>249</v>
      </c>
      <c r="C27" s="192" t="s">
        <v>250</v>
      </c>
      <c r="D27" s="192" t="s">
        <v>251</v>
      </c>
      <c r="E27" s="192" t="s">
        <v>252</v>
      </c>
      <c r="F27" s="192" t="s">
        <v>253</v>
      </c>
      <c r="G27" s="192" t="s">
        <v>43</v>
      </c>
    </row>
    <row r="28" spans="1:7" ht="15">
      <c r="A28" s="193" t="s">
        <v>225</v>
      </c>
      <c r="B28" s="141">
        <v>318</v>
      </c>
      <c r="C28" s="141">
        <v>866</v>
      </c>
      <c r="D28" s="141">
        <v>783</v>
      </c>
      <c r="E28" s="141">
        <v>3502</v>
      </c>
      <c r="F28" s="141">
        <v>2403</v>
      </c>
      <c r="G28" s="202">
        <f aca="true" t="shared" si="2" ref="G28:G34">SUM(B28:F28)</f>
        <v>7872</v>
      </c>
    </row>
    <row r="29" spans="1:7" ht="15">
      <c r="A29" s="193" t="s">
        <v>226</v>
      </c>
      <c r="B29" s="141">
        <v>666</v>
      </c>
      <c r="C29" s="141">
        <v>2868</v>
      </c>
      <c r="D29" s="141">
        <v>2119</v>
      </c>
      <c r="E29" s="141">
        <v>10016</v>
      </c>
      <c r="F29" s="141">
        <v>7359</v>
      </c>
      <c r="G29" s="202">
        <f t="shared" si="2"/>
        <v>23028</v>
      </c>
    </row>
    <row r="30" spans="1:7" ht="15">
      <c r="A30" s="193" t="s">
        <v>247</v>
      </c>
      <c r="B30" s="141">
        <v>599</v>
      </c>
      <c r="C30" s="141">
        <v>2720</v>
      </c>
      <c r="D30" s="141">
        <v>2151</v>
      </c>
      <c r="E30" s="141">
        <v>9612</v>
      </c>
      <c r="F30" s="141">
        <v>9038</v>
      </c>
      <c r="G30" s="202">
        <f t="shared" si="2"/>
        <v>24120</v>
      </c>
    </row>
    <row r="31" spans="1:7" ht="15">
      <c r="A31" s="193" t="s">
        <v>228</v>
      </c>
      <c r="B31" s="141">
        <v>662</v>
      </c>
      <c r="C31" s="141">
        <v>2286</v>
      </c>
      <c r="D31" s="141">
        <v>2114</v>
      </c>
      <c r="E31" s="141">
        <v>9261</v>
      </c>
      <c r="F31" s="141">
        <v>8853</v>
      </c>
      <c r="G31" s="202">
        <f t="shared" si="2"/>
        <v>23176</v>
      </c>
    </row>
    <row r="32" spans="1:7" ht="15">
      <c r="A32" s="193" t="s">
        <v>229</v>
      </c>
      <c r="B32" s="141">
        <v>390</v>
      </c>
      <c r="C32" s="141">
        <v>768</v>
      </c>
      <c r="D32" s="141">
        <v>898</v>
      </c>
      <c r="E32" s="141">
        <v>4132</v>
      </c>
      <c r="F32" s="141">
        <v>4195</v>
      </c>
      <c r="G32" s="202">
        <f t="shared" si="2"/>
        <v>10383</v>
      </c>
    </row>
    <row r="33" spans="1:7" ht="15">
      <c r="A33" s="193" t="s">
        <v>166</v>
      </c>
      <c r="B33" s="141">
        <v>181</v>
      </c>
      <c r="C33" s="141">
        <v>75</v>
      </c>
      <c r="D33" s="141">
        <v>109</v>
      </c>
      <c r="E33" s="141">
        <v>462</v>
      </c>
      <c r="F33" s="141">
        <v>232</v>
      </c>
      <c r="G33" s="202">
        <f t="shared" si="2"/>
        <v>1059</v>
      </c>
    </row>
    <row r="34" spans="1:7" ht="15">
      <c r="A34" s="196" t="s">
        <v>13</v>
      </c>
      <c r="B34" s="197">
        <f>SUM(B28:B33)</f>
        <v>2816</v>
      </c>
      <c r="C34" s="197">
        <f>SUM(C28:C33)</f>
        <v>9583</v>
      </c>
      <c r="D34" s="197">
        <f>SUM(D28:D33)</f>
        <v>8174</v>
      </c>
      <c r="E34" s="197">
        <f>SUM(E28:E33)</f>
        <v>36985</v>
      </c>
      <c r="F34" s="197">
        <f>SUM(F28:F33)</f>
        <v>32080</v>
      </c>
      <c r="G34" s="197">
        <f t="shared" si="2"/>
        <v>89638</v>
      </c>
    </row>
    <row r="35" spans="1:7" ht="15">
      <c r="A35" s="193"/>
      <c r="B35" s="193"/>
      <c r="C35" s="193"/>
      <c r="D35" s="193"/>
      <c r="E35" s="193"/>
      <c r="F35" s="193"/>
      <c r="G35" s="193"/>
    </row>
    <row r="36" spans="1:7" ht="15.75">
      <c r="A36" s="198" t="s">
        <v>39</v>
      </c>
      <c r="B36" s="199"/>
      <c r="C36" s="176"/>
      <c r="D36" s="176"/>
      <c r="E36" s="176"/>
      <c r="F36" s="176"/>
      <c r="G36" s="176"/>
    </row>
    <row r="37" spans="1:7" ht="15">
      <c r="A37" s="191"/>
      <c r="B37" s="191"/>
      <c r="C37" s="191"/>
      <c r="D37" s="191"/>
      <c r="E37" s="191"/>
      <c r="F37" s="191"/>
      <c r="G37" s="191"/>
    </row>
    <row r="38" spans="1:7" ht="45">
      <c r="A38" s="192" t="s">
        <v>198</v>
      </c>
      <c r="B38" s="192" t="s">
        <v>249</v>
      </c>
      <c r="C38" s="192" t="s">
        <v>250</v>
      </c>
      <c r="D38" s="192" t="s">
        <v>251</v>
      </c>
      <c r="E38" s="192" t="s">
        <v>252</v>
      </c>
      <c r="F38" s="192" t="s">
        <v>253</v>
      </c>
      <c r="G38" s="192" t="s">
        <v>43</v>
      </c>
    </row>
    <row r="39" spans="1:7" ht="15">
      <c r="A39" s="193" t="s">
        <v>225</v>
      </c>
      <c r="B39" s="141">
        <f aca="true" t="shared" si="3" ref="B39:F44">B6+B17+B28</f>
        <v>694</v>
      </c>
      <c r="C39" s="141">
        <f t="shared" si="3"/>
        <v>1188</v>
      </c>
      <c r="D39" s="141">
        <f t="shared" si="3"/>
        <v>973</v>
      </c>
      <c r="E39" s="141">
        <f t="shared" si="3"/>
        <v>4074</v>
      </c>
      <c r="F39" s="141">
        <f t="shared" si="3"/>
        <v>3360</v>
      </c>
      <c r="G39" s="202">
        <f aca="true" t="shared" si="4" ref="G39:G45">SUM(B39:F39)</f>
        <v>10289</v>
      </c>
    </row>
    <row r="40" spans="1:7" ht="15">
      <c r="A40" s="193" t="s">
        <v>226</v>
      </c>
      <c r="B40" s="141">
        <f t="shared" si="3"/>
        <v>1341</v>
      </c>
      <c r="C40" s="141">
        <f t="shared" si="3"/>
        <v>4265</v>
      </c>
      <c r="D40" s="141">
        <f t="shared" si="3"/>
        <v>2630</v>
      </c>
      <c r="E40" s="141">
        <f t="shared" si="3"/>
        <v>11418</v>
      </c>
      <c r="F40" s="141">
        <f t="shared" si="3"/>
        <v>9216</v>
      </c>
      <c r="G40" s="202">
        <f t="shared" si="4"/>
        <v>28870</v>
      </c>
    </row>
    <row r="41" spans="1:7" ht="15">
      <c r="A41" s="193" t="s">
        <v>247</v>
      </c>
      <c r="B41" s="141">
        <f t="shared" si="3"/>
        <v>1253</v>
      </c>
      <c r="C41" s="141">
        <f t="shared" si="3"/>
        <v>3759</v>
      </c>
      <c r="D41" s="141">
        <f t="shared" si="3"/>
        <v>2626</v>
      </c>
      <c r="E41" s="141">
        <f t="shared" si="3"/>
        <v>11088</v>
      </c>
      <c r="F41" s="141">
        <f t="shared" si="3"/>
        <v>11125</v>
      </c>
      <c r="G41" s="202">
        <f t="shared" si="4"/>
        <v>29851</v>
      </c>
    </row>
    <row r="42" spans="1:7" ht="15">
      <c r="A42" s="193" t="s">
        <v>228</v>
      </c>
      <c r="B42" s="141">
        <f t="shared" si="3"/>
        <v>1367</v>
      </c>
      <c r="C42" s="141">
        <f t="shared" si="3"/>
        <v>2993</v>
      </c>
      <c r="D42" s="141">
        <f t="shared" si="3"/>
        <v>2568</v>
      </c>
      <c r="E42" s="141">
        <f t="shared" si="3"/>
        <v>10479</v>
      </c>
      <c r="F42" s="141">
        <f t="shared" si="3"/>
        <v>10907</v>
      </c>
      <c r="G42" s="202">
        <f t="shared" si="4"/>
        <v>28314</v>
      </c>
    </row>
    <row r="43" spans="1:7" ht="15">
      <c r="A43" s="193" t="s">
        <v>229</v>
      </c>
      <c r="B43" s="141">
        <f t="shared" si="3"/>
        <v>870</v>
      </c>
      <c r="C43" s="141">
        <f t="shared" si="3"/>
        <v>988</v>
      </c>
      <c r="D43" s="141">
        <f t="shared" si="3"/>
        <v>1063</v>
      </c>
      <c r="E43" s="141">
        <f t="shared" si="3"/>
        <v>4747</v>
      </c>
      <c r="F43" s="141">
        <f t="shared" si="3"/>
        <v>5164</v>
      </c>
      <c r="G43" s="202">
        <f t="shared" si="4"/>
        <v>12832</v>
      </c>
    </row>
    <row r="44" spans="1:7" ht="15">
      <c r="A44" s="193" t="s">
        <v>166</v>
      </c>
      <c r="B44" s="141">
        <f t="shared" si="3"/>
        <v>233</v>
      </c>
      <c r="C44" s="141">
        <f t="shared" si="3"/>
        <v>103</v>
      </c>
      <c r="D44" s="141">
        <f t="shared" si="3"/>
        <v>124</v>
      </c>
      <c r="E44" s="141">
        <f t="shared" si="3"/>
        <v>570</v>
      </c>
      <c r="F44" s="141">
        <f t="shared" si="3"/>
        <v>281</v>
      </c>
      <c r="G44" s="202">
        <f t="shared" si="4"/>
        <v>1311</v>
      </c>
    </row>
    <row r="45" spans="1:7" ht="15">
      <c r="A45" s="196" t="s">
        <v>13</v>
      </c>
      <c r="B45" s="197">
        <f>SUM(B39:B44)</f>
        <v>5758</v>
      </c>
      <c r="C45" s="197">
        <f>SUM(C39:C44)</f>
        <v>13296</v>
      </c>
      <c r="D45" s="197">
        <f>SUM(D39:D44)</f>
        <v>9984</v>
      </c>
      <c r="E45" s="197">
        <f>SUM(E39:E44)</f>
        <v>42376</v>
      </c>
      <c r="F45" s="197">
        <f>SUM(F39:F44)</f>
        <v>40053</v>
      </c>
      <c r="G45" s="197">
        <f t="shared" si="4"/>
        <v>111467</v>
      </c>
    </row>
    <row r="46" spans="1:7" ht="15">
      <c r="A46" s="193"/>
      <c r="B46" s="193"/>
      <c r="C46" s="193"/>
      <c r="D46" s="193"/>
      <c r="E46" s="193"/>
      <c r="F46" s="193"/>
      <c r="G46" s="193"/>
    </row>
    <row r="47" spans="1:7" ht="15">
      <c r="A47" s="203" t="s">
        <v>180</v>
      </c>
      <c r="B47" s="193"/>
      <c r="C47" s="193"/>
      <c r="D47" s="193"/>
      <c r="E47" s="193"/>
      <c r="F47" s="193"/>
      <c r="G47" s="19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&amp;LISEE - Document édité le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selection activeCell="A1" sqref="A1:W1"/>
    </sheetView>
  </sheetViews>
  <sheetFormatPr defaultColWidth="11.00390625" defaultRowHeight="12"/>
  <cols>
    <col min="2" max="2" width="12.375" style="0" customWidth="1"/>
    <col min="5" max="5" width="10.375" style="0" customWidth="1"/>
    <col min="7" max="7" width="11.125" style="0" customWidth="1"/>
    <col min="9" max="9" width="12.375" style="0" customWidth="1"/>
    <col min="10" max="10" width="10.75390625" style="0" customWidth="1"/>
    <col min="11" max="12" width="12.375" style="0" customWidth="1"/>
    <col min="16" max="19" width="12.375" style="0" customWidth="1"/>
    <col min="23" max="23" width="2.125" style="0" customWidth="1"/>
  </cols>
  <sheetData>
    <row r="1" spans="1:23" ht="18.75">
      <c r="A1" s="271" t="s">
        <v>237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8.75">
      <c r="A2" s="204"/>
      <c r="B2" s="204"/>
      <c r="C2" s="204"/>
      <c r="D2" s="204"/>
      <c r="E2" s="204"/>
      <c r="F2" s="204"/>
      <c r="G2" s="20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</row>
    <row r="3" spans="1:23" ht="15.75">
      <c r="A3" s="207" t="s">
        <v>0</v>
      </c>
      <c r="B3" s="208"/>
      <c r="C3" s="208"/>
      <c r="D3" s="208"/>
      <c r="E3" s="208"/>
      <c r="F3" s="208"/>
      <c r="G3" s="209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10"/>
    </row>
    <row r="4" spans="1:23" ht="15">
      <c r="A4" s="277" t="s">
        <v>198</v>
      </c>
      <c r="B4" s="278" t="s">
        <v>40</v>
      </c>
      <c r="C4" s="278"/>
      <c r="D4" s="278"/>
      <c r="E4" s="278"/>
      <c r="F4" s="278"/>
      <c r="G4" s="278"/>
      <c r="H4" s="279"/>
      <c r="I4" s="280" t="s">
        <v>41</v>
      </c>
      <c r="J4" s="278"/>
      <c r="K4" s="278"/>
      <c r="L4" s="278"/>
      <c r="M4" s="278"/>
      <c r="N4" s="278"/>
      <c r="O4" s="279"/>
      <c r="P4" s="280" t="s">
        <v>42</v>
      </c>
      <c r="Q4" s="278"/>
      <c r="R4" s="278"/>
      <c r="S4" s="278"/>
      <c r="T4" s="278"/>
      <c r="U4" s="278"/>
      <c r="V4" s="279"/>
      <c r="W4" s="194"/>
    </row>
    <row r="5" spans="1:23" ht="45">
      <c r="A5" s="277"/>
      <c r="B5" s="184" t="s">
        <v>257</v>
      </c>
      <c r="C5" s="184" t="s">
        <v>255</v>
      </c>
      <c r="D5" s="184" t="s">
        <v>258</v>
      </c>
      <c r="E5" s="184" t="s">
        <v>260</v>
      </c>
      <c r="F5" s="184" t="s">
        <v>259</v>
      </c>
      <c r="G5" s="184" t="s">
        <v>261</v>
      </c>
      <c r="H5" s="211" t="s">
        <v>43</v>
      </c>
      <c r="I5" s="184" t="s">
        <v>257</v>
      </c>
      <c r="J5" s="184" t="s">
        <v>255</v>
      </c>
      <c r="K5" s="184" t="s">
        <v>258</v>
      </c>
      <c r="L5" s="184" t="s">
        <v>260</v>
      </c>
      <c r="M5" s="184" t="s">
        <v>259</v>
      </c>
      <c r="N5" s="184" t="s">
        <v>261</v>
      </c>
      <c r="O5" s="211" t="s">
        <v>43</v>
      </c>
      <c r="P5" s="184" t="s">
        <v>257</v>
      </c>
      <c r="Q5" s="184" t="s">
        <v>255</v>
      </c>
      <c r="R5" s="184" t="s">
        <v>258</v>
      </c>
      <c r="S5" s="184" t="s">
        <v>260</v>
      </c>
      <c r="T5" s="184" t="s">
        <v>259</v>
      </c>
      <c r="U5" s="184" t="s">
        <v>261</v>
      </c>
      <c r="V5" s="211" t="s">
        <v>43</v>
      </c>
      <c r="W5" s="212"/>
    </row>
    <row r="6" spans="1:23" ht="15">
      <c r="A6" s="194" t="s">
        <v>254</v>
      </c>
      <c r="B6" s="194">
        <v>82</v>
      </c>
      <c r="C6" s="194">
        <v>15</v>
      </c>
      <c r="D6" s="194">
        <v>49</v>
      </c>
      <c r="E6" s="194">
        <v>21</v>
      </c>
      <c r="F6" s="194">
        <v>30</v>
      </c>
      <c r="G6" s="194">
        <v>8</v>
      </c>
      <c r="H6" s="213">
        <f aca="true" t="shared" si="0" ref="H6:H12">SUM(B6:G6)</f>
        <v>205</v>
      </c>
      <c r="I6" s="214">
        <v>29</v>
      </c>
      <c r="J6" s="194">
        <v>20</v>
      </c>
      <c r="K6" s="194">
        <v>43</v>
      </c>
      <c r="L6" s="194">
        <v>22</v>
      </c>
      <c r="M6" s="194">
        <v>32</v>
      </c>
      <c r="N6" s="194">
        <v>12</v>
      </c>
      <c r="O6" s="213">
        <f aca="true" t="shared" si="1" ref="O6:O12">SUM(I6:N6)</f>
        <v>158</v>
      </c>
      <c r="P6" s="214">
        <f aca="true" t="shared" si="2" ref="P6:V12">B6+I6</f>
        <v>111</v>
      </c>
      <c r="Q6" s="194">
        <f t="shared" si="2"/>
        <v>35</v>
      </c>
      <c r="R6" s="194">
        <f t="shared" si="2"/>
        <v>92</v>
      </c>
      <c r="S6" s="194">
        <f t="shared" si="2"/>
        <v>43</v>
      </c>
      <c r="T6" s="194">
        <f t="shared" si="2"/>
        <v>62</v>
      </c>
      <c r="U6" s="194">
        <f t="shared" si="2"/>
        <v>20</v>
      </c>
      <c r="V6" s="213">
        <f t="shared" si="2"/>
        <v>363</v>
      </c>
      <c r="W6" s="194"/>
    </row>
    <row r="7" spans="1:23" ht="15">
      <c r="A7" s="194" t="s">
        <v>226</v>
      </c>
      <c r="B7" s="194">
        <v>169</v>
      </c>
      <c r="C7" s="194">
        <v>27</v>
      </c>
      <c r="D7" s="194">
        <v>119</v>
      </c>
      <c r="E7" s="194">
        <v>131</v>
      </c>
      <c r="F7" s="194">
        <v>72</v>
      </c>
      <c r="G7" s="194">
        <v>60</v>
      </c>
      <c r="H7" s="213">
        <f t="shared" si="0"/>
        <v>578</v>
      </c>
      <c r="I7" s="214">
        <v>83</v>
      </c>
      <c r="J7" s="194">
        <v>19</v>
      </c>
      <c r="K7" s="194">
        <v>100</v>
      </c>
      <c r="L7" s="194">
        <v>142</v>
      </c>
      <c r="M7" s="194">
        <v>85</v>
      </c>
      <c r="N7" s="194">
        <v>77</v>
      </c>
      <c r="O7" s="213">
        <f t="shared" si="1"/>
        <v>506</v>
      </c>
      <c r="P7" s="214">
        <f t="shared" si="2"/>
        <v>252</v>
      </c>
      <c r="Q7" s="194">
        <f t="shared" si="2"/>
        <v>46</v>
      </c>
      <c r="R7" s="194">
        <f t="shared" si="2"/>
        <v>219</v>
      </c>
      <c r="S7" s="194">
        <f t="shared" si="2"/>
        <v>273</v>
      </c>
      <c r="T7" s="194">
        <f t="shared" si="2"/>
        <v>157</v>
      </c>
      <c r="U7" s="194">
        <f t="shared" si="2"/>
        <v>137</v>
      </c>
      <c r="V7" s="213">
        <f t="shared" si="2"/>
        <v>1084</v>
      </c>
      <c r="W7" s="194"/>
    </row>
    <row r="8" spans="1:23" ht="15">
      <c r="A8" s="194" t="s">
        <v>227</v>
      </c>
      <c r="B8" s="194">
        <v>208</v>
      </c>
      <c r="C8" s="194">
        <v>14</v>
      </c>
      <c r="D8" s="194">
        <v>105</v>
      </c>
      <c r="E8" s="194">
        <v>181</v>
      </c>
      <c r="F8" s="194">
        <v>59</v>
      </c>
      <c r="G8" s="194">
        <v>112</v>
      </c>
      <c r="H8" s="213">
        <f t="shared" si="0"/>
        <v>679</v>
      </c>
      <c r="I8" s="214">
        <v>90</v>
      </c>
      <c r="J8" s="194">
        <v>5</v>
      </c>
      <c r="K8" s="194">
        <v>86</v>
      </c>
      <c r="L8" s="194">
        <v>176</v>
      </c>
      <c r="M8" s="194">
        <v>53</v>
      </c>
      <c r="N8" s="194">
        <v>177</v>
      </c>
      <c r="O8" s="213">
        <f t="shared" si="1"/>
        <v>587</v>
      </c>
      <c r="P8" s="214">
        <f t="shared" si="2"/>
        <v>298</v>
      </c>
      <c r="Q8" s="194">
        <f t="shared" si="2"/>
        <v>19</v>
      </c>
      <c r="R8" s="194">
        <f t="shared" si="2"/>
        <v>191</v>
      </c>
      <c r="S8" s="194">
        <f t="shared" si="2"/>
        <v>357</v>
      </c>
      <c r="T8" s="194">
        <f t="shared" si="2"/>
        <v>112</v>
      </c>
      <c r="U8" s="194">
        <f t="shared" si="2"/>
        <v>289</v>
      </c>
      <c r="V8" s="213">
        <f t="shared" si="2"/>
        <v>1266</v>
      </c>
      <c r="W8" s="194"/>
    </row>
    <row r="9" spans="1:23" ht="15">
      <c r="A9" s="194" t="s">
        <v>228</v>
      </c>
      <c r="B9" s="194">
        <v>204</v>
      </c>
      <c r="C9" s="194">
        <v>12</v>
      </c>
      <c r="D9" s="194">
        <v>89</v>
      </c>
      <c r="E9" s="194">
        <v>214</v>
      </c>
      <c r="F9" s="194">
        <v>33</v>
      </c>
      <c r="G9" s="194">
        <v>179</v>
      </c>
      <c r="H9" s="213">
        <f t="shared" si="0"/>
        <v>731</v>
      </c>
      <c r="I9" s="214">
        <v>108</v>
      </c>
      <c r="J9" s="194">
        <v>5</v>
      </c>
      <c r="K9" s="194">
        <v>74</v>
      </c>
      <c r="L9" s="194">
        <v>157</v>
      </c>
      <c r="M9" s="194">
        <v>30</v>
      </c>
      <c r="N9" s="194">
        <v>154</v>
      </c>
      <c r="O9" s="213">
        <f t="shared" si="1"/>
        <v>528</v>
      </c>
      <c r="P9" s="214">
        <f t="shared" si="2"/>
        <v>312</v>
      </c>
      <c r="Q9" s="194">
        <f t="shared" si="2"/>
        <v>17</v>
      </c>
      <c r="R9" s="194">
        <f t="shared" si="2"/>
        <v>163</v>
      </c>
      <c r="S9" s="194">
        <f t="shared" si="2"/>
        <v>371</v>
      </c>
      <c r="T9" s="194">
        <f t="shared" si="2"/>
        <v>63</v>
      </c>
      <c r="U9" s="194">
        <f t="shared" si="2"/>
        <v>333</v>
      </c>
      <c r="V9" s="213">
        <f t="shared" si="2"/>
        <v>1259</v>
      </c>
      <c r="W9" s="194"/>
    </row>
    <row r="10" spans="1:23" ht="15">
      <c r="A10" s="194" t="s">
        <v>229</v>
      </c>
      <c r="B10" s="194">
        <v>121</v>
      </c>
      <c r="C10" s="194">
        <v>0</v>
      </c>
      <c r="D10" s="194">
        <v>41</v>
      </c>
      <c r="E10" s="194">
        <v>105</v>
      </c>
      <c r="F10" s="194">
        <v>21</v>
      </c>
      <c r="G10" s="194">
        <v>111</v>
      </c>
      <c r="H10" s="213">
        <f t="shared" si="0"/>
        <v>399</v>
      </c>
      <c r="I10" s="214">
        <v>73</v>
      </c>
      <c r="J10" s="194">
        <v>0</v>
      </c>
      <c r="K10" s="194">
        <v>44</v>
      </c>
      <c r="L10" s="194">
        <v>78</v>
      </c>
      <c r="M10" s="194">
        <v>7</v>
      </c>
      <c r="N10" s="194">
        <v>91</v>
      </c>
      <c r="O10" s="213">
        <f t="shared" si="1"/>
        <v>293</v>
      </c>
      <c r="P10" s="214">
        <f t="shared" si="2"/>
        <v>194</v>
      </c>
      <c r="Q10" s="194">
        <f t="shared" si="2"/>
        <v>0</v>
      </c>
      <c r="R10" s="194">
        <f t="shared" si="2"/>
        <v>85</v>
      </c>
      <c r="S10" s="194">
        <f t="shared" si="2"/>
        <v>183</v>
      </c>
      <c r="T10" s="194">
        <f t="shared" si="2"/>
        <v>28</v>
      </c>
      <c r="U10" s="194">
        <f t="shared" si="2"/>
        <v>202</v>
      </c>
      <c r="V10" s="213">
        <f t="shared" si="2"/>
        <v>692</v>
      </c>
      <c r="W10" s="194"/>
    </row>
    <row r="11" spans="1:23" ht="15">
      <c r="A11" s="194" t="s">
        <v>166</v>
      </c>
      <c r="B11" s="194">
        <v>17</v>
      </c>
      <c r="C11" s="194">
        <v>0</v>
      </c>
      <c r="D11" s="194">
        <v>6</v>
      </c>
      <c r="E11" s="194">
        <v>5</v>
      </c>
      <c r="F11" s="194">
        <v>2</v>
      </c>
      <c r="G11" s="194">
        <v>1</v>
      </c>
      <c r="H11" s="213">
        <f t="shared" si="0"/>
        <v>31</v>
      </c>
      <c r="I11" s="214">
        <v>17</v>
      </c>
      <c r="J11" s="194">
        <v>0</v>
      </c>
      <c r="K11" s="194">
        <v>2</v>
      </c>
      <c r="L11" s="194">
        <v>5</v>
      </c>
      <c r="M11" s="194">
        <v>1</v>
      </c>
      <c r="N11" s="194">
        <v>1</v>
      </c>
      <c r="O11" s="213">
        <f t="shared" si="1"/>
        <v>26</v>
      </c>
      <c r="P11" s="214">
        <f t="shared" si="2"/>
        <v>34</v>
      </c>
      <c r="Q11" s="194">
        <f t="shared" si="2"/>
        <v>0</v>
      </c>
      <c r="R11" s="194">
        <f t="shared" si="2"/>
        <v>8</v>
      </c>
      <c r="S11" s="194">
        <f t="shared" si="2"/>
        <v>10</v>
      </c>
      <c r="T11" s="194">
        <f t="shared" si="2"/>
        <v>3</v>
      </c>
      <c r="U11" s="194">
        <f t="shared" si="2"/>
        <v>2</v>
      </c>
      <c r="V11" s="213">
        <f t="shared" si="2"/>
        <v>57</v>
      </c>
      <c r="W11" s="194"/>
    </row>
    <row r="12" spans="1:23" ht="15">
      <c r="A12" s="197" t="s">
        <v>13</v>
      </c>
      <c r="B12" s="197">
        <f aca="true" t="shared" si="3" ref="B12:G12">SUM(B6:B11)</f>
        <v>801</v>
      </c>
      <c r="C12" s="197">
        <f t="shared" si="3"/>
        <v>68</v>
      </c>
      <c r="D12" s="197">
        <f t="shared" si="3"/>
        <v>409</v>
      </c>
      <c r="E12" s="197">
        <f t="shared" si="3"/>
        <v>657</v>
      </c>
      <c r="F12" s="197">
        <f t="shared" si="3"/>
        <v>217</v>
      </c>
      <c r="G12" s="197">
        <f t="shared" si="3"/>
        <v>471</v>
      </c>
      <c r="H12" s="215">
        <f t="shared" si="0"/>
        <v>2623</v>
      </c>
      <c r="I12" s="216">
        <f aca="true" t="shared" si="4" ref="I12:N12">SUM(I6:I11)</f>
        <v>400</v>
      </c>
      <c r="J12" s="197">
        <f t="shared" si="4"/>
        <v>49</v>
      </c>
      <c r="K12" s="197">
        <f t="shared" si="4"/>
        <v>349</v>
      </c>
      <c r="L12" s="197">
        <f t="shared" si="4"/>
        <v>580</v>
      </c>
      <c r="M12" s="197">
        <f t="shared" si="4"/>
        <v>208</v>
      </c>
      <c r="N12" s="197">
        <f t="shared" si="4"/>
        <v>512</v>
      </c>
      <c r="O12" s="215">
        <f t="shared" si="1"/>
        <v>2098</v>
      </c>
      <c r="P12" s="216">
        <f t="shared" si="2"/>
        <v>1201</v>
      </c>
      <c r="Q12" s="197">
        <f t="shared" si="2"/>
        <v>117</v>
      </c>
      <c r="R12" s="197">
        <f t="shared" si="2"/>
        <v>758</v>
      </c>
      <c r="S12" s="197">
        <f t="shared" si="2"/>
        <v>1237</v>
      </c>
      <c r="T12" s="197">
        <f t="shared" si="2"/>
        <v>425</v>
      </c>
      <c r="U12" s="197">
        <f t="shared" si="2"/>
        <v>983</v>
      </c>
      <c r="V12" s="215">
        <f t="shared" si="2"/>
        <v>4721</v>
      </c>
      <c r="W12" s="194"/>
    </row>
    <row r="13" spans="1:23" ht="1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</row>
    <row r="14" spans="1:23" ht="15.75">
      <c r="A14" s="207" t="s">
        <v>3</v>
      </c>
      <c r="B14" s="208"/>
      <c r="C14" s="208"/>
      <c r="D14" s="208"/>
      <c r="E14" s="208"/>
      <c r="F14" s="208"/>
      <c r="G14" s="209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10"/>
    </row>
    <row r="15" spans="1:23" ht="15">
      <c r="A15" s="277" t="s">
        <v>198</v>
      </c>
      <c r="B15" s="278" t="s">
        <v>40</v>
      </c>
      <c r="C15" s="278"/>
      <c r="D15" s="278"/>
      <c r="E15" s="278"/>
      <c r="F15" s="278"/>
      <c r="G15" s="278"/>
      <c r="H15" s="279"/>
      <c r="I15" s="280" t="s">
        <v>41</v>
      </c>
      <c r="J15" s="278"/>
      <c r="K15" s="278"/>
      <c r="L15" s="278"/>
      <c r="M15" s="278"/>
      <c r="N15" s="278"/>
      <c r="O15" s="279"/>
      <c r="P15" s="280" t="s">
        <v>42</v>
      </c>
      <c r="Q15" s="278"/>
      <c r="R15" s="278"/>
      <c r="S15" s="278"/>
      <c r="T15" s="278"/>
      <c r="U15" s="278"/>
      <c r="V15" s="279"/>
      <c r="W15" s="194"/>
    </row>
    <row r="16" spans="1:23" ht="45">
      <c r="A16" s="277"/>
      <c r="B16" s="184" t="s">
        <v>257</v>
      </c>
      <c r="C16" s="184" t="s">
        <v>255</v>
      </c>
      <c r="D16" s="184" t="s">
        <v>258</v>
      </c>
      <c r="E16" s="184" t="s">
        <v>260</v>
      </c>
      <c r="F16" s="184" t="s">
        <v>259</v>
      </c>
      <c r="G16" s="184" t="s">
        <v>261</v>
      </c>
      <c r="H16" s="211" t="s">
        <v>43</v>
      </c>
      <c r="I16" s="184" t="s">
        <v>257</v>
      </c>
      <c r="J16" s="184" t="s">
        <v>255</v>
      </c>
      <c r="K16" s="184" t="s">
        <v>258</v>
      </c>
      <c r="L16" s="184" t="s">
        <v>260</v>
      </c>
      <c r="M16" s="184" t="s">
        <v>259</v>
      </c>
      <c r="N16" s="184" t="s">
        <v>261</v>
      </c>
      <c r="O16" s="211" t="s">
        <v>43</v>
      </c>
      <c r="P16" s="184" t="s">
        <v>257</v>
      </c>
      <c r="Q16" s="184" t="s">
        <v>255</v>
      </c>
      <c r="R16" s="184" t="s">
        <v>258</v>
      </c>
      <c r="S16" s="184" t="s">
        <v>260</v>
      </c>
      <c r="T16" s="184" t="s">
        <v>259</v>
      </c>
      <c r="U16" s="184" t="s">
        <v>261</v>
      </c>
      <c r="V16" s="211" t="s">
        <v>43</v>
      </c>
      <c r="W16" s="212"/>
    </row>
    <row r="17" spans="1:23" ht="15">
      <c r="A17" s="194" t="s">
        <v>254</v>
      </c>
      <c r="B17" s="194">
        <v>200</v>
      </c>
      <c r="C17" s="194">
        <v>193</v>
      </c>
      <c r="D17" s="194">
        <v>354</v>
      </c>
      <c r="E17" s="194">
        <v>246</v>
      </c>
      <c r="F17" s="194">
        <v>121</v>
      </c>
      <c r="G17" s="194">
        <v>46</v>
      </c>
      <c r="H17" s="213">
        <f aca="true" t="shared" si="5" ref="H17:H23">SUM(B17:G17)</f>
        <v>1160</v>
      </c>
      <c r="I17" s="214">
        <v>117</v>
      </c>
      <c r="J17" s="194">
        <v>140</v>
      </c>
      <c r="K17" s="194">
        <v>232</v>
      </c>
      <c r="L17" s="194">
        <v>174</v>
      </c>
      <c r="M17" s="194">
        <v>191</v>
      </c>
      <c r="N17" s="194">
        <v>40</v>
      </c>
      <c r="O17" s="213">
        <f aca="true" t="shared" si="6" ref="O17:O23">SUM(I17:N17)</f>
        <v>894</v>
      </c>
      <c r="P17" s="214">
        <f aca="true" t="shared" si="7" ref="P17:V23">B17+I17</f>
        <v>317</v>
      </c>
      <c r="Q17" s="194">
        <f t="shared" si="7"/>
        <v>333</v>
      </c>
      <c r="R17" s="194">
        <f t="shared" si="7"/>
        <v>586</v>
      </c>
      <c r="S17" s="194">
        <f t="shared" si="7"/>
        <v>420</v>
      </c>
      <c r="T17" s="194">
        <f t="shared" si="7"/>
        <v>312</v>
      </c>
      <c r="U17" s="194">
        <f t="shared" si="7"/>
        <v>86</v>
      </c>
      <c r="V17" s="213">
        <f t="shared" si="7"/>
        <v>2054</v>
      </c>
      <c r="W17" s="194"/>
    </row>
    <row r="18" spans="1:23" ht="15">
      <c r="A18" s="194" t="s">
        <v>226</v>
      </c>
      <c r="B18" s="194">
        <v>383</v>
      </c>
      <c r="C18" s="194">
        <v>31</v>
      </c>
      <c r="D18" s="194">
        <v>532</v>
      </c>
      <c r="E18" s="194">
        <v>1210</v>
      </c>
      <c r="F18" s="194">
        <v>193</v>
      </c>
      <c r="G18" s="194">
        <v>217</v>
      </c>
      <c r="H18" s="213">
        <f t="shared" si="5"/>
        <v>2566</v>
      </c>
      <c r="I18" s="214">
        <v>302</v>
      </c>
      <c r="J18" s="194">
        <v>35</v>
      </c>
      <c r="K18" s="194">
        <v>335</v>
      </c>
      <c r="L18" s="194">
        <v>853</v>
      </c>
      <c r="M18" s="194">
        <v>324</v>
      </c>
      <c r="N18" s="194">
        <v>343</v>
      </c>
      <c r="O18" s="213">
        <f t="shared" si="6"/>
        <v>2192</v>
      </c>
      <c r="P18" s="214">
        <f t="shared" si="7"/>
        <v>685</v>
      </c>
      <c r="Q18" s="194">
        <f t="shared" si="7"/>
        <v>66</v>
      </c>
      <c r="R18" s="194">
        <f t="shared" si="7"/>
        <v>867</v>
      </c>
      <c r="S18" s="194">
        <f t="shared" si="7"/>
        <v>2063</v>
      </c>
      <c r="T18" s="194">
        <f t="shared" si="7"/>
        <v>517</v>
      </c>
      <c r="U18" s="194">
        <f t="shared" si="7"/>
        <v>560</v>
      </c>
      <c r="V18" s="213">
        <f t="shared" si="7"/>
        <v>4758</v>
      </c>
      <c r="W18" s="194"/>
    </row>
    <row r="19" spans="1:23" ht="15">
      <c r="A19" s="194" t="s">
        <v>227</v>
      </c>
      <c r="B19" s="194">
        <v>463</v>
      </c>
      <c r="C19" s="194">
        <v>15</v>
      </c>
      <c r="D19" s="194">
        <v>337</v>
      </c>
      <c r="E19" s="194">
        <v>1214</v>
      </c>
      <c r="F19" s="194">
        <v>89</v>
      </c>
      <c r="G19" s="194">
        <v>330</v>
      </c>
      <c r="H19" s="213">
        <f t="shared" si="5"/>
        <v>2448</v>
      </c>
      <c r="I19" s="214">
        <v>352</v>
      </c>
      <c r="J19" s="194">
        <v>11</v>
      </c>
      <c r="K19" s="194">
        <v>244</v>
      </c>
      <c r="L19" s="194">
        <v>765</v>
      </c>
      <c r="M19" s="194">
        <v>149</v>
      </c>
      <c r="N19" s="194">
        <v>496</v>
      </c>
      <c r="O19" s="213">
        <f t="shared" si="6"/>
        <v>2017</v>
      </c>
      <c r="P19" s="214">
        <f t="shared" si="7"/>
        <v>815</v>
      </c>
      <c r="Q19" s="194">
        <f t="shared" si="7"/>
        <v>26</v>
      </c>
      <c r="R19" s="194">
        <f t="shared" si="7"/>
        <v>581</v>
      </c>
      <c r="S19" s="194">
        <f t="shared" si="7"/>
        <v>1979</v>
      </c>
      <c r="T19" s="194">
        <f t="shared" si="7"/>
        <v>238</v>
      </c>
      <c r="U19" s="194">
        <f t="shared" si="7"/>
        <v>826</v>
      </c>
      <c r="V19" s="213">
        <f t="shared" si="7"/>
        <v>4465</v>
      </c>
      <c r="W19" s="194"/>
    </row>
    <row r="20" spans="1:23" ht="15">
      <c r="A20" s="194" t="s">
        <v>228</v>
      </c>
      <c r="B20" s="194">
        <v>551</v>
      </c>
      <c r="C20" s="194">
        <v>2</v>
      </c>
      <c r="D20" s="194">
        <v>229</v>
      </c>
      <c r="E20" s="194">
        <v>1097</v>
      </c>
      <c r="F20" s="194">
        <v>60</v>
      </c>
      <c r="G20" s="194">
        <v>335</v>
      </c>
      <c r="H20" s="213">
        <f t="shared" si="5"/>
        <v>2274</v>
      </c>
      <c r="I20" s="214">
        <v>396</v>
      </c>
      <c r="J20" s="194">
        <v>3</v>
      </c>
      <c r="K20" s="194">
        <v>206</v>
      </c>
      <c r="L20" s="194">
        <v>499</v>
      </c>
      <c r="M20" s="194">
        <v>72</v>
      </c>
      <c r="N20" s="194">
        <v>429</v>
      </c>
      <c r="O20" s="213">
        <f t="shared" si="6"/>
        <v>1605</v>
      </c>
      <c r="P20" s="214">
        <f t="shared" si="7"/>
        <v>947</v>
      </c>
      <c r="Q20" s="194">
        <f t="shared" si="7"/>
        <v>5</v>
      </c>
      <c r="R20" s="194">
        <f t="shared" si="7"/>
        <v>435</v>
      </c>
      <c r="S20" s="194">
        <f t="shared" si="7"/>
        <v>1596</v>
      </c>
      <c r="T20" s="194">
        <f t="shared" si="7"/>
        <v>132</v>
      </c>
      <c r="U20" s="194">
        <f t="shared" si="7"/>
        <v>764</v>
      </c>
      <c r="V20" s="213">
        <f t="shared" si="7"/>
        <v>3879</v>
      </c>
      <c r="W20" s="194"/>
    </row>
    <row r="21" spans="1:23" ht="15">
      <c r="A21" s="194" t="s">
        <v>229</v>
      </c>
      <c r="B21" s="194">
        <v>381</v>
      </c>
      <c r="C21" s="194">
        <v>3</v>
      </c>
      <c r="D21" s="194">
        <v>92</v>
      </c>
      <c r="E21" s="194">
        <v>383</v>
      </c>
      <c r="F21" s="194">
        <v>31</v>
      </c>
      <c r="G21" s="194">
        <v>158</v>
      </c>
      <c r="H21" s="213">
        <f t="shared" si="5"/>
        <v>1048</v>
      </c>
      <c r="I21" s="214">
        <v>291</v>
      </c>
      <c r="J21" s="194">
        <v>1</v>
      </c>
      <c r="K21" s="194">
        <v>70</v>
      </c>
      <c r="L21" s="194">
        <v>182</v>
      </c>
      <c r="M21" s="194">
        <v>22</v>
      </c>
      <c r="N21" s="194">
        <v>143</v>
      </c>
      <c r="O21" s="213">
        <f t="shared" si="6"/>
        <v>709</v>
      </c>
      <c r="P21" s="214">
        <f t="shared" si="7"/>
        <v>672</v>
      </c>
      <c r="Q21" s="194">
        <f t="shared" si="7"/>
        <v>4</v>
      </c>
      <c r="R21" s="194">
        <f t="shared" si="7"/>
        <v>162</v>
      </c>
      <c r="S21" s="194">
        <f t="shared" si="7"/>
        <v>565</v>
      </c>
      <c r="T21" s="194">
        <f t="shared" si="7"/>
        <v>53</v>
      </c>
      <c r="U21" s="194">
        <f t="shared" si="7"/>
        <v>301</v>
      </c>
      <c r="V21" s="213">
        <f t="shared" si="7"/>
        <v>1757</v>
      </c>
      <c r="W21" s="194"/>
    </row>
    <row r="22" spans="1:23" ht="15">
      <c r="A22" s="194" t="s">
        <v>166</v>
      </c>
      <c r="B22" s="194">
        <v>82</v>
      </c>
      <c r="C22" s="194">
        <v>0</v>
      </c>
      <c r="D22" s="194">
        <v>17</v>
      </c>
      <c r="E22" s="194">
        <v>15</v>
      </c>
      <c r="F22" s="194">
        <v>5</v>
      </c>
      <c r="G22" s="194">
        <v>6</v>
      </c>
      <c r="H22" s="213">
        <f t="shared" si="5"/>
        <v>125</v>
      </c>
      <c r="I22" s="214">
        <v>52</v>
      </c>
      <c r="J22" s="194">
        <v>0</v>
      </c>
      <c r="K22" s="194">
        <v>3</v>
      </c>
      <c r="L22" s="194">
        <v>12</v>
      </c>
      <c r="M22" s="194">
        <v>0</v>
      </c>
      <c r="N22" s="194">
        <v>3</v>
      </c>
      <c r="O22" s="213">
        <f t="shared" si="6"/>
        <v>70</v>
      </c>
      <c r="P22" s="214">
        <f t="shared" si="7"/>
        <v>134</v>
      </c>
      <c r="Q22" s="194">
        <f t="shared" si="7"/>
        <v>0</v>
      </c>
      <c r="R22" s="194">
        <f t="shared" si="7"/>
        <v>20</v>
      </c>
      <c r="S22" s="194">
        <f t="shared" si="7"/>
        <v>27</v>
      </c>
      <c r="T22" s="194">
        <f t="shared" si="7"/>
        <v>5</v>
      </c>
      <c r="U22" s="194">
        <f t="shared" si="7"/>
        <v>9</v>
      </c>
      <c r="V22" s="213">
        <f t="shared" si="7"/>
        <v>195</v>
      </c>
      <c r="W22" s="194"/>
    </row>
    <row r="23" spans="1:23" ht="15">
      <c r="A23" s="197" t="s">
        <v>13</v>
      </c>
      <c r="B23" s="197">
        <f aca="true" t="shared" si="8" ref="B23:G23">SUM(B17:B22)</f>
        <v>2060</v>
      </c>
      <c r="C23" s="197">
        <f t="shared" si="8"/>
        <v>244</v>
      </c>
      <c r="D23" s="197">
        <f t="shared" si="8"/>
        <v>1561</v>
      </c>
      <c r="E23" s="197">
        <f t="shared" si="8"/>
        <v>4165</v>
      </c>
      <c r="F23" s="197">
        <f t="shared" si="8"/>
        <v>499</v>
      </c>
      <c r="G23" s="197">
        <f t="shared" si="8"/>
        <v>1092</v>
      </c>
      <c r="H23" s="215">
        <f t="shared" si="5"/>
        <v>9621</v>
      </c>
      <c r="I23" s="216">
        <f aca="true" t="shared" si="9" ref="I23:N23">SUM(I17:I22)</f>
        <v>1510</v>
      </c>
      <c r="J23" s="197">
        <f t="shared" si="9"/>
        <v>190</v>
      </c>
      <c r="K23" s="197">
        <f t="shared" si="9"/>
        <v>1090</v>
      </c>
      <c r="L23" s="197">
        <f t="shared" si="9"/>
        <v>2485</v>
      </c>
      <c r="M23" s="197">
        <f t="shared" si="9"/>
        <v>758</v>
      </c>
      <c r="N23" s="197">
        <f t="shared" si="9"/>
        <v>1454</v>
      </c>
      <c r="O23" s="215">
        <f t="shared" si="6"/>
        <v>7487</v>
      </c>
      <c r="P23" s="216">
        <f t="shared" si="7"/>
        <v>3570</v>
      </c>
      <c r="Q23" s="197">
        <f t="shared" si="7"/>
        <v>434</v>
      </c>
      <c r="R23" s="197">
        <f t="shared" si="7"/>
        <v>2651</v>
      </c>
      <c r="S23" s="197">
        <f t="shared" si="7"/>
        <v>6650</v>
      </c>
      <c r="T23" s="197">
        <f t="shared" si="7"/>
        <v>1257</v>
      </c>
      <c r="U23" s="197">
        <f t="shared" si="7"/>
        <v>2546</v>
      </c>
      <c r="V23" s="215">
        <f t="shared" si="7"/>
        <v>17108</v>
      </c>
      <c r="W23" s="194"/>
    </row>
    <row r="24" spans="1:23" ht="1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</row>
    <row r="25" spans="1:23" ht="15.75">
      <c r="A25" s="207" t="s">
        <v>6</v>
      </c>
      <c r="B25" s="208"/>
      <c r="C25" s="208"/>
      <c r="D25" s="208"/>
      <c r="E25" s="208"/>
      <c r="F25" s="208"/>
      <c r="G25" s="209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10"/>
    </row>
    <row r="26" spans="1:23" ht="15">
      <c r="A26" s="277" t="s">
        <v>198</v>
      </c>
      <c r="B26" s="278" t="s">
        <v>40</v>
      </c>
      <c r="C26" s="278"/>
      <c r="D26" s="278"/>
      <c r="E26" s="278"/>
      <c r="F26" s="278"/>
      <c r="G26" s="278"/>
      <c r="H26" s="279"/>
      <c r="I26" s="280" t="s">
        <v>41</v>
      </c>
      <c r="J26" s="278"/>
      <c r="K26" s="278"/>
      <c r="L26" s="278"/>
      <c r="M26" s="278"/>
      <c r="N26" s="278"/>
      <c r="O26" s="279"/>
      <c r="P26" s="280" t="s">
        <v>42</v>
      </c>
      <c r="Q26" s="278"/>
      <c r="R26" s="278"/>
      <c r="S26" s="278"/>
      <c r="T26" s="278"/>
      <c r="U26" s="278"/>
      <c r="V26" s="279"/>
      <c r="W26" s="194"/>
    </row>
    <row r="27" spans="1:23" ht="45">
      <c r="A27" s="277"/>
      <c r="B27" s="184" t="s">
        <v>257</v>
      </c>
      <c r="C27" s="184" t="s">
        <v>255</v>
      </c>
      <c r="D27" s="184" t="s">
        <v>258</v>
      </c>
      <c r="E27" s="184" t="s">
        <v>260</v>
      </c>
      <c r="F27" s="184" t="s">
        <v>259</v>
      </c>
      <c r="G27" s="184" t="s">
        <v>261</v>
      </c>
      <c r="H27" s="211" t="s">
        <v>43</v>
      </c>
      <c r="I27" s="184" t="s">
        <v>257</v>
      </c>
      <c r="J27" s="184" t="s">
        <v>255</v>
      </c>
      <c r="K27" s="184" t="s">
        <v>258</v>
      </c>
      <c r="L27" s="184" t="s">
        <v>260</v>
      </c>
      <c r="M27" s="184" t="s">
        <v>259</v>
      </c>
      <c r="N27" s="184" t="s">
        <v>261</v>
      </c>
      <c r="O27" s="211" t="s">
        <v>43</v>
      </c>
      <c r="P27" s="184" t="s">
        <v>257</v>
      </c>
      <c r="Q27" s="184" t="s">
        <v>255</v>
      </c>
      <c r="R27" s="184" t="s">
        <v>258</v>
      </c>
      <c r="S27" s="184" t="s">
        <v>260</v>
      </c>
      <c r="T27" s="184" t="s">
        <v>259</v>
      </c>
      <c r="U27" s="184" t="s">
        <v>261</v>
      </c>
      <c r="V27" s="211" t="s">
        <v>43</v>
      </c>
      <c r="W27" s="212"/>
    </row>
    <row r="28" spans="1:23" ht="15">
      <c r="A28" s="194" t="s">
        <v>254</v>
      </c>
      <c r="B28" s="194">
        <v>437</v>
      </c>
      <c r="C28" s="194">
        <v>364</v>
      </c>
      <c r="D28" s="194">
        <v>1377</v>
      </c>
      <c r="E28" s="194">
        <v>1447</v>
      </c>
      <c r="F28" s="194">
        <v>492</v>
      </c>
      <c r="G28" s="194">
        <v>182</v>
      </c>
      <c r="H28" s="213">
        <f aca="true" t="shared" si="10" ref="H28:H34">SUM(B28:G28)</f>
        <v>4299</v>
      </c>
      <c r="I28" s="214">
        <v>230</v>
      </c>
      <c r="J28" s="194">
        <v>355</v>
      </c>
      <c r="K28" s="194">
        <v>1053</v>
      </c>
      <c r="L28" s="194">
        <v>1161</v>
      </c>
      <c r="M28" s="194">
        <v>490</v>
      </c>
      <c r="N28" s="194">
        <v>284</v>
      </c>
      <c r="O28" s="213">
        <f aca="true" t="shared" si="11" ref="O28:O34">SUM(I28:N28)</f>
        <v>3573</v>
      </c>
      <c r="P28" s="214">
        <f aca="true" t="shared" si="12" ref="P28:V34">B28+I28</f>
        <v>667</v>
      </c>
      <c r="Q28" s="194">
        <f t="shared" si="12"/>
        <v>719</v>
      </c>
      <c r="R28" s="194">
        <f t="shared" si="12"/>
        <v>2430</v>
      </c>
      <c r="S28" s="194">
        <f t="shared" si="12"/>
        <v>2608</v>
      </c>
      <c r="T28" s="194">
        <f t="shared" si="12"/>
        <v>982</v>
      </c>
      <c r="U28" s="194">
        <f t="shared" si="12"/>
        <v>466</v>
      </c>
      <c r="V28" s="213">
        <f t="shared" si="12"/>
        <v>7872</v>
      </c>
      <c r="W28" s="194"/>
    </row>
    <row r="29" spans="1:23" ht="15">
      <c r="A29" s="194" t="s">
        <v>226</v>
      </c>
      <c r="B29" s="194">
        <v>1767</v>
      </c>
      <c r="C29" s="194">
        <v>157</v>
      </c>
      <c r="D29" s="194">
        <v>1817</v>
      </c>
      <c r="E29" s="194">
        <v>6107</v>
      </c>
      <c r="F29" s="194">
        <v>712</v>
      </c>
      <c r="G29" s="194">
        <v>1290</v>
      </c>
      <c r="H29" s="213">
        <f t="shared" si="10"/>
        <v>11850</v>
      </c>
      <c r="I29" s="214">
        <v>1105</v>
      </c>
      <c r="J29" s="194">
        <v>160</v>
      </c>
      <c r="K29" s="194">
        <v>1537</v>
      </c>
      <c r="L29" s="194">
        <v>5093</v>
      </c>
      <c r="M29" s="194">
        <v>1155</v>
      </c>
      <c r="N29" s="194">
        <v>2128</v>
      </c>
      <c r="O29" s="213">
        <f t="shared" si="11"/>
        <v>11178</v>
      </c>
      <c r="P29" s="214">
        <f t="shared" si="12"/>
        <v>2872</v>
      </c>
      <c r="Q29" s="194">
        <f t="shared" si="12"/>
        <v>317</v>
      </c>
      <c r="R29" s="194">
        <f t="shared" si="12"/>
        <v>3354</v>
      </c>
      <c r="S29" s="194">
        <f t="shared" si="12"/>
        <v>11200</v>
      </c>
      <c r="T29" s="194">
        <f t="shared" si="12"/>
        <v>1867</v>
      </c>
      <c r="U29" s="194">
        <f t="shared" si="12"/>
        <v>3418</v>
      </c>
      <c r="V29" s="213">
        <f t="shared" si="12"/>
        <v>23028</v>
      </c>
      <c r="W29" s="194"/>
    </row>
    <row r="30" spans="1:23" ht="15">
      <c r="A30" s="194" t="s">
        <v>227</v>
      </c>
      <c r="B30" s="194">
        <v>2330</v>
      </c>
      <c r="C30" s="194">
        <v>32</v>
      </c>
      <c r="D30" s="194">
        <v>1333</v>
      </c>
      <c r="E30" s="194">
        <v>5976</v>
      </c>
      <c r="F30" s="194">
        <v>401</v>
      </c>
      <c r="G30" s="194">
        <v>2255</v>
      </c>
      <c r="H30" s="213">
        <f t="shared" si="10"/>
        <v>12327</v>
      </c>
      <c r="I30" s="214">
        <v>1474</v>
      </c>
      <c r="J30" s="194">
        <v>33</v>
      </c>
      <c r="K30" s="194">
        <v>1185</v>
      </c>
      <c r="L30" s="194">
        <v>4981</v>
      </c>
      <c r="M30" s="194">
        <v>722</v>
      </c>
      <c r="N30" s="194">
        <v>3398</v>
      </c>
      <c r="O30" s="213">
        <f t="shared" si="11"/>
        <v>11793</v>
      </c>
      <c r="P30" s="214">
        <f t="shared" si="12"/>
        <v>3804</v>
      </c>
      <c r="Q30" s="194">
        <f t="shared" si="12"/>
        <v>65</v>
      </c>
      <c r="R30" s="194">
        <f t="shared" si="12"/>
        <v>2518</v>
      </c>
      <c r="S30" s="194">
        <f t="shared" si="12"/>
        <v>10957</v>
      </c>
      <c r="T30" s="194">
        <f t="shared" si="12"/>
        <v>1123</v>
      </c>
      <c r="U30" s="194">
        <f t="shared" si="12"/>
        <v>5653</v>
      </c>
      <c r="V30" s="213">
        <f t="shared" si="12"/>
        <v>24120</v>
      </c>
      <c r="W30" s="194"/>
    </row>
    <row r="31" spans="1:23" ht="15">
      <c r="A31" s="194" t="s">
        <v>228</v>
      </c>
      <c r="B31" s="194">
        <v>2740</v>
      </c>
      <c r="C31" s="194">
        <v>18</v>
      </c>
      <c r="D31" s="194">
        <v>1039</v>
      </c>
      <c r="E31" s="194">
        <v>5567</v>
      </c>
      <c r="F31" s="194">
        <v>312</v>
      </c>
      <c r="G31" s="194">
        <v>2242</v>
      </c>
      <c r="H31" s="213">
        <f t="shared" si="10"/>
        <v>11918</v>
      </c>
      <c r="I31" s="214">
        <v>1605</v>
      </c>
      <c r="J31" s="194">
        <v>22</v>
      </c>
      <c r="K31" s="194">
        <v>1003</v>
      </c>
      <c r="L31" s="194">
        <v>4978</v>
      </c>
      <c r="M31" s="194">
        <v>479</v>
      </c>
      <c r="N31" s="194">
        <v>3171</v>
      </c>
      <c r="O31" s="213">
        <f t="shared" si="11"/>
        <v>11258</v>
      </c>
      <c r="P31" s="214">
        <f t="shared" si="12"/>
        <v>4345</v>
      </c>
      <c r="Q31" s="194">
        <f t="shared" si="12"/>
        <v>40</v>
      </c>
      <c r="R31" s="194">
        <f t="shared" si="12"/>
        <v>2042</v>
      </c>
      <c r="S31" s="194">
        <f t="shared" si="12"/>
        <v>10545</v>
      </c>
      <c r="T31" s="194">
        <f t="shared" si="12"/>
        <v>791</v>
      </c>
      <c r="U31" s="194">
        <f t="shared" si="12"/>
        <v>5413</v>
      </c>
      <c r="V31" s="213">
        <f t="shared" si="12"/>
        <v>23176</v>
      </c>
      <c r="W31" s="194"/>
    </row>
    <row r="32" spans="1:23" ht="15">
      <c r="A32" s="194" t="s">
        <v>229</v>
      </c>
      <c r="B32" s="194">
        <v>1817</v>
      </c>
      <c r="C32" s="194">
        <v>5</v>
      </c>
      <c r="D32" s="194">
        <v>484</v>
      </c>
      <c r="E32" s="194">
        <v>2165</v>
      </c>
      <c r="F32" s="194">
        <v>194</v>
      </c>
      <c r="G32" s="194">
        <v>1042</v>
      </c>
      <c r="H32" s="213">
        <f t="shared" si="10"/>
        <v>5707</v>
      </c>
      <c r="I32" s="214">
        <v>927</v>
      </c>
      <c r="J32" s="194">
        <v>3</v>
      </c>
      <c r="K32" s="194">
        <v>512</v>
      </c>
      <c r="L32" s="194">
        <v>1845</v>
      </c>
      <c r="M32" s="194">
        <v>205</v>
      </c>
      <c r="N32" s="194">
        <v>1184</v>
      </c>
      <c r="O32" s="213">
        <f t="shared" si="11"/>
        <v>4676</v>
      </c>
      <c r="P32" s="214">
        <f t="shared" si="12"/>
        <v>2744</v>
      </c>
      <c r="Q32" s="194">
        <f t="shared" si="12"/>
        <v>8</v>
      </c>
      <c r="R32" s="194">
        <f t="shared" si="12"/>
        <v>996</v>
      </c>
      <c r="S32" s="194">
        <f t="shared" si="12"/>
        <v>4010</v>
      </c>
      <c r="T32" s="194">
        <f t="shared" si="12"/>
        <v>399</v>
      </c>
      <c r="U32" s="194">
        <f t="shared" si="12"/>
        <v>2226</v>
      </c>
      <c r="V32" s="213">
        <f t="shared" si="12"/>
        <v>10383</v>
      </c>
      <c r="W32" s="194"/>
    </row>
    <row r="33" spans="1:23" ht="15">
      <c r="A33" s="194" t="s">
        <v>166</v>
      </c>
      <c r="B33" s="194">
        <v>467</v>
      </c>
      <c r="C33" s="194">
        <v>0</v>
      </c>
      <c r="D33" s="194">
        <v>63</v>
      </c>
      <c r="E33" s="194">
        <v>127</v>
      </c>
      <c r="F33" s="194">
        <v>15</v>
      </c>
      <c r="G33" s="194">
        <v>32</v>
      </c>
      <c r="H33" s="213">
        <f t="shared" si="10"/>
        <v>704</v>
      </c>
      <c r="I33" s="214">
        <v>199</v>
      </c>
      <c r="J33" s="194">
        <v>0</v>
      </c>
      <c r="K33" s="194">
        <v>31</v>
      </c>
      <c r="L33" s="194">
        <v>82</v>
      </c>
      <c r="M33" s="194">
        <v>15</v>
      </c>
      <c r="N33" s="194">
        <v>28</v>
      </c>
      <c r="O33" s="213">
        <f t="shared" si="11"/>
        <v>355</v>
      </c>
      <c r="P33" s="214">
        <f t="shared" si="12"/>
        <v>666</v>
      </c>
      <c r="Q33" s="194">
        <f t="shared" si="12"/>
        <v>0</v>
      </c>
      <c r="R33" s="194">
        <f t="shared" si="12"/>
        <v>94</v>
      </c>
      <c r="S33" s="194">
        <f t="shared" si="12"/>
        <v>209</v>
      </c>
      <c r="T33" s="194">
        <f t="shared" si="12"/>
        <v>30</v>
      </c>
      <c r="U33" s="194">
        <f t="shared" si="12"/>
        <v>60</v>
      </c>
      <c r="V33" s="213">
        <f t="shared" si="12"/>
        <v>1059</v>
      </c>
      <c r="W33" s="194"/>
    </row>
    <row r="34" spans="1:23" ht="15">
      <c r="A34" s="197" t="s">
        <v>13</v>
      </c>
      <c r="B34" s="197">
        <f aca="true" t="shared" si="13" ref="B34:G34">SUM(B28:B33)</f>
        <v>9558</v>
      </c>
      <c r="C34" s="197">
        <f t="shared" si="13"/>
        <v>576</v>
      </c>
      <c r="D34" s="197">
        <f t="shared" si="13"/>
        <v>6113</v>
      </c>
      <c r="E34" s="197">
        <f t="shared" si="13"/>
        <v>21389</v>
      </c>
      <c r="F34" s="197">
        <f t="shared" si="13"/>
        <v>2126</v>
      </c>
      <c r="G34" s="197">
        <f t="shared" si="13"/>
        <v>7043</v>
      </c>
      <c r="H34" s="215">
        <f t="shared" si="10"/>
        <v>46805</v>
      </c>
      <c r="I34" s="216">
        <f aca="true" t="shared" si="14" ref="I34:N34">SUM(I28:I33)</f>
        <v>5540</v>
      </c>
      <c r="J34" s="197">
        <f t="shared" si="14"/>
        <v>573</v>
      </c>
      <c r="K34" s="197">
        <f t="shared" si="14"/>
        <v>5321</v>
      </c>
      <c r="L34" s="197">
        <f t="shared" si="14"/>
        <v>18140</v>
      </c>
      <c r="M34" s="197">
        <f t="shared" si="14"/>
        <v>3066</v>
      </c>
      <c r="N34" s="197">
        <f t="shared" si="14"/>
        <v>10193</v>
      </c>
      <c r="O34" s="215">
        <f t="shared" si="11"/>
        <v>42833</v>
      </c>
      <c r="P34" s="216">
        <f t="shared" si="12"/>
        <v>15098</v>
      </c>
      <c r="Q34" s="197">
        <f t="shared" si="12"/>
        <v>1149</v>
      </c>
      <c r="R34" s="197">
        <f t="shared" si="12"/>
        <v>11434</v>
      </c>
      <c r="S34" s="197">
        <f t="shared" si="12"/>
        <v>39529</v>
      </c>
      <c r="T34" s="197">
        <f t="shared" si="12"/>
        <v>5192</v>
      </c>
      <c r="U34" s="197">
        <f t="shared" si="12"/>
        <v>17236</v>
      </c>
      <c r="V34" s="215">
        <f t="shared" si="12"/>
        <v>89638</v>
      </c>
      <c r="W34" s="194"/>
    </row>
    <row r="35" spans="1:23" ht="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</row>
    <row r="36" spans="1:23" ht="15.75">
      <c r="A36" s="207" t="s">
        <v>39</v>
      </c>
      <c r="B36" s="208"/>
      <c r="C36" s="208"/>
      <c r="D36" s="208"/>
      <c r="E36" s="208"/>
      <c r="F36" s="208"/>
      <c r="G36" s="209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10"/>
    </row>
    <row r="37" spans="1:23" ht="15">
      <c r="A37" s="277" t="s">
        <v>198</v>
      </c>
      <c r="B37" s="278" t="s">
        <v>40</v>
      </c>
      <c r="C37" s="278"/>
      <c r="D37" s="278"/>
      <c r="E37" s="278"/>
      <c r="F37" s="278"/>
      <c r="G37" s="278"/>
      <c r="H37" s="279"/>
      <c r="I37" s="280" t="s">
        <v>41</v>
      </c>
      <c r="J37" s="278"/>
      <c r="K37" s="278"/>
      <c r="L37" s="278"/>
      <c r="M37" s="278"/>
      <c r="N37" s="278"/>
      <c r="O37" s="279"/>
      <c r="P37" s="280" t="s">
        <v>42</v>
      </c>
      <c r="Q37" s="278"/>
      <c r="R37" s="278"/>
      <c r="S37" s="278"/>
      <c r="T37" s="278"/>
      <c r="U37" s="278"/>
      <c r="V37" s="279"/>
      <c r="W37" s="194"/>
    </row>
    <row r="38" spans="1:23" ht="45">
      <c r="A38" s="277"/>
      <c r="B38" s="184" t="s">
        <v>257</v>
      </c>
      <c r="C38" s="184" t="s">
        <v>255</v>
      </c>
      <c r="D38" s="184" t="s">
        <v>258</v>
      </c>
      <c r="E38" s="184" t="s">
        <v>260</v>
      </c>
      <c r="F38" s="184" t="s">
        <v>259</v>
      </c>
      <c r="G38" s="184" t="s">
        <v>261</v>
      </c>
      <c r="H38" s="211" t="s">
        <v>43</v>
      </c>
      <c r="I38" s="184" t="s">
        <v>257</v>
      </c>
      <c r="J38" s="184" t="s">
        <v>255</v>
      </c>
      <c r="K38" s="184" t="s">
        <v>258</v>
      </c>
      <c r="L38" s="184" t="s">
        <v>260</v>
      </c>
      <c r="M38" s="184" t="s">
        <v>259</v>
      </c>
      <c r="N38" s="184" t="s">
        <v>261</v>
      </c>
      <c r="O38" s="211" t="s">
        <v>43</v>
      </c>
      <c r="P38" s="184" t="s">
        <v>257</v>
      </c>
      <c r="Q38" s="184" t="s">
        <v>255</v>
      </c>
      <c r="R38" s="184" t="s">
        <v>258</v>
      </c>
      <c r="S38" s="184" t="s">
        <v>260</v>
      </c>
      <c r="T38" s="184" t="s">
        <v>259</v>
      </c>
      <c r="U38" s="184" t="s">
        <v>261</v>
      </c>
      <c r="V38" s="211" t="s">
        <v>43</v>
      </c>
      <c r="W38" s="212"/>
    </row>
    <row r="39" spans="1:23" ht="15">
      <c r="A39" s="194" t="s">
        <v>254</v>
      </c>
      <c r="B39" s="194">
        <f aca="true" t="shared" si="15" ref="B39:G44">B6+B17+B28</f>
        <v>719</v>
      </c>
      <c r="C39" s="194">
        <f t="shared" si="15"/>
        <v>572</v>
      </c>
      <c r="D39" s="194">
        <f t="shared" si="15"/>
        <v>1780</v>
      </c>
      <c r="E39" s="194">
        <f t="shared" si="15"/>
        <v>1714</v>
      </c>
      <c r="F39" s="194">
        <f t="shared" si="15"/>
        <v>643</v>
      </c>
      <c r="G39" s="194">
        <f t="shared" si="15"/>
        <v>236</v>
      </c>
      <c r="H39" s="213">
        <f aca="true" t="shared" si="16" ref="H39:H45">SUM(B39:G39)</f>
        <v>5664</v>
      </c>
      <c r="I39" s="214">
        <f aca="true" t="shared" si="17" ref="I39:N44">I6+I17+I28</f>
        <v>376</v>
      </c>
      <c r="J39" s="194">
        <f t="shared" si="17"/>
        <v>515</v>
      </c>
      <c r="K39" s="194">
        <f t="shared" si="17"/>
        <v>1328</v>
      </c>
      <c r="L39" s="194">
        <f t="shared" si="17"/>
        <v>1357</v>
      </c>
      <c r="M39" s="194">
        <f t="shared" si="17"/>
        <v>713</v>
      </c>
      <c r="N39" s="194">
        <f t="shared" si="17"/>
        <v>336</v>
      </c>
      <c r="O39" s="213">
        <f aca="true" t="shared" si="18" ref="O39:O45">SUM(I39:N39)</f>
        <v>4625</v>
      </c>
      <c r="P39" s="214">
        <f aca="true" t="shared" si="19" ref="P39:V45">B39+I39</f>
        <v>1095</v>
      </c>
      <c r="Q39" s="194">
        <f t="shared" si="19"/>
        <v>1087</v>
      </c>
      <c r="R39" s="194">
        <f t="shared" si="19"/>
        <v>3108</v>
      </c>
      <c r="S39" s="194">
        <f t="shared" si="19"/>
        <v>3071</v>
      </c>
      <c r="T39" s="194">
        <f t="shared" si="19"/>
        <v>1356</v>
      </c>
      <c r="U39" s="194">
        <f t="shared" si="19"/>
        <v>572</v>
      </c>
      <c r="V39" s="213">
        <f t="shared" si="19"/>
        <v>10289</v>
      </c>
      <c r="W39" s="194"/>
    </row>
    <row r="40" spans="1:23" ht="15">
      <c r="A40" s="194" t="s">
        <v>226</v>
      </c>
      <c r="B40" s="194">
        <f t="shared" si="15"/>
        <v>2319</v>
      </c>
      <c r="C40" s="194">
        <f t="shared" si="15"/>
        <v>215</v>
      </c>
      <c r="D40" s="194">
        <f t="shared" si="15"/>
        <v>2468</v>
      </c>
      <c r="E40" s="194">
        <f t="shared" si="15"/>
        <v>7448</v>
      </c>
      <c r="F40" s="194">
        <f t="shared" si="15"/>
        <v>977</v>
      </c>
      <c r="G40" s="194">
        <f t="shared" si="15"/>
        <v>1567</v>
      </c>
      <c r="H40" s="213">
        <f t="shared" si="16"/>
        <v>14994</v>
      </c>
      <c r="I40" s="214">
        <f t="shared" si="17"/>
        <v>1490</v>
      </c>
      <c r="J40" s="194">
        <f t="shared" si="17"/>
        <v>214</v>
      </c>
      <c r="K40" s="194">
        <f t="shared" si="17"/>
        <v>1972</v>
      </c>
      <c r="L40" s="194">
        <f t="shared" si="17"/>
        <v>6088</v>
      </c>
      <c r="M40" s="194">
        <f t="shared" si="17"/>
        <v>1564</v>
      </c>
      <c r="N40" s="194">
        <f t="shared" si="17"/>
        <v>2548</v>
      </c>
      <c r="O40" s="213">
        <f t="shared" si="18"/>
        <v>13876</v>
      </c>
      <c r="P40" s="214">
        <f t="shared" si="19"/>
        <v>3809</v>
      </c>
      <c r="Q40" s="194">
        <f t="shared" si="19"/>
        <v>429</v>
      </c>
      <c r="R40" s="194">
        <f t="shared" si="19"/>
        <v>4440</v>
      </c>
      <c r="S40" s="194">
        <f t="shared" si="19"/>
        <v>13536</v>
      </c>
      <c r="T40" s="194">
        <f t="shared" si="19"/>
        <v>2541</v>
      </c>
      <c r="U40" s="194">
        <f t="shared" si="19"/>
        <v>4115</v>
      </c>
      <c r="V40" s="213">
        <f t="shared" si="19"/>
        <v>28870</v>
      </c>
      <c r="W40" s="194"/>
    </row>
    <row r="41" spans="1:23" ht="15">
      <c r="A41" s="194" t="s">
        <v>227</v>
      </c>
      <c r="B41" s="194">
        <f t="shared" si="15"/>
        <v>3001</v>
      </c>
      <c r="C41" s="194">
        <f t="shared" si="15"/>
        <v>61</v>
      </c>
      <c r="D41" s="194">
        <f t="shared" si="15"/>
        <v>1775</v>
      </c>
      <c r="E41" s="194">
        <f t="shared" si="15"/>
        <v>7371</v>
      </c>
      <c r="F41" s="194">
        <f t="shared" si="15"/>
        <v>549</v>
      </c>
      <c r="G41" s="194">
        <f t="shared" si="15"/>
        <v>2697</v>
      </c>
      <c r="H41" s="213">
        <f t="shared" si="16"/>
        <v>15454</v>
      </c>
      <c r="I41" s="214">
        <f t="shared" si="17"/>
        <v>1916</v>
      </c>
      <c r="J41" s="194">
        <f t="shared" si="17"/>
        <v>49</v>
      </c>
      <c r="K41" s="194">
        <f t="shared" si="17"/>
        <v>1515</v>
      </c>
      <c r="L41" s="194">
        <f t="shared" si="17"/>
        <v>5922</v>
      </c>
      <c r="M41" s="194">
        <f t="shared" si="17"/>
        <v>924</v>
      </c>
      <c r="N41" s="194">
        <f t="shared" si="17"/>
        <v>4071</v>
      </c>
      <c r="O41" s="213">
        <f t="shared" si="18"/>
        <v>14397</v>
      </c>
      <c r="P41" s="214">
        <f t="shared" si="19"/>
        <v>4917</v>
      </c>
      <c r="Q41" s="194">
        <f t="shared" si="19"/>
        <v>110</v>
      </c>
      <c r="R41" s="194">
        <f t="shared" si="19"/>
        <v>3290</v>
      </c>
      <c r="S41" s="194">
        <f t="shared" si="19"/>
        <v>13293</v>
      </c>
      <c r="T41" s="194">
        <f t="shared" si="19"/>
        <v>1473</v>
      </c>
      <c r="U41" s="194">
        <f t="shared" si="19"/>
        <v>6768</v>
      </c>
      <c r="V41" s="213">
        <f t="shared" si="19"/>
        <v>29851</v>
      </c>
      <c r="W41" s="194"/>
    </row>
    <row r="42" spans="1:23" ht="15">
      <c r="A42" s="194" t="s">
        <v>228</v>
      </c>
      <c r="B42" s="194">
        <f t="shared" si="15"/>
        <v>3495</v>
      </c>
      <c r="C42" s="194">
        <f t="shared" si="15"/>
        <v>32</v>
      </c>
      <c r="D42" s="194">
        <f t="shared" si="15"/>
        <v>1357</v>
      </c>
      <c r="E42" s="194">
        <f t="shared" si="15"/>
        <v>6878</v>
      </c>
      <c r="F42" s="194">
        <f t="shared" si="15"/>
        <v>405</v>
      </c>
      <c r="G42" s="194">
        <f t="shared" si="15"/>
        <v>2756</v>
      </c>
      <c r="H42" s="213">
        <f t="shared" si="16"/>
        <v>14923</v>
      </c>
      <c r="I42" s="214">
        <f t="shared" si="17"/>
        <v>2109</v>
      </c>
      <c r="J42" s="194">
        <f t="shared" si="17"/>
        <v>30</v>
      </c>
      <c r="K42" s="194">
        <f t="shared" si="17"/>
        <v>1283</v>
      </c>
      <c r="L42" s="194">
        <f t="shared" si="17"/>
        <v>5634</v>
      </c>
      <c r="M42" s="194">
        <f t="shared" si="17"/>
        <v>581</v>
      </c>
      <c r="N42" s="194">
        <f t="shared" si="17"/>
        <v>3754</v>
      </c>
      <c r="O42" s="213">
        <f t="shared" si="18"/>
        <v>13391</v>
      </c>
      <c r="P42" s="214">
        <f t="shared" si="19"/>
        <v>5604</v>
      </c>
      <c r="Q42" s="194">
        <f t="shared" si="19"/>
        <v>62</v>
      </c>
      <c r="R42" s="194">
        <f t="shared" si="19"/>
        <v>2640</v>
      </c>
      <c r="S42" s="194">
        <f t="shared" si="19"/>
        <v>12512</v>
      </c>
      <c r="T42" s="194">
        <f t="shared" si="19"/>
        <v>986</v>
      </c>
      <c r="U42" s="194">
        <f t="shared" si="19"/>
        <v>6510</v>
      </c>
      <c r="V42" s="213">
        <f t="shared" si="19"/>
        <v>28314</v>
      </c>
      <c r="W42" s="194"/>
    </row>
    <row r="43" spans="1:23" ht="15">
      <c r="A43" s="194" t="s">
        <v>229</v>
      </c>
      <c r="B43" s="194">
        <f t="shared" si="15"/>
        <v>2319</v>
      </c>
      <c r="C43" s="194">
        <f t="shared" si="15"/>
        <v>8</v>
      </c>
      <c r="D43" s="194">
        <f t="shared" si="15"/>
        <v>617</v>
      </c>
      <c r="E43" s="194">
        <f t="shared" si="15"/>
        <v>2653</v>
      </c>
      <c r="F43" s="194">
        <f t="shared" si="15"/>
        <v>246</v>
      </c>
      <c r="G43" s="194">
        <f t="shared" si="15"/>
        <v>1311</v>
      </c>
      <c r="H43" s="213">
        <f t="shared" si="16"/>
        <v>7154</v>
      </c>
      <c r="I43" s="214">
        <f t="shared" si="17"/>
        <v>1291</v>
      </c>
      <c r="J43" s="194">
        <f t="shared" si="17"/>
        <v>4</v>
      </c>
      <c r="K43" s="194">
        <f t="shared" si="17"/>
        <v>626</v>
      </c>
      <c r="L43" s="194">
        <f t="shared" si="17"/>
        <v>2105</v>
      </c>
      <c r="M43" s="194">
        <f t="shared" si="17"/>
        <v>234</v>
      </c>
      <c r="N43" s="194">
        <f t="shared" si="17"/>
        <v>1418</v>
      </c>
      <c r="O43" s="213">
        <f t="shared" si="18"/>
        <v>5678</v>
      </c>
      <c r="P43" s="214">
        <f t="shared" si="19"/>
        <v>3610</v>
      </c>
      <c r="Q43" s="194">
        <f t="shared" si="19"/>
        <v>12</v>
      </c>
      <c r="R43" s="194">
        <f t="shared" si="19"/>
        <v>1243</v>
      </c>
      <c r="S43" s="194">
        <f t="shared" si="19"/>
        <v>4758</v>
      </c>
      <c r="T43" s="194">
        <f t="shared" si="19"/>
        <v>480</v>
      </c>
      <c r="U43" s="194">
        <f t="shared" si="19"/>
        <v>2729</v>
      </c>
      <c r="V43" s="213">
        <f t="shared" si="19"/>
        <v>12832</v>
      </c>
      <c r="W43" s="194"/>
    </row>
    <row r="44" spans="1:23" ht="15">
      <c r="A44" s="194" t="s">
        <v>166</v>
      </c>
      <c r="B44" s="194">
        <f t="shared" si="15"/>
        <v>566</v>
      </c>
      <c r="C44" s="194">
        <f t="shared" si="15"/>
        <v>0</v>
      </c>
      <c r="D44" s="194">
        <f t="shared" si="15"/>
        <v>86</v>
      </c>
      <c r="E44" s="194">
        <f t="shared" si="15"/>
        <v>147</v>
      </c>
      <c r="F44" s="194">
        <f t="shared" si="15"/>
        <v>22</v>
      </c>
      <c r="G44" s="194">
        <f t="shared" si="15"/>
        <v>39</v>
      </c>
      <c r="H44" s="213">
        <f t="shared" si="16"/>
        <v>860</v>
      </c>
      <c r="I44" s="214">
        <f t="shared" si="17"/>
        <v>268</v>
      </c>
      <c r="J44" s="194">
        <f t="shared" si="17"/>
        <v>0</v>
      </c>
      <c r="K44" s="194">
        <f t="shared" si="17"/>
        <v>36</v>
      </c>
      <c r="L44" s="194">
        <f t="shared" si="17"/>
        <v>99</v>
      </c>
      <c r="M44" s="194">
        <f t="shared" si="17"/>
        <v>16</v>
      </c>
      <c r="N44" s="194">
        <f t="shared" si="17"/>
        <v>32</v>
      </c>
      <c r="O44" s="213">
        <f t="shared" si="18"/>
        <v>451</v>
      </c>
      <c r="P44" s="214">
        <f t="shared" si="19"/>
        <v>834</v>
      </c>
      <c r="Q44" s="194">
        <f t="shared" si="19"/>
        <v>0</v>
      </c>
      <c r="R44" s="194">
        <f t="shared" si="19"/>
        <v>122</v>
      </c>
      <c r="S44" s="194">
        <f t="shared" si="19"/>
        <v>246</v>
      </c>
      <c r="T44" s="194">
        <f t="shared" si="19"/>
        <v>38</v>
      </c>
      <c r="U44" s="194">
        <f t="shared" si="19"/>
        <v>71</v>
      </c>
      <c r="V44" s="213">
        <f t="shared" si="19"/>
        <v>1311</v>
      </c>
      <c r="W44" s="194"/>
    </row>
    <row r="45" spans="1:23" ht="15">
      <c r="A45" s="197" t="s">
        <v>13</v>
      </c>
      <c r="B45" s="197">
        <f aca="true" t="shared" si="20" ref="B45:G45">SUM(B39:B44)</f>
        <v>12419</v>
      </c>
      <c r="C45" s="197">
        <f t="shared" si="20"/>
        <v>888</v>
      </c>
      <c r="D45" s="197">
        <f t="shared" si="20"/>
        <v>8083</v>
      </c>
      <c r="E45" s="197">
        <f t="shared" si="20"/>
        <v>26211</v>
      </c>
      <c r="F45" s="197">
        <f t="shared" si="20"/>
        <v>2842</v>
      </c>
      <c r="G45" s="197">
        <f t="shared" si="20"/>
        <v>8606</v>
      </c>
      <c r="H45" s="215">
        <f t="shared" si="16"/>
        <v>59049</v>
      </c>
      <c r="I45" s="216">
        <f aca="true" t="shared" si="21" ref="I45:N45">SUM(I39:I44)</f>
        <v>7450</v>
      </c>
      <c r="J45" s="197">
        <f t="shared" si="21"/>
        <v>812</v>
      </c>
      <c r="K45" s="197">
        <f t="shared" si="21"/>
        <v>6760</v>
      </c>
      <c r="L45" s="197">
        <f t="shared" si="21"/>
        <v>21205</v>
      </c>
      <c r="M45" s="197">
        <f t="shared" si="21"/>
        <v>4032</v>
      </c>
      <c r="N45" s="197">
        <f t="shared" si="21"/>
        <v>12159</v>
      </c>
      <c r="O45" s="215">
        <f t="shared" si="18"/>
        <v>52418</v>
      </c>
      <c r="P45" s="216">
        <f t="shared" si="19"/>
        <v>19869</v>
      </c>
      <c r="Q45" s="197">
        <f t="shared" si="19"/>
        <v>1700</v>
      </c>
      <c r="R45" s="197">
        <f t="shared" si="19"/>
        <v>14843</v>
      </c>
      <c r="S45" s="197">
        <f t="shared" si="19"/>
        <v>47416</v>
      </c>
      <c r="T45" s="197">
        <f t="shared" si="19"/>
        <v>6874</v>
      </c>
      <c r="U45" s="197">
        <f t="shared" si="19"/>
        <v>20765</v>
      </c>
      <c r="V45" s="215">
        <f t="shared" si="19"/>
        <v>111467</v>
      </c>
      <c r="W45" s="194"/>
    </row>
    <row r="46" spans="1:23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</row>
    <row r="47" spans="1:23" ht="15">
      <c r="A47" s="217" t="s">
        <v>180</v>
      </c>
      <c r="B47" s="217"/>
      <c r="C47" s="217"/>
      <c r="D47" s="217"/>
      <c r="E47" s="217"/>
      <c r="F47" s="217"/>
      <c r="G47" s="217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</row>
    <row r="48" spans="1:23" ht="15">
      <c r="A48" s="218" t="s">
        <v>256</v>
      </c>
      <c r="B48" s="219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</row>
    <row r="49" spans="1:7" ht="15">
      <c r="A49" s="220" t="s">
        <v>263</v>
      </c>
      <c r="B49" s="219"/>
      <c r="C49" s="219"/>
      <c r="D49" s="219"/>
      <c r="E49" s="219"/>
      <c r="F49" s="219"/>
      <c r="G49" s="219"/>
    </row>
    <row r="50" spans="1:7" ht="15">
      <c r="A50" s="221" t="s">
        <v>262</v>
      </c>
      <c r="B50" s="219"/>
      <c r="C50" s="219"/>
      <c r="D50" s="219"/>
      <c r="E50" s="219"/>
      <c r="F50" s="219"/>
      <c r="G50" s="219"/>
    </row>
  </sheetData>
  <sheetProtection/>
  <mergeCells count="17">
    <mergeCell ref="A15:A16"/>
    <mergeCell ref="B15:H15"/>
    <mergeCell ref="I15:O15"/>
    <mergeCell ref="P15:V15"/>
    <mergeCell ref="A1:W1"/>
    <mergeCell ref="A4:A5"/>
    <mergeCell ref="B4:H4"/>
    <mergeCell ref="I4:O4"/>
    <mergeCell ref="P4:V4"/>
    <mergeCell ref="A37:A38"/>
    <mergeCell ref="B37:H37"/>
    <mergeCell ref="I37:O37"/>
    <mergeCell ref="P37:V37"/>
    <mergeCell ref="A26:A27"/>
    <mergeCell ref="B26:H26"/>
    <mergeCell ref="I26:O26"/>
    <mergeCell ref="P26:V26"/>
  </mergeCells>
  <printOptions/>
  <pageMargins left="0.29" right="0.37" top="0.66" bottom="0.5" header="0.31496062992125984" footer="0.31496062992125984"/>
  <pageSetup fitToHeight="0" fitToWidth="1" horizontalDpi="600" verticalDpi="600" orientation="landscape" paperSize="9" scale="61" r:id="rId1"/>
  <headerFooter>
    <oddFooter>&amp;LISEE - Document édité le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J1"/>
    </sheetView>
  </sheetViews>
  <sheetFormatPr defaultColWidth="11.00390625" defaultRowHeight="12"/>
  <cols>
    <col min="2" max="10" width="15.25390625" style="0" customWidth="1"/>
  </cols>
  <sheetData>
    <row r="1" spans="1:10" ht="37.5" customHeight="1">
      <c r="A1" s="281" t="s">
        <v>264</v>
      </c>
      <c r="B1" s="282"/>
      <c r="C1" s="282"/>
      <c r="D1" s="282"/>
      <c r="E1" s="282"/>
      <c r="F1" s="282"/>
      <c r="G1" s="282"/>
      <c r="H1" s="282"/>
      <c r="I1" s="282"/>
      <c r="J1" s="283"/>
    </row>
    <row r="2" spans="1:10" ht="1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.75">
      <c r="A3" s="223" t="s">
        <v>0</v>
      </c>
      <c r="B3" s="224"/>
      <c r="C3" s="224"/>
      <c r="D3" s="222"/>
      <c r="E3" s="222"/>
      <c r="G3" s="222"/>
      <c r="H3" s="222"/>
      <c r="I3" s="222"/>
      <c r="J3" s="222"/>
    </row>
    <row r="4" spans="1:10" ht="15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251" t="s">
        <v>198</v>
      </c>
      <c r="B5" s="261" t="s">
        <v>40</v>
      </c>
      <c r="C5" s="261"/>
      <c r="D5" s="262"/>
      <c r="E5" s="263" t="s">
        <v>41</v>
      </c>
      <c r="F5" s="261"/>
      <c r="G5" s="262"/>
      <c r="H5" s="261" t="s">
        <v>42</v>
      </c>
      <c r="I5" s="261"/>
      <c r="J5" s="261"/>
    </row>
    <row r="6" spans="1:10" ht="66" customHeight="1">
      <c r="A6" s="251"/>
      <c r="B6" s="138" t="s">
        <v>265</v>
      </c>
      <c r="C6" s="138" t="s">
        <v>266</v>
      </c>
      <c r="D6" s="110" t="s">
        <v>43</v>
      </c>
      <c r="E6" s="225" t="s">
        <v>265</v>
      </c>
      <c r="F6" s="138" t="s">
        <v>266</v>
      </c>
      <c r="G6" s="110" t="s">
        <v>43</v>
      </c>
      <c r="H6" s="138" t="s">
        <v>265</v>
      </c>
      <c r="I6" s="138" t="s">
        <v>266</v>
      </c>
      <c r="J6" s="157" t="s">
        <v>43</v>
      </c>
    </row>
    <row r="7" spans="1:10" ht="15">
      <c r="A7" s="139" t="s">
        <v>225</v>
      </c>
      <c r="B7" s="141">
        <v>192</v>
      </c>
      <c r="C7" s="141">
        <v>13</v>
      </c>
      <c r="D7" s="226">
        <f aca="true" t="shared" si="0" ref="D7:D12">B7+C7</f>
        <v>205</v>
      </c>
      <c r="E7" s="146">
        <v>138</v>
      </c>
      <c r="F7" s="141">
        <v>20</v>
      </c>
      <c r="G7" s="226">
        <f aca="true" t="shared" si="1" ref="G7:G12">E7+F7</f>
        <v>158</v>
      </c>
      <c r="H7" s="141">
        <f aca="true" t="shared" si="2" ref="H7:J13">B7+E7</f>
        <v>330</v>
      </c>
      <c r="I7" s="141">
        <f t="shared" si="2"/>
        <v>33</v>
      </c>
      <c r="J7" s="227">
        <f t="shared" si="2"/>
        <v>363</v>
      </c>
    </row>
    <row r="8" spans="1:10" ht="15">
      <c r="A8" s="139" t="s">
        <v>226</v>
      </c>
      <c r="B8" s="141">
        <v>548</v>
      </c>
      <c r="C8" s="141">
        <v>30</v>
      </c>
      <c r="D8" s="226">
        <f t="shared" si="0"/>
        <v>578</v>
      </c>
      <c r="E8" s="146">
        <v>476</v>
      </c>
      <c r="F8" s="141">
        <v>30</v>
      </c>
      <c r="G8" s="226">
        <f t="shared" si="1"/>
        <v>506</v>
      </c>
      <c r="H8" s="141">
        <f t="shared" si="2"/>
        <v>1024</v>
      </c>
      <c r="I8" s="141">
        <f t="shared" si="2"/>
        <v>60</v>
      </c>
      <c r="J8" s="227">
        <f t="shared" si="2"/>
        <v>1084</v>
      </c>
    </row>
    <row r="9" spans="1:10" ht="15">
      <c r="A9" s="139" t="s">
        <v>227</v>
      </c>
      <c r="B9" s="141">
        <v>653</v>
      </c>
      <c r="C9" s="141">
        <v>26</v>
      </c>
      <c r="D9" s="226">
        <f t="shared" si="0"/>
        <v>679</v>
      </c>
      <c r="E9" s="146">
        <v>577</v>
      </c>
      <c r="F9" s="141">
        <v>10</v>
      </c>
      <c r="G9" s="226">
        <f t="shared" si="1"/>
        <v>587</v>
      </c>
      <c r="H9" s="141">
        <f t="shared" si="2"/>
        <v>1230</v>
      </c>
      <c r="I9" s="141">
        <f t="shared" si="2"/>
        <v>36</v>
      </c>
      <c r="J9" s="227">
        <f t="shared" si="2"/>
        <v>1266</v>
      </c>
    </row>
    <row r="10" spans="1:10" ht="15">
      <c r="A10" s="139" t="s">
        <v>228</v>
      </c>
      <c r="B10" s="141">
        <v>704</v>
      </c>
      <c r="C10" s="141">
        <v>27</v>
      </c>
      <c r="D10" s="226">
        <f t="shared" si="0"/>
        <v>731</v>
      </c>
      <c r="E10" s="146">
        <v>514</v>
      </c>
      <c r="F10" s="141">
        <v>14</v>
      </c>
      <c r="G10" s="226">
        <f t="shared" si="1"/>
        <v>528</v>
      </c>
      <c r="H10" s="141">
        <f t="shared" si="2"/>
        <v>1218</v>
      </c>
      <c r="I10" s="141">
        <f t="shared" si="2"/>
        <v>41</v>
      </c>
      <c r="J10" s="227">
        <f t="shared" si="2"/>
        <v>1259</v>
      </c>
    </row>
    <row r="11" spans="1:10" ht="15">
      <c r="A11" s="139" t="s">
        <v>229</v>
      </c>
      <c r="B11" s="141">
        <v>383</v>
      </c>
      <c r="C11" s="141">
        <v>16</v>
      </c>
      <c r="D11" s="226">
        <f t="shared" si="0"/>
        <v>399</v>
      </c>
      <c r="E11" s="146">
        <v>281</v>
      </c>
      <c r="F11" s="141">
        <v>12</v>
      </c>
      <c r="G11" s="226">
        <f t="shared" si="1"/>
        <v>293</v>
      </c>
      <c r="H11" s="141">
        <f t="shared" si="2"/>
        <v>664</v>
      </c>
      <c r="I11" s="141">
        <f t="shared" si="2"/>
        <v>28</v>
      </c>
      <c r="J11" s="227">
        <f t="shared" si="2"/>
        <v>692</v>
      </c>
    </row>
    <row r="12" spans="1:10" ht="15">
      <c r="A12" s="139" t="s">
        <v>166</v>
      </c>
      <c r="B12" s="141">
        <v>30</v>
      </c>
      <c r="C12" s="141">
        <v>1</v>
      </c>
      <c r="D12" s="226">
        <f t="shared" si="0"/>
        <v>31</v>
      </c>
      <c r="E12" s="146">
        <v>26</v>
      </c>
      <c r="F12" s="141">
        <v>0</v>
      </c>
      <c r="G12" s="226">
        <f t="shared" si="1"/>
        <v>26</v>
      </c>
      <c r="H12" s="141">
        <f t="shared" si="2"/>
        <v>56</v>
      </c>
      <c r="I12" s="141">
        <f t="shared" si="2"/>
        <v>1</v>
      </c>
      <c r="J12" s="227">
        <f t="shared" si="2"/>
        <v>57</v>
      </c>
    </row>
    <row r="13" spans="1:10" ht="15">
      <c r="A13" s="144" t="s">
        <v>13</v>
      </c>
      <c r="B13" s="145">
        <f aca="true" t="shared" si="3" ref="B13:G13">SUM(B7:B12)</f>
        <v>2510</v>
      </c>
      <c r="C13" s="145">
        <f t="shared" si="3"/>
        <v>113</v>
      </c>
      <c r="D13" s="111">
        <f t="shared" si="3"/>
        <v>2623</v>
      </c>
      <c r="E13" s="109">
        <f t="shared" si="3"/>
        <v>2012</v>
      </c>
      <c r="F13" s="145">
        <f t="shared" si="3"/>
        <v>86</v>
      </c>
      <c r="G13" s="111">
        <f t="shared" si="3"/>
        <v>2098</v>
      </c>
      <c r="H13" s="145">
        <f t="shared" si="2"/>
        <v>4522</v>
      </c>
      <c r="I13" s="145">
        <f t="shared" si="2"/>
        <v>199</v>
      </c>
      <c r="J13" s="145">
        <f t="shared" si="2"/>
        <v>4721</v>
      </c>
    </row>
    <row r="14" spans="2:10" ht="15"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5.75">
      <c r="A15" s="223" t="s">
        <v>3</v>
      </c>
      <c r="B15" s="224"/>
      <c r="C15" s="224"/>
      <c r="D15" s="228"/>
      <c r="E15" s="228"/>
      <c r="F15" s="141"/>
      <c r="G15" s="228"/>
      <c r="H15" s="228"/>
      <c r="I15" s="228"/>
      <c r="J15" s="228"/>
    </row>
    <row r="16" spans="1:10" ht="15">
      <c r="A16" s="130"/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ht="15">
      <c r="A17" s="251" t="s">
        <v>198</v>
      </c>
      <c r="B17" s="261" t="s">
        <v>40</v>
      </c>
      <c r="C17" s="261"/>
      <c r="D17" s="262"/>
      <c r="E17" s="263" t="s">
        <v>41</v>
      </c>
      <c r="F17" s="261"/>
      <c r="G17" s="262"/>
      <c r="H17" s="261" t="s">
        <v>42</v>
      </c>
      <c r="I17" s="261"/>
      <c r="J17" s="261"/>
    </row>
    <row r="18" spans="1:10" ht="66" customHeight="1">
      <c r="A18" s="251"/>
      <c r="B18" s="138" t="s">
        <v>265</v>
      </c>
      <c r="C18" s="138" t="s">
        <v>266</v>
      </c>
      <c r="D18" s="110" t="s">
        <v>43</v>
      </c>
      <c r="E18" s="225" t="s">
        <v>265</v>
      </c>
      <c r="F18" s="138" t="s">
        <v>266</v>
      </c>
      <c r="G18" s="110" t="s">
        <v>43</v>
      </c>
      <c r="H18" s="138" t="s">
        <v>265</v>
      </c>
      <c r="I18" s="138" t="s">
        <v>266</v>
      </c>
      <c r="J18" s="157" t="s">
        <v>43</v>
      </c>
    </row>
    <row r="19" spans="1:10" ht="15">
      <c r="A19" s="139" t="s">
        <v>225</v>
      </c>
      <c r="B19" s="141">
        <v>814</v>
      </c>
      <c r="C19" s="141">
        <v>346</v>
      </c>
      <c r="D19" s="226">
        <f aca="true" t="shared" si="4" ref="D19:D24">B19+C19</f>
        <v>1160</v>
      </c>
      <c r="E19" s="146">
        <v>649</v>
      </c>
      <c r="F19" s="141">
        <v>245</v>
      </c>
      <c r="G19" s="226">
        <f aca="true" t="shared" si="5" ref="G19:G24">E19+F19</f>
        <v>894</v>
      </c>
      <c r="H19" s="141">
        <f aca="true" t="shared" si="6" ref="H19:J25">B19+E19</f>
        <v>1463</v>
      </c>
      <c r="I19" s="141">
        <f t="shared" si="6"/>
        <v>591</v>
      </c>
      <c r="J19" s="227">
        <f t="shared" si="6"/>
        <v>2054</v>
      </c>
    </row>
    <row r="20" spans="1:10" ht="15">
      <c r="A20" s="139" t="s">
        <v>226</v>
      </c>
      <c r="B20" s="141">
        <v>1595</v>
      </c>
      <c r="C20" s="141">
        <v>971</v>
      </c>
      <c r="D20" s="226">
        <f t="shared" si="4"/>
        <v>2566</v>
      </c>
      <c r="E20" s="146">
        <v>1534</v>
      </c>
      <c r="F20" s="141">
        <v>658</v>
      </c>
      <c r="G20" s="226">
        <f t="shared" si="5"/>
        <v>2192</v>
      </c>
      <c r="H20" s="141">
        <f t="shared" si="6"/>
        <v>3129</v>
      </c>
      <c r="I20" s="141">
        <f t="shared" si="6"/>
        <v>1629</v>
      </c>
      <c r="J20" s="227">
        <f t="shared" si="6"/>
        <v>4758</v>
      </c>
    </row>
    <row r="21" spans="1:10" ht="15">
      <c r="A21" s="139" t="s">
        <v>227</v>
      </c>
      <c r="B21" s="141">
        <v>1650</v>
      </c>
      <c r="C21" s="141">
        <v>798</v>
      </c>
      <c r="D21" s="226">
        <f t="shared" si="4"/>
        <v>2448</v>
      </c>
      <c r="E21" s="146">
        <v>1550</v>
      </c>
      <c r="F21" s="141">
        <v>467</v>
      </c>
      <c r="G21" s="226">
        <f t="shared" si="5"/>
        <v>2017</v>
      </c>
      <c r="H21" s="141">
        <f t="shared" si="6"/>
        <v>3200</v>
      </c>
      <c r="I21" s="141">
        <f t="shared" si="6"/>
        <v>1265</v>
      </c>
      <c r="J21" s="227">
        <f t="shared" si="6"/>
        <v>4465</v>
      </c>
    </row>
    <row r="22" spans="1:10" ht="15">
      <c r="A22" s="139" t="s">
        <v>228</v>
      </c>
      <c r="B22" s="141">
        <v>1612</v>
      </c>
      <c r="C22" s="141">
        <v>662</v>
      </c>
      <c r="D22" s="226">
        <f t="shared" si="4"/>
        <v>2274</v>
      </c>
      <c r="E22" s="146">
        <v>1300</v>
      </c>
      <c r="F22" s="141">
        <v>305</v>
      </c>
      <c r="G22" s="226">
        <f t="shared" si="5"/>
        <v>1605</v>
      </c>
      <c r="H22" s="141">
        <f t="shared" si="6"/>
        <v>2912</v>
      </c>
      <c r="I22" s="141">
        <f t="shared" si="6"/>
        <v>967</v>
      </c>
      <c r="J22" s="227">
        <f t="shared" si="6"/>
        <v>3879</v>
      </c>
    </row>
    <row r="23" spans="1:10" ht="15">
      <c r="A23" s="139" t="s">
        <v>229</v>
      </c>
      <c r="B23" s="141">
        <v>805</v>
      </c>
      <c r="C23" s="141">
        <v>243</v>
      </c>
      <c r="D23" s="226">
        <f t="shared" si="4"/>
        <v>1048</v>
      </c>
      <c r="E23" s="146">
        <v>599</v>
      </c>
      <c r="F23" s="141">
        <v>110</v>
      </c>
      <c r="G23" s="226">
        <f t="shared" si="5"/>
        <v>709</v>
      </c>
      <c r="H23" s="141">
        <f t="shared" si="6"/>
        <v>1404</v>
      </c>
      <c r="I23" s="141">
        <f t="shared" si="6"/>
        <v>353</v>
      </c>
      <c r="J23" s="227">
        <f t="shared" si="6"/>
        <v>1757</v>
      </c>
    </row>
    <row r="24" spans="1:10" ht="15">
      <c r="A24" s="139" t="s">
        <v>166</v>
      </c>
      <c r="B24" s="141">
        <v>104</v>
      </c>
      <c r="C24" s="141">
        <v>21</v>
      </c>
      <c r="D24" s="226">
        <f t="shared" si="4"/>
        <v>125</v>
      </c>
      <c r="E24" s="146">
        <v>66</v>
      </c>
      <c r="F24" s="141">
        <v>4</v>
      </c>
      <c r="G24" s="226">
        <f t="shared" si="5"/>
        <v>70</v>
      </c>
      <c r="H24" s="141">
        <f t="shared" si="6"/>
        <v>170</v>
      </c>
      <c r="I24" s="141">
        <f t="shared" si="6"/>
        <v>25</v>
      </c>
      <c r="J24" s="227">
        <f t="shared" si="6"/>
        <v>195</v>
      </c>
    </row>
    <row r="25" spans="1:10" ht="15">
      <c r="A25" s="144" t="s">
        <v>13</v>
      </c>
      <c r="B25" s="145">
        <f aca="true" t="shared" si="7" ref="B25:G25">SUM(B19:B24)</f>
        <v>6580</v>
      </c>
      <c r="C25" s="145">
        <f t="shared" si="7"/>
        <v>3041</v>
      </c>
      <c r="D25" s="111">
        <f t="shared" si="7"/>
        <v>9621</v>
      </c>
      <c r="E25" s="109">
        <f t="shared" si="7"/>
        <v>5698</v>
      </c>
      <c r="F25" s="145">
        <f t="shared" si="7"/>
        <v>1789</v>
      </c>
      <c r="G25" s="111">
        <f t="shared" si="7"/>
        <v>7487</v>
      </c>
      <c r="H25" s="145">
        <f t="shared" si="6"/>
        <v>12278</v>
      </c>
      <c r="I25" s="145">
        <f t="shared" si="6"/>
        <v>4830</v>
      </c>
      <c r="J25" s="145">
        <f t="shared" si="6"/>
        <v>17108</v>
      </c>
    </row>
    <row r="27" spans="1:10" ht="15.75">
      <c r="A27" s="223" t="s">
        <v>6</v>
      </c>
      <c r="B27" s="224"/>
      <c r="C27" s="224"/>
      <c r="D27" s="222"/>
      <c r="E27" s="222"/>
      <c r="G27" s="222"/>
      <c r="H27" s="222"/>
      <c r="I27" s="222"/>
      <c r="J27" s="222"/>
    </row>
    <row r="28" spans="1:10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5">
      <c r="A29" s="251" t="s">
        <v>198</v>
      </c>
      <c r="B29" s="261" t="s">
        <v>40</v>
      </c>
      <c r="C29" s="261"/>
      <c r="D29" s="262"/>
      <c r="E29" s="263" t="s">
        <v>41</v>
      </c>
      <c r="F29" s="261"/>
      <c r="G29" s="262"/>
      <c r="H29" s="261" t="s">
        <v>42</v>
      </c>
      <c r="I29" s="261"/>
      <c r="J29" s="261"/>
    </row>
    <row r="30" spans="1:10" ht="66" customHeight="1">
      <c r="A30" s="251"/>
      <c r="B30" s="138" t="s">
        <v>265</v>
      </c>
      <c r="C30" s="138" t="s">
        <v>266</v>
      </c>
      <c r="D30" s="110" t="s">
        <v>43</v>
      </c>
      <c r="E30" s="225" t="s">
        <v>265</v>
      </c>
      <c r="F30" s="138" t="s">
        <v>266</v>
      </c>
      <c r="G30" s="110" t="s">
        <v>43</v>
      </c>
      <c r="H30" s="138" t="s">
        <v>265</v>
      </c>
      <c r="I30" s="138" t="s">
        <v>266</v>
      </c>
      <c r="J30" s="157" t="s">
        <v>43</v>
      </c>
    </row>
    <row r="31" spans="1:10" ht="15">
      <c r="A31" s="139" t="s">
        <v>225</v>
      </c>
      <c r="B31" s="141">
        <v>2796</v>
      </c>
      <c r="C31" s="141">
        <v>1503</v>
      </c>
      <c r="D31" s="226">
        <f aca="true" t="shared" si="8" ref="D31:D36">B31+C31</f>
        <v>4299</v>
      </c>
      <c r="E31" s="146">
        <v>2370</v>
      </c>
      <c r="F31" s="141">
        <v>1203</v>
      </c>
      <c r="G31" s="226">
        <f aca="true" t="shared" si="9" ref="G31:G36">E31+F31</f>
        <v>3573</v>
      </c>
      <c r="H31" s="141">
        <f aca="true" t="shared" si="10" ref="H31:J37">B31+E31</f>
        <v>5166</v>
      </c>
      <c r="I31" s="141">
        <f t="shared" si="10"/>
        <v>2706</v>
      </c>
      <c r="J31" s="227">
        <f t="shared" si="10"/>
        <v>7872</v>
      </c>
    </row>
    <row r="32" spans="1:10" ht="15">
      <c r="A32" s="139" t="s">
        <v>226</v>
      </c>
      <c r="B32" s="141">
        <v>7514</v>
      </c>
      <c r="C32" s="141">
        <v>4336</v>
      </c>
      <c r="D32" s="226">
        <f t="shared" si="8"/>
        <v>11850</v>
      </c>
      <c r="E32" s="146">
        <v>7062</v>
      </c>
      <c r="F32" s="141">
        <v>4116</v>
      </c>
      <c r="G32" s="226">
        <f t="shared" si="9"/>
        <v>11178</v>
      </c>
      <c r="H32" s="141">
        <f t="shared" si="10"/>
        <v>14576</v>
      </c>
      <c r="I32" s="141">
        <f t="shared" si="10"/>
        <v>8452</v>
      </c>
      <c r="J32" s="227">
        <f t="shared" si="10"/>
        <v>23028</v>
      </c>
    </row>
    <row r="33" spans="1:10" ht="15">
      <c r="A33" s="139" t="s">
        <v>227</v>
      </c>
      <c r="B33" s="141">
        <v>7720</v>
      </c>
      <c r="C33" s="141">
        <v>4607</v>
      </c>
      <c r="D33" s="226">
        <f t="shared" si="8"/>
        <v>12327</v>
      </c>
      <c r="E33" s="146">
        <v>7607</v>
      </c>
      <c r="F33" s="141">
        <v>4186</v>
      </c>
      <c r="G33" s="226">
        <f t="shared" si="9"/>
        <v>11793</v>
      </c>
      <c r="H33" s="141">
        <f t="shared" si="10"/>
        <v>15327</v>
      </c>
      <c r="I33" s="141">
        <f t="shared" si="10"/>
        <v>8793</v>
      </c>
      <c r="J33" s="227">
        <f t="shared" si="10"/>
        <v>24120</v>
      </c>
    </row>
    <row r="34" spans="1:10" ht="15">
      <c r="A34" s="139" t="s">
        <v>228</v>
      </c>
      <c r="B34" s="141">
        <v>7649</v>
      </c>
      <c r="C34" s="141">
        <v>4269</v>
      </c>
      <c r="D34" s="226">
        <f t="shared" si="8"/>
        <v>11918</v>
      </c>
      <c r="E34" s="146">
        <v>7731</v>
      </c>
      <c r="F34" s="141">
        <v>3527</v>
      </c>
      <c r="G34" s="226">
        <f t="shared" si="9"/>
        <v>11258</v>
      </c>
      <c r="H34" s="141">
        <f t="shared" si="10"/>
        <v>15380</v>
      </c>
      <c r="I34" s="141">
        <f t="shared" si="10"/>
        <v>7796</v>
      </c>
      <c r="J34" s="227">
        <f t="shared" si="10"/>
        <v>23176</v>
      </c>
    </row>
    <row r="35" spans="1:10" ht="15">
      <c r="A35" s="139" t="s">
        <v>229</v>
      </c>
      <c r="B35" s="141">
        <v>4059</v>
      </c>
      <c r="C35" s="141">
        <v>1648</v>
      </c>
      <c r="D35" s="226">
        <f t="shared" si="8"/>
        <v>5707</v>
      </c>
      <c r="E35" s="146">
        <v>3464</v>
      </c>
      <c r="F35" s="141">
        <v>1212</v>
      </c>
      <c r="G35" s="226">
        <f t="shared" si="9"/>
        <v>4676</v>
      </c>
      <c r="H35" s="141">
        <f t="shared" si="10"/>
        <v>7523</v>
      </c>
      <c r="I35" s="141">
        <f t="shared" si="10"/>
        <v>2860</v>
      </c>
      <c r="J35" s="227">
        <f t="shared" si="10"/>
        <v>10383</v>
      </c>
    </row>
    <row r="36" spans="1:10" ht="15">
      <c r="A36" s="139" t="s">
        <v>166</v>
      </c>
      <c r="B36" s="141">
        <v>574</v>
      </c>
      <c r="C36" s="141">
        <v>130</v>
      </c>
      <c r="D36" s="226">
        <f t="shared" si="8"/>
        <v>704</v>
      </c>
      <c r="E36" s="146">
        <v>295</v>
      </c>
      <c r="F36" s="141">
        <v>60</v>
      </c>
      <c r="G36" s="226">
        <f t="shared" si="9"/>
        <v>355</v>
      </c>
      <c r="H36" s="141">
        <f t="shared" si="10"/>
        <v>869</v>
      </c>
      <c r="I36" s="141">
        <f t="shared" si="10"/>
        <v>190</v>
      </c>
      <c r="J36" s="227">
        <f t="shared" si="10"/>
        <v>1059</v>
      </c>
    </row>
    <row r="37" spans="1:10" ht="15">
      <c r="A37" s="144" t="s">
        <v>13</v>
      </c>
      <c r="B37" s="145">
        <f aca="true" t="shared" si="11" ref="B37:G37">SUM(B31:B36)</f>
        <v>30312</v>
      </c>
      <c r="C37" s="145">
        <f t="shared" si="11"/>
        <v>16493</v>
      </c>
      <c r="D37" s="111">
        <f t="shared" si="11"/>
        <v>46805</v>
      </c>
      <c r="E37" s="109">
        <f t="shared" si="11"/>
        <v>28529</v>
      </c>
      <c r="F37" s="145">
        <f t="shared" si="11"/>
        <v>14304</v>
      </c>
      <c r="G37" s="111">
        <f t="shared" si="11"/>
        <v>42833</v>
      </c>
      <c r="H37" s="145">
        <f t="shared" si="10"/>
        <v>58841</v>
      </c>
      <c r="I37" s="145">
        <f t="shared" si="10"/>
        <v>30797</v>
      </c>
      <c r="J37" s="145">
        <f t="shared" si="10"/>
        <v>89638</v>
      </c>
    </row>
    <row r="39" spans="1:10" ht="15.75">
      <c r="A39" s="223" t="s">
        <v>39</v>
      </c>
      <c r="B39" s="224"/>
      <c r="C39" s="224"/>
      <c r="D39" s="222"/>
      <c r="E39" s="222"/>
      <c r="G39" s="222"/>
      <c r="H39" s="222"/>
      <c r="I39" s="222"/>
      <c r="J39" s="222"/>
    </row>
    <row r="40" spans="1:10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ht="15">
      <c r="A41" s="251" t="s">
        <v>198</v>
      </c>
      <c r="B41" s="261" t="s">
        <v>40</v>
      </c>
      <c r="C41" s="261"/>
      <c r="D41" s="262"/>
      <c r="E41" s="263" t="s">
        <v>41</v>
      </c>
      <c r="F41" s="261"/>
      <c r="G41" s="262"/>
      <c r="H41" s="261" t="s">
        <v>42</v>
      </c>
      <c r="I41" s="261"/>
      <c r="J41" s="261"/>
    </row>
    <row r="42" spans="1:10" ht="66" customHeight="1">
      <c r="A42" s="251"/>
      <c r="B42" s="138" t="s">
        <v>265</v>
      </c>
      <c r="C42" s="138" t="s">
        <v>266</v>
      </c>
      <c r="D42" s="110" t="s">
        <v>43</v>
      </c>
      <c r="E42" s="225" t="s">
        <v>265</v>
      </c>
      <c r="F42" s="138" t="s">
        <v>266</v>
      </c>
      <c r="G42" s="110" t="s">
        <v>43</v>
      </c>
      <c r="H42" s="138" t="s">
        <v>265</v>
      </c>
      <c r="I42" s="138" t="s">
        <v>266</v>
      </c>
      <c r="J42" s="157" t="s">
        <v>43</v>
      </c>
    </row>
    <row r="43" spans="1:10" ht="15">
      <c r="A43" s="139" t="s">
        <v>225</v>
      </c>
      <c r="B43" s="141">
        <f aca="true" t="shared" si="12" ref="B43:C48">B7+B19+B31</f>
        <v>3802</v>
      </c>
      <c r="C43" s="141">
        <f t="shared" si="12"/>
        <v>1862</v>
      </c>
      <c r="D43" s="226">
        <f aca="true" t="shared" si="13" ref="D43:D48">B43+C43</f>
        <v>5664</v>
      </c>
      <c r="E43" s="146">
        <f aca="true" t="shared" si="14" ref="E43:F48">E7+E19+E31</f>
        <v>3157</v>
      </c>
      <c r="F43" s="141">
        <f t="shared" si="14"/>
        <v>1468</v>
      </c>
      <c r="G43" s="226">
        <f aca="true" t="shared" si="15" ref="G43:G48">E43+F43</f>
        <v>4625</v>
      </c>
      <c r="H43" s="141">
        <f aca="true" t="shared" si="16" ref="H43:J49">B43+E43</f>
        <v>6959</v>
      </c>
      <c r="I43" s="141">
        <f t="shared" si="16"/>
        <v>3330</v>
      </c>
      <c r="J43" s="227">
        <f t="shared" si="16"/>
        <v>10289</v>
      </c>
    </row>
    <row r="44" spans="1:10" ht="15">
      <c r="A44" s="139" t="s">
        <v>226</v>
      </c>
      <c r="B44" s="141">
        <f t="shared" si="12"/>
        <v>9657</v>
      </c>
      <c r="C44" s="141">
        <f t="shared" si="12"/>
        <v>5337</v>
      </c>
      <c r="D44" s="226">
        <f t="shared" si="13"/>
        <v>14994</v>
      </c>
      <c r="E44" s="146">
        <f t="shared" si="14"/>
        <v>9072</v>
      </c>
      <c r="F44" s="141">
        <f t="shared" si="14"/>
        <v>4804</v>
      </c>
      <c r="G44" s="226">
        <f t="shared" si="15"/>
        <v>13876</v>
      </c>
      <c r="H44" s="141">
        <f t="shared" si="16"/>
        <v>18729</v>
      </c>
      <c r="I44" s="141">
        <f t="shared" si="16"/>
        <v>10141</v>
      </c>
      <c r="J44" s="227">
        <f t="shared" si="16"/>
        <v>28870</v>
      </c>
    </row>
    <row r="45" spans="1:10" ht="15">
      <c r="A45" s="139" t="s">
        <v>227</v>
      </c>
      <c r="B45" s="141">
        <f t="shared" si="12"/>
        <v>10023</v>
      </c>
      <c r="C45" s="141">
        <f t="shared" si="12"/>
        <v>5431</v>
      </c>
      <c r="D45" s="226">
        <f t="shared" si="13"/>
        <v>15454</v>
      </c>
      <c r="E45" s="146">
        <f t="shared" si="14"/>
        <v>9734</v>
      </c>
      <c r="F45" s="141">
        <f t="shared" si="14"/>
        <v>4663</v>
      </c>
      <c r="G45" s="226">
        <f t="shared" si="15"/>
        <v>14397</v>
      </c>
      <c r="H45" s="141">
        <f t="shared" si="16"/>
        <v>19757</v>
      </c>
      <c r="I45" s="141">
        <f t="shared" si="16"/>
        <v>10094</v>
      </c>
      <c r="J45" s="227">
        <f t="shared" si="16"/>
        <v>29851</v>
      </c>
    </row>
    <row r="46" spans="1:10" ht="15">
      <c r="A46" s="139" t="s">
        <v>228</v>
      </c>
      <c r="B46" s="141">
        <f t="shared" si="12"/>
        <v>9965</v>
      </c>
      <c r="C46" s="141">
        <f t="shared" si="12"/>
        <v>4958</v>
      </c>
      <c r="D46" s="226">
        <f t="shared" si="13"/>
        <v>14923</v>
      </c>
      <c r="E46" s="146">
        <f t="shared" si="14"/>
        <v>9545</v>
      </c>
      <c r="F46" s="141">
        <f t="shared" si="14"/>
        <v>3846</v>
      </c>
      <c r="G46" s="226">
        <f t="shared" si="15"/>
        <v>13391</v>
      </c>
      <c r="H46" s="141">
        <f t="shared" si="16"/>
        <v>19510</v>
      </c>
      <c r="I46" s="141">
        <f t="shared" si="16"/>
        <v>8804</v>
      </c>
      <c r="J46" s="227">
        <f t="shared" si="16"/>
        <v>28314</v>
      </c>
    </row>
    <row r="47" spans="1:10" ht="15">
      <c r="A47" s="139" t="s">
        <v>229</v>
      </c>
      <c r="B47" s="141">
        <f t="shared" si="12"/>
        <v>5247</v>
      </c>
      <c r="C47" s="141">
        <f t="shared" si="12"/>
        <v>1907</v>
      </c>
      <c r="D47" s="226">
        <f t="shared" si="13"/>
        <v>7154</v>
      </c>
      <c r="E47" s="146">
        <f t="shared" si="14"/>
        <v>4344</v>
      </c>
      <c r="F47" s="141">
        <f t="shared" si="14"/>
        <v>1334</v>
      </c>
      <c r="G47" s="226">
        <f t="shared" si="15"/>
        <v>5678</v>
      </c>
      <c r="H47" s="141">
        <f t="shared" si="16"/>
        <v>9591</v>
      </c>
      <c r="I47" s="141">
        <f t="shared" si="16"/>
        <v>3241</v>
      </c>
      <c r="J47" s="227">
        <f t="shared" si="16"/>
        <v>12832</v>
      </c>
    </row>
    <row r="48" spans="1:10" ht="15">
      <c r="A48" s="139" t="s">
        <v>166</v>
      </c>
      <c r="B48" s="141">
        <f t="shared" si="12"/>
        <v>708</v>
      </c>
      <c r="C48" s="141">
        <f t="shared" si="12"/>
        <v>152</v>
      </c>
      <c r="D48" s="226">
        <f t="shared" si="13"/>
        <v>860</v>
      </c>
      <c r="E48" s="146">
        <f t="shared" si="14"/>
        <v>387</v>
      </c>
      <c r="F48" s="141">
        <f t="shared" si="14"/>
        <v>64</v>
      </c>
      <c r="G48" s="226">
        <f t="shared" si="15"/>
        <v>451</v>
      </c>
      <c r="H48" s="141">
        <f t="shared" si="16"/>
        <v>1095</v>
      </c>
      <c r="I48" s="141">
        <f t="shared" si="16"/>
        <v>216</v>
      </c>
      <c r="J48" s="227">
        <f t="shared" si="16"/>
        <v>1311</v>
      </c>
    </row>
    <row r="49" spans="1:10" ht="15">
      <c r="A49" s="144" t="s">
        <v>13</v>
      </c>
      <c r="B49" s="145">
        <f aca="true" t="shared" si="17" ref="B49:G49">SUM(B43:B48)</f>
        <v>39402</v>
      </c>
      <c r="C49" s="145">
        <f t="shared" si="17"/>
        <v>19647</v>
      </c>
      <c r="D49" s="111">
        <f t="shared" si="17"/>
        <v>59049</v>
      </c>
      <c r="E49" s="109">
        <f t="shared" si="17"/>
        <v>36239</v>
      </c>
      <c r="F49" s="145">
        <f t="shared" si="17"/>
        <v>16179</v>
      </c>
      <c r="G49" s="111">
        <f t="shared" si="17"/>
        <v>52418</v>
      </c>
      <c r="H49" s="145">
        <f t="shared" si="16"/>
        <v>75641</v>
      </c>
      <c r="I49" s="145">
        <f t="shared" si="16"/>
        <v>35826</v>
      </c>
      <c r="J49" s="145">
        <f t="shared" si="16"/>
        <v>111467</v>
      </c>
    </row>
    <row r="51" ht="15">
      <c r="A51" s="230" t="s">
        <v>180</v>
      </c>
    </row>
  </sheetData>
  <sheetProtection/>
  <mergeCells count="17">
    <mergeCell ref="A1:J1"/>
    <mergeCell ref="A5:A6"/>
    <mergeCell ref="B5:D5"/>
    <mergeCell ref="E5:G5"/>
    <mergeCell ref="H5:J5"/>
    <mergeCell ref="A17:A18"/>
    <mergeCell ref="B17:D17"/>
    <mergeCell ref="E17:G17"/>
    <mergeCell ref="H17:J17"/>
    <mergeCell ref="A29:A30"/>
    <mergeCell ref="B29:D29"/>
    <mergeCell ref="E29:G29"/>
    <mergeCell ref="H29:J29"/>
    <mergeCell ref="A41:A42"/>
    <mergeCell ref="B41:D41"/>
    <mergeCell ref="E41:G41"/>
    <mergeCell ref="H41:J41"/>
  </mergeCells>
  <printOptions/>
  <pageMargins left="0.36" right="0.39" top="0.7480314960629921" bottom="1.25" header="0.31496062992125984" footer="0.77"/>
  <pageSetup fitToHeight="1" fitToWidth="1" horizontalDpi="600" verticalDpi="600" orientation="portrait" paperSize="9" scale="71" r:id="rId1"/>
  <headerFooter>
    <oddFooter>&amp;LISEE - Document édité le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:J1"/>
    </sheetView>
  </sheetViews>
  <sheetFormatPr defaultColWidth="11.00390625" defaultRowHeight="12"/>
  <cols>
    <col min="2" max="10" width="17.125" style="0" customWidth="1"/>
  </cols>
  <sheetData>
    <row r="1" spans="1:10" ht="38.25" customHeight="1">
      <c r="A1" s="274" t="s">
        <v>267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18.75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.75">
      <c r="A3" s="198" t="s">
        <v>0</v>
      </c>
      <c r="B3" s="199"/>
      <c r="C3" s="199"/>
      <c r="D3" s="176"/>
      <c r="E3" s="176"/>
      <c r="F3" s="193"/>
      <c r="G3" s="176"/>
      <c r="H3" s="176"/>
      <c r="I3" s="176"/>
      <c r="J3" s="176"/>
    </row>
    <row r="4" spans="1:10" ht="15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">
      <c r="A5" s="284" t="s">
        <v>198</v>
      </c>
      <c r="B5" s="285" t="s">
        <v>40</v>
      </c>
      <c r="C5" s="285"/>
      <c r="D5" s="286"/>
      <c r="E5" s="287" t="s">
        <v>41</v>
      </c>
      <c r="F5" s="285"/>
      <c r="G5" s="286"/>
      <c r="H5" s="285" t="s">
        <v>42</v>
      </c>
      <c r="I5" s="285"/>
      <c r="J5" s="285"/>
    </row>
    <row r="6" spans="1:10" ht="57" customHeight="1">
      <c r="A6" s="284"/>
      <c r="B6" s="135" t="s">
        <v>268</v>
      </c>
      <c r="C6" s="135" t="s">
        <v>269</v>
      </c>
      <c r="D6" s="232" t="s">
        <v>43</v>
      </c>
      <c r="E6" s="233" t="s">
        <v>268</v>
      </c>
      <c r="F6" s="135" t="s">
        <v>269</v>
      </c>
      <c r="G6" s="232" t="s">
        <v>43</v>
      </c>
      <c r="H6" s="135" t="s">
        <v>268</v>
      </c>
      <c r="I6" s="135" t="s">
        <v>269</v>
      </c>
      <c r="J6" s="192" t="s">
        <v>43</v>
      </c>
    </row>
    <row r="7" spans="1:10" ht="15">
      <c r="A7" s="139" t="s">
        <v>225</v>
      </c>
      <c r="B7" s="194">
        <v>110</v>
      </c>
      <c r="C7" s="194">
        <v>95</v>
      </c>
      <c r="D7" s="213">
        <f aca="true" t="shared" si="0" ref="D7:D13">B7+C7</f>
        <v>205</v>
      </c>
      <c r="E7" s="214">
        <v>104</v>
      </c>
      <c r="F7" s="194">
        <v>54</v>
      </c>
      <c r="G7" s="213">
        <f aca="true" t="shared" si="1" ref="G7:G13">E7+F7</f>
        <v>158</v>
      </c>
      <c r="H7" s="194">
        <f aca="true" t="shared" si="2" ref="H7:J13">B7+E7</f>
        <v>214</v>
      </c>
      <c r="I7" s="194">
        <f t="shared" si="2"/>
        <v>149</v>
      </c>
      <c r="J7" s="195">
        <f t="shared" si="2"/>
        <v>363</v>
      </c>
    </row>
    <row r="8" spans="1:10" ht="15">
      <c r="A8" s="139" t="s">
        <v>226</v>
      </c>
      <c r="B8" s="194">
        <v>402</v>
      </c>
      <c r="C8" s="194">
        <v>176</v>
      </c>
      <c r="D8" s="213">
        <f t="shared" si="0"/>
        <v>578</v>
      </c>
      <c r="E8" s="214">
        <v>390</v>
      </c>
      <c r="F8" s="194">
        <v>116</v>
      </c>
      <c r="G8" s="213">
        <f t="shared" si="1"/>
        <v>506</v>
      </c>
      <c r="H8" s="194">
        <f t="shared" si="2"/>
        <v>792</v>
      </c>
      <c r="I8" s="194">
        <f t="shared" si="2"/>
        <v>292</v>
      </c>
      <c r="J8" s="195">
        <f t="shared" si="2"/>
        <v>1084</v>
      </c>
    </row>
    <row r="9" spans="1:10" ht="15">
      <c r="A9" s="139" t="s">
        <v>227</v>
      </c>
      <c r="B9" s="194">
        <v>492</v>
      </c>
      <c r="C9" s="194">
        <v>187</v>
      </c>
      <c r="D9" s="213">
        <f t="shared" si="0"/>
        <v>679</v>
      </c>
      <c r="E9" s="214">
        <v>490</v>
      </c>
      <c r="F9" s="194">
        <v>97</v>
      </c>
      <c r="G9" s="213">
        <f t="shared" si="1"/>
        <v>587</v>
      </c>
      <c r="H9" s="194">
        <f t="shared" si="2"/>
        <v>982</v>
      </c>
      <c r="I9" s="194">
        <f t="shared" si="2"/>
        <v>284</v>
      </c>
      <c r="J9" s="195">
        <f t="shared" si="2"/>
        <v>1266</v>
      </c>
    </row>
    <row r="10" spans="1:10" ht="15">
      <c r="A10" s="139" t="s">
        <v>228</v>
      </c>
      <c r="B10" s="194">
        <v>564</v>
      </c>
      <c r="C10" s="194">
        <v>167</v>
      </c>
      <c r="D10" s="213">
        <f t="shared" si="0"/>
        <v>731</v>
      </c>
      <c r="E10" s="214">
        <v>422</v>
      </c>
      <c r="F10" s="194">
        <v>106</v>
      </c>
      <c r="G10" s="213">
        <f t="shared" si="1"/>
        <v>528</v>
      </c>
      <c r="H10" s="194">
        <f t="shared" si="2"/>
        <v>986</v>
      </c>
      <c r="I10" s="194">
        <f t="shared" si="2"/>
        <v>273</v>
      </c>
      <c r="J10" s="195">
        <f t="shared" si="2"/>
        <v>1259</v>
      </c>
    </row>
    <row r="11" spans="1:10" ht="15">
      <c r="A11" s="139" t="s">
        <v>229</v>
      </c>
      <c r="B11" s="194">
        <v>307</v>
      </c>
      <c r="C11" s="194">
        <v>92</v>
      </c>
      <c r="D11" s="213">
        <f t="shared" si="0"/>
        <v>399</v>
      </c>
      <c r="E11" s="214">
        <v>231</v>
      </c>
      <c r="F11" s="194">
        <v>62</v>
      </c>
      <c r="G11" s="213">
        <f t="shared" si="1"/>
        <v>293</v>
      </c>
      <c r="H11" s="194">
        <f t="shared" si="2"/>
        <v>538</v>
      </c>
      <c r="I11" s="194">
        <f t="shared" si="2"/>
        <v>154</v>
      </c>
      <c r="J11" s="195">
        <f t="shared" si="2"/>
        <v>692</v>
      </c>
    </row>
    <row r="12" spans="1:10" ht="15">
      <c r="A12" s="139" t="s">
        <v>166</v>
      </c>
      <c r="B12" s="194">
        <v>28</v>
      </c>
      <c r="C12" s="194">
        <v>3</v>
      </c>
      <c r="D12" s="213">
        <f t="shared" si="0"/>
        <v>31</v>
      </c>
      <c r="E12" s="214">
        <v>19</v>
      </c>
      <c r="F12" s="194">
        <v>7</v>
      </c>
      <c r="G12" s="213">
        <f t="shared" si="1"/>
        <v>26</v>
      </c>
      <c r="H12" s="194">
        <f t="shared" si="2"/>
        <v>47</v>
      </c>
      <c r="I12" s="194">
        <f t="shared" si="2"/>
        <v>10</v>
      </c>
      <c r="J12" s="195">
        <f t="shared" si="2"/>
        <v>57</v>
      </c>
    </row>
    <row r="13" spans="1:10" ht="15">
      <c r="A13" s="196" t="s">
        <v>13</v>
      </c>
      <c r="B13" s="197">
        <f>SUM(B7:B12)</f>
        <v>1903</v>
      </c>
      <c r="C13" s="197">
        <f>SUM(C7:C12)</f>
        <v>720</v>
      </c>
      <c r="D13" s="215">
        <f t="shared" si="0"/>
        <v>2623</v>
      </c>
      <c r="E13" s="216">
        <f>SUM(E7:E12)</f>
        <v>1656</v>
      </c>
      <c r="F13" s="197">
        <f>SUM(F7:F12)</f>
        <v>442</v>
      </c>
      <c r="G13" s="215">
        <f t="shared" si="1"/>
        <v>2098</v>
      </c>
      <c r="H13" s="197">
        <f t="shared" si="2"/>
        <v>3559</v>
      </c>
      <c r="I13" s="197">
        <f t="shared" si="2"/>
        <v>1162</v>
      </c>
      <c r="J13" s="197">
        <f t="shared" si="2"/>
        <v>4721</v>
      </c>
    </row>
    <row r="14" spans="1:10" ht="15">
      <c r="A14" s="193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5.75">
      <c r="A15" s="198" t="s">
        <v>3</v>
      </c>
      <c r="B15" s="199"/>
      <c r="C15" s="199"/>
      <c r="D15" s="200"/>
      <c r="E15" s="200"/>
      <c r="F15" s="194"/>
      <c r="G15" s="200"/>
      <c r="H15" s="200"/>
      <c r="I15" s="200"/>
      <c r="J15" s="200"/>
    </row>
    <row r="16" spans="1:10" ht="15">
      <c r="A16" s="191"/>
      <c r="B16" s="201"/>
      <c r="C16" s="201"/>
      <c r="D16" s="201"/>
      <c r="E16" s="201"/>
      <c r="F16" s="201"/>
      <c r="G16" s="201"/>
      <c r="H16" s="201"/>
      <c r="I16" s="201"/>
      <c r="J16" s="201"/>
    </row>
    <row r="17" spans="1:10" ht="15">
      <c r="A17" s="284" t="s">
        <v>198</v>
      </c>
      <c r="B17" s="285" t="s">
        <v>40</v>
      </c>
      <c r="C17" s="285"/>
      <c r="D17" s="286"/>
      <c r="E17" s="287" t="s">
        <v>41</v>
      </c>
      <c r="F17" s="285"/>
      <c r="G17" s="286"/>
      <c r="H17" s="285" t="s">
        <v>42</v>
      </c>
      <c r="I17" s="285"/>
      <c r="J17" s="285"/>
    </row>
    <row r="18" spans="1:10" ht="57" customHeight="1">
      <c r="A18" s="284"/>
      <c r="B18" s="135" t="s">
        <v>268</v>
      </c>
      <c r="C18" s="135" t="s">
        <v>269</v>
      </c>
      <c r="D18" s="232" t="s">
        <v>43</v>
      </c>
      <c r="E18" s="233" t="s">
        <v>268</v>
      </c>
      <c r="F18" s="135" t="s">
        <v>269</v>
      </c>
      <c r="G18" s="232" t="s">
        <v>43</v>
      </c>
      <c r="H18" s="135" t="s">
        <v>268</v>
      </c>
      <c r="I18" s="135" t="s">
        <v>269</v>
      </c>
      <c r="J18" s="192" t="s">
        <v>43</v>
      </c>
    </row>
    <row r="19" spans="1:10" ht="15">
      <c r="A19" s="139" t="s">
        <v>225</v>
      </c>
      <c r="B19" s="194">
        <v>808</v>
      </c>
      <c r="C19" s="194">
        <v>352</v>
      </c>
      <c r="D19" s="213">
        <f aca="true" t="shared" si="3" ref="D19:D25">B19+C19</f>
        <v>1160</v>
      </c>
      <c r="E19" s="214">
        <v>622</v>
      </c>
      <c r="F19" s="194">
        <v>272</v>
      </c>
      <c r="G19" s="213">
        <f aca="true" t="shared" si="4" ref="G19:G25">E19+F19</f>
        <v>894</v>
      </c>
      <c r="H19" s="194">
        <f aca="true" t="shared" si="5" ref="H19:J25">B19+E19</f>
        <v>1430</v>
      </c>
      <c r="I19" s="194">
        <f t="shared" si="5"/>
        <v>624</v>
      </c>
      <c r="J19" s="195">
        <f t="shared" si="5"/>
        <v>2054</v>
      </c>
    </row>
    <row r="20" spans="1:10" ht="15">
      <c r="A20" s="139" t="s">
        <v>226</v>
      </c>
      <c r="B20" s="194">
        <v>2119</v>
      </c>
      <c r="C20" s="194">
        <v>447</v>
      </c>
      <c r="D20" s="213">
        <f t="shared" si="3"/>
        <v>2566</v>
      </c>
      <c r="E20" s="214">
        <v>1792</v>
      </c>
      <c r="F20" s="194">
        <v>400</v>
      </c>
      <c r="G20" s="213">
        <f t="shared" si="4"/>
        <v>2192</v>
      </c>
      <c r="H20" s="194">
        <f t="shared" si="5"/>
        <v>3911</v>
      </c>
      <c r="I20" s="194">
        <f t="shared" si="5"/>
        <v>847</v>
      </c>
      <c r="J20" s="195">
        <f t="shared" si="5"/>
        <v>4758</v>
      </c>
    </row>
    <row r="21" spans="1:10" ht="15">
      <c r="A21" s="139" t="s">
        <v>227</v>
      </c>
      <c r="B21" s="194">
        <v>2087</v>
      </c>
      <c r="C21" s="194">
        <v>361</v>
      </c>
      <c r="D21" s="213">
        <f t="shared" si="3"/>
        <v>2448</v>
      </c>
      <c r="E21" s="214">
        <v>1674</v>
      </c>
      <c r="F21" s="194">
        <v>343</v>
      </c>
      <c r="G21" s="213">
        <f t="shared" si="4"/>
        <v>2017</v>
      </c>
      <c r="H21" s="194">
        <f t="shared" si="5"/>
        <v>3761</v>
      </c>
      <c r="I21" s="194">
        <f t="shared" si="5"/>
        <v>704</v>
      </c>
      <c r="J21" s="195">
        <f t="shared" si="5"/>
        <v>4465</v>
      </c>
    </row>
    <row r="22" spans="1:10" ht="15">
      <c r="A22" s="139" t="s">
        <v>228</v>
      </c>
      <c r="B22" s="194">
        <v>1934</v>
      </c>
      <c r="C22" s="194">
        <v>340</v>
      </c>
      <c r="D22" s="213">
        <f t="shared" si="3"/>
        <v>2274</v>
      </c>
      <c r="E22" s="214">
        <v>1271</v>
      </c>
      <c r="F22" s="194">
        <v>334</v>
      </c>
      <c r="G22" s="213">
        <f t="shared" si="4"/>
        <v>1605</v>
      </c>
      <c r="H22" s="194">
        <f t="shared" si="5"/>
        <v>3205</v>
      </c>
      <c r="I22" s="194">
        <f t="shared" si="5"/>
        <v>674</v>
      </c>
      <c r="J22" s="195">
        <f t="shared" si="5"/>
        <v>3879</v>
      </c>
    </row>
    <row r="23" spans="1:10" ht="15">
      <c r="A23" s="139" t="s">
        <v>229</v>
      </c>
      <c r="B23" s="194">
        <v>841</v>
      </c>
      <c r="C23" s="194">
        <v>207</v>
      </c>
      <c r="D23" s="213">
        <f t="shared" si="3"/>
        <v>1048</v>
      </c>
      <c r="E23" s="214">
        <v>489</v>
      </c>
      <c r="F23" s="194">
        <v>220</v>
      </c>
      <c r="G23" s="213">
        <f t="shared" si="4"/>
        <v>709</v>
      </c>
      <c r="H23" s="194">
        <f t="shared" si="5"/>
        <v>1330</v>
      </c>
      <c r="I23" s="194">
        <f t="shared" si="5"/>
        <v>427</v>
      </c>
      <c r="J23" s="195">
        <f t="shared" si="5"/>
        <v>1757</v>
      </c>
    </row>
    <row r="24" spans="1:10" ht="15">
      <c r="A24" s="139" t="s">
        <v>166</v>
      </c>
      <c r="B24" s="194">
        <v>110</v>
      </c>
      <c r="C24" s="194">
        <v>15</v>
      </c>
      <c r="D24" s="213">
        <f t="shared" si="3"/>
        <v>125</v>
      </c>
      <c r="E24" s="214">
        <v>49</v>
      </c>
      <c r="F24" s="194">
        <v>21</v>
      </c>
      <c r="G24" s="213">
        <f t="shared" si="4"/>
        <v>70</v>
      </c>
      <c r="H24" s="194">
        <f t="shared" si="5"/>
        <v>159</v>
      </c>
      <c r="I24" s="194">
        <f t="shared" si="5"/>
        <v>36</v>
      </c>
      <c r="J24" s="195">
        <f t="shared" si="5"/>
        <v>195</v>
      </c>
    </row>
    <row r="25" spans="1:10" ht="15">
      <c r="A25" s="196" t="s">
        <v>13</v>
      </c>
      <c r="B25" s="197">
        <f>SUM(B19:B24)</f>
        <v>7899</v>
      </c>
      <c r="C25" s="197">
        <f>SUM(C19:C24)</f>
        <v>1722</v>
      </c>
      <c r="D25" s="215">
        <f t="shared" si="3"/>
        <v>9621</v>
      </c>
      <c r="E25" s="216">
        <f>SUM(E19:E24)</f>
        <v>5897</v>
      </c>
      <c r="F25" s="197">
        <f>SUM(F19:F24)</f>
        <v>1590</v>
      </c>
      <c r="G25" s="215">
        <f t="shared" si="4"/>
        <v>7487</v>
      </c>
      <c r="H25" s="197">
        <f t="shared" si="5"/>
        <v>13796</v>
      </c>
      <c r="I25" s="197">
        <f t="shared" si="5"/>
        <v>3312</v>
      </c>
      <c r="J25" s="197">
        <f t="shared" si="5"/>
        <v>17108</v>
      </c>
    </row>
    <row r="26" spans="1:10" ht="15">
      <c r="A26" s="193"/>
      <c r="B26" s="193"/>
      <c r="C26" s="193"/>
      <c r="D26" s="193"/>
      <c r="E26" s="193"/>
      <c r="F26" s="193"/>
      <c r="G26" s="193"/>
      <c r="H26" s="193"/>
      <c r="I26" s="193"/>
      <c r="J26" s="193"/>
    </row>
    <row r="27" spans="1:10" ht="1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15.75">
      <c r="A28" s="198" t="s">
        <v>6</v>
      </c>
      <c r="B28" s="199"/>
      <c r="C28" s="199"/>
      <c r="D28" s="200"/>
      <c r="E28" s="200"/>
      <c r="F28" s="194"/>
      <c r="G28" s="200"/>
      <c r="H28" s="200"/>
      <c r="I28" s="200"/>
      <c r="J28" s="200"/>
    </row>
    <row r="29" spans="1:10" ht="15">
      <c r="A29" s="19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5">
      <c r="A30" s="284" t="s">
        <v>198</v>
      </c>
      <c r="B30" s="285" t="s">
        <v>40</v>
      </c>
      <c r="C30" s="285"/>
      <c r="D30" s="286"/>
      <c r="E30" s="287" t="s">
        <v>41</v>
      </c>
      <c r="F30" s="285"/>
      <c r="G30" s="286"/>
      <c r="H30" s="285" t="s">
        <v>42</v>
      </c>
      <c r="I30" s="285"/>
      <c r="J30" s="285"/>
    </row>
    <row r="31" spans="1:10" ht="57" customHeight="1">
      <c r="A31" s="284"/>
      <c r="B31" s="135" t="s">
        <v>268</v>
      </c>
      <c r="C31" s="135" t="s">
        <v>269</v>
      </c>
      <c r="D31" s="232" t="s">
        <v>43</v>
      </c>
      <c r="E31" s="233" t="s">
        <v>268</v>
      </c>
      <c r="F31" s="135" t="s">
        <v>269</v>
      </c>
      <c r="G31" s="232" t="s">
        <v>43</v>
      </c>
      <c r="H31" s="135" t="s">
        <v>268</v>
      </c>
      <c r="I31" s="135" t="s">
        <v>269</v>
      </c>
      <c r="J31" s="192" t="s">
        <v>43</v>
      </c>
    </row>
    <row r="32" spans="1:10" ht="15">
      <c r="A32" s="139" t="s">
        <v>225</v>
      </c>
      <c r="B32" s="194">
        <v>3731</v>
      </c>
      <c r="C32" s="194">
        <v>568</v>
      </c>
      <c r="D32" s="213">
        <f aca="true" t="shared" si="6" ref="D32:D38">B32+C32</f>
        <v>4299</v>
      </c>
      <c r="E32" s="214">
        <v>2992</v>
      </c>
      <c r="F32" s="194">
        <v>581</v>
      </c>
      <c r="G32" s="213">
        <f aca="true" t="shared" si="7" ref="G32:G38">E32+F32</f>
        <v>3573</v>
      </c>
      <c r="H32" s="194">
        <f aca="true" t="shared" si="8" ref="H32:J38">B32+E32</f>
        <v>6723</v>
      </c>
      <c r="I32" s="194">
        <f t="shared" si="8"/>
        <v>1149</v>
      </c>
      <c r="J32" s="195">
        <f t="shared" si="8"/>
        <v>7872</v>
      </c>
    </row>
    <row r="33" spans="1:10" ht="15">
      <c r="A33" s="139" t="s">
        <v>226</v>
      </c>
      <c r="B33" s="194">
        <v>11160</v>
      </c>
      <c r="C33" s="194">
        <v>690</v>
      </c>
      <c r="D33" s="213">
        <f t="shared" si="6"/>
        <v>11850</v>
      </c>
      <c r="E33" s="214">
        <v>10361</v>
      </c>
      <c r="F33" s="194">
        <v>817</v>
      </c>
      <c r="G33" s="213">
        <f t="shared" si="7"/>
        <v>11178</v>
      </c>
      <c r="H33" s="194">
        <f t="shared" si="8"/>
        <v>21521</v>
      </c>
      <c r="I33" s="194">
        <f t="shared" si="8"/>
        <v>1507</v>
      </c>
      <c r="J33" s="195">
        <f t="shared" si="8"/>
        <v>23028</v>
      </c>
    </row>
    <row r="34" spans="1:10" ht="15">
      <c r="A34" s="139" t="s">
        <v>227</v>
      </c>
      <c r="B34" s="194">
        <v>11796</v>
      </c>
      <c r="C34" s="194">
        <v>531</v>
      </c>
      <c r="D34" s="213">
        <f t="shared" si="6"/>
        <v>12327</v>
      </c>
      <c r="E34" s="214">
        <v>11102</v>
      </c>
      <c r="F34" s="194">
        <v>691</v>
      </c>
      <c r="G34" s="213">
        <f t="shared" si="7"/>
        <v>11793</v>
      </c>
      <c r="H34" s="194">
        <f t="shared" si="8"/>
        <v>22898</v>
      </c>
      <c r="I34" s="194">
        <f t="shared" si="8"/>
        <v>1222</v>
      </c>
      <c r="J34" s="195">
        <f t="shared" si="8"/>
        <v>24120</v>
      </c>
    </row>
    <row r="35" spans="1:10" ht="15">
      <c r="A35" s="139" t="s">
        <v>228</v>
      </c>
      <c r="B35" s="194">
        <v>11426</v>
      </c>
      <c r="C35" s="194">
        <v>492</v>
      </c>
      <c r="D35" s="213">
        <f t="shared" si="6"/>
        <v>11918</v>
      </c>
      <c r="E35" s="214">
        <v>10622</v>
      </c>
      <c r="F35" s="194">
        <v>636</v>
      </c>
      <c r="G35" s="213">
        <f t="shared" si="7"/>
        <v>11258</v>
      </c>
      <c r="H35" s="194">
        <f t="shared" si="8"/>
        <v>22048</v>
      </c>
      <c r="I35" s="194">
        <f t="shared" si="8"/>
        <v>1128</v>
      </c>
      <c r="J35" s="195">
        <f t="shared" si="8"/>
        <v>23176</v>
      </c>
    </row>
    <row r="36" spans="1:10" ht="15">
      <c r="A36" s="139" t="s">
        <v>229</v>
      </c>
      <c r="B36" s="194">
        <v>5393</v>
      </c>
      <c r="C36" s="194">
        <v>314</v>
      </c>
      <c r="D36" s="213">
        <f t="shared" si="6"/>
        <v>5707</v>
      </c>
      <c r="E36" s="214">
        <v>4284</v>
      </c>
      <c r="F36" s="194">
        <v>392</v>
      </c>
      <c r="G36" s="213">
        <f t="shared" si="7"/>
        <v>4676</v>
      </c>
      <c r="H36" s="194">
        <f t="shared" si="8"/>
        <v>9677</v>
      </c>
      <c r="I36" s="194">
        <f t="shared" si="8"/>
        <v>706</v>
      </c>
      <c r="J36" s="195">
        <f t="shared" si="8"/>
        <v>10383</v>
      </c>
    </row>
    <row r="37" spans="1:10" ht="15">
      <c r="A37" s="139" t="s">
        <v>166</v>
      </c>
      <c r="B37" s="194">
        <v>641</v>
      </c>
      <c r="C37" s="194">
        <v>63</v>
      </c>
      <c r="D37" s="213">
        <f t="shared" si="6"/>
        <v>704</v>
      </c>
      <c r="E37" s="214">
        <v>315</v>
      </c>
      <c r="F37" s="194">
        <v>40</v>
      </c>
      <c r="G37" s="213">
        <f t="shared" si="7"/>
        <v>355</v>
      </c>
      <c r="H37" s="194">
        <f t="shared" si="8"/>
        <v>956</v>
      </c>
      <c r="I37" s="194">
        <f t="shared" si="8"/>
        <v>103</v>
      </c>
      <c r="J37" s="195">
        <f t="shared" si="8"/>
        <v>1059</v>
      </c>
    </row>
    <row r="38" spans="1:10" ht="15">
      <c r="A38" s="196" t="s">
        <v>13</v>
      </c>
      <c r="B38" s="197">
        <f>SUM(B32:B37)</f>
        <v>44147</v>
      </c>
      <c r="C38" s="197">
        <f>SUM(C32:C37)</f>
        <v>2658</v>
      </c>
      <c r="D38" s="215">
        <f t="shared" si="6"/>
        <v>46805</v>
      </c>
      <c r="E38" s="216">
        <f>SUM(E32:E37)</f>
        <v>39676</v>
      </c>
      <c r="F38" s="197">
        <f>SUM(F32:F37)</f>
        <v>3157</v>
      </c>
      <c r="G38" s="215">
        <f t="shared" si="7"/>
        <v>42833</v>
      </c>
      <c r="H38" s="197">
        <f t="shared" si="8"/>
        <v>83823</v>
      </c>
      <c r="I38" s="197">
        <f t="shared" si="8"/>
        <v>5815</v>
      </c>
      <c r="J38" s="197">
        <f t="shared" si="8"/>
        <v>89638</v>
      </c>
    </row>
    <row r="39" spans="1:10" ht="1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5.75">
      <c r="A40" s="198" t="s">
        <v>39</v>
      </c>
      <c r="B40" s="199"/>
      <c r="C40" s="199"/>
      <c r="D40" s="176"/>
      <c r="E40" s="176"/>
      <c r="F40" s="193"/>
      <c r="G40" s="176"/>
      <c r="H40" s="176"/>
      <c r="I40" s="176"/>
      <c r="J40" s="176"/>
    </row>
    <row r="41" spans="1:10" ht="15">
      <c r="A41" s="191"/>
      <c r="B41" s="191"/>
      <c r="C41" s="191"/>
      <c r="D41" s="191"/>
      <c r="E41" s="191"/>
      <c r="F41" s="191"/>
      <c r="G41" s="191"/>
      <c r="H41" s="191"/>
      <c r="I41" s="191"/>
      <c r="J41" s="191"/>
    </row>
    <row r="42" spans="1:10" ht="15">
      <c r="A42" s="284" t="s">
        <v>198</v>
      </c>
      <c r="B42" s="285" t="s">
        <v>40</v>
      </c>
      <c r="C42" s="285"/>
      <c r="D42" s="286"/>
      <c r="E42" s="287" t="s">
        <v>41</v>
      </c>
      <c r="F42" s="285"/>
      <c r="G42" s="286"/>
      <c r="H42" s="285" t="s">
        <v>42</v>
      </c>
      <c r="I42" s="285"/>
      <c r="J42" s="285"/>
    </row>
    <row r="43" spans="1:10" ht="57" customHeight="1">
      <c r="A43" s="284"/>
      <c r="B43" s="135" t="s">
        <v>268</v>
      </c>
      <c r="C43" s="135" t="s">
        <v>269</v>
      </c>
      <c r="D43" s="232" t="s">
        <v>43</v>
      </c>
      <c r="E43" s="233" t="s">
        <v>268</v>
      </c>
      <c r="F43" s="135" t="s">
        <v>269</v>
      </c>
      <c r="G43" s="232" t="s">
        <v>43</v>
      </c>
      <c r="H43" s="135" t="s">
        <v>268</v>
      </c>
      <c r="I43" s="135" t="s">
        <v>269</v>
      </c>
      <c r="J43" s="192" t="s">
        <v>43</v>
      </c>
    </row>
    <row r="44" spans="1:10" ht="15">
      <c r="A44" s="139" t="s">
        <v>225</v>
      </c>
      <c r="B44" s="194">
        <f aca="true" t="shared" si="9" ref="B44:C49">B7+B19+B32</f>
        <v>4649</v>
      </c>
      <c r="C44" s="194">
        <f t="shared" si="9"/>
        <v>1015</v>
      </c>
      <c r="D44" s="213">
        <f aca="true" t="shared" si="10" ref="D44:D50">B44+C44</f>
        <v>5664</v>
      </c>
      <c r="E44" s="214">
        <f aca="true" t="shared" si="11" ref="E44:F49">E7+E19+E32</f>
        <v>3718</v>
      </c>
      <c r="F44" s="194">
        <f t="shared" si="11"/>
        <v>907</v>
      </c>
      <c r="G44" s="213">
        <f aca="true" t="shared" si="12" ref="G44:G50">E44+F44</f>
        <v>4625</v>
      </c>
      <c r="H44" s="194">
        <f aca="true" t="shared" si="13" ref="H44:J50">B44+E44</f>
        <v>8367</v>
      </c>
      <c r="I44" s="194">
        <f t="shared" si="13"/>
        <v>1922</v>
      </c>
      <c r="J44" s="195">
        <f t="shared" si="13"/>
        <v>10289</v>
      </c>
    </row>
    <row r="45" spans="1:10" ht="15">
      <c r="A45" s="139" t="s">
        <v>226</v>
      </c>
      <c r="B45" s="194">
        <f t="shared" si="9"/>
        <v>13681</v>
      </c>
      <c r="C45" s="194">
        <f t="shared" si="9"/>
        <v>1313</v>
      </c>
      <c r="D45" s="213">
        <f t="shared" si="10"/>
        <v>14994</v>
      </c>
      <c r="E45" s="214">
        <f t="shared" si="11"/>
        <v>12543</v>
      </c>
      <c r="F45" s="194">
        <f t="shared" si="11"/>
        <v>1333</v>
      </c>
      <c r="G45" s="213">
        <f t="shared" si="12"/>
        <v>13876</v>
      </c>
      <c r="H45" s="194">
        <f t="shared" si="13"/>
        <v>26224</v>
      </c>
      <c r="I45" s="194">
        <f t="shared" si="13"/>
        <v>2646</v>
      </c>
      <c r="J45" s="195">
        <f t="shared" si="13"/>
        <v>28870</v>
      </c>
    </row>
    <row r="46" spans="1:10" ht="15">
      <c r="A46" s="139" t="s">
        <v>227</v>
      </c>
      <c r="B46" s="194">
        <f t="shared" si="9"/>
        <v>14375</v>
      </c>
      <c r="C46" s="194">
        <f t="shared" si="9"/>
        <v>1079</v>
      </c>
      <c r="D46" s="213">
        <f t="shared" si="10"/>
        <v>15454</v>
      </c>
      <c r="E46" s="214">
        <f t="shared" si="11"/>
        <v>13266</v>
      </c>
      <c r="F46" s="194">
        <f t="shared" si="11"/>
        <v>1131</v>
      </c>
      <c r="G46" s="213">
        <f t="shared" si="12"/>
        <v>14397</v>
      </c>
      <c r="H46" s="194">
        <f t="shared" si="13"/>
        <v>27641</v>
      </c>
      <c r="I46" s="194">
        <f t="shared" si="13"/>
        <v>2210</v>
      </c>
      <c r="J46" s="195">
        <f t="shared" si="13"/>
        <v>29851</v>
      </c>
    </row>
    <row r="47" spans="1:10" ht="15">
      <c r="A47" s="139" t="s">
        <v>228</v>
      </c>
      <c r="B47" s="194">
        <f t="shared" si="9"/>
        <v>13924</v>
      </c>
      <c r="C47" s="194">
        <f t="shared" si="9"/>
        <v>999</v>
      </c>
      <c r="D47" s="213">
        <f t="shared" si="10"/>
        <v>14923</v>
      </c>
      <c r="E47" s="214">
        <f t="shared" si="11"/>
        <v>12315</v>
      </c>
      <c r="F47" s="194">
        <f t="shared" si="11"/>
        <v>1076</v>
      </c>
      <c r="G47" s="213">
        <f t="shared" si="12"/>
        <v>13391</v>
      </c>
      <c r="H47" s="194">
        <f t="shared" si="13"/>
        <v>26239</v>
      </c>
      <c r="I47" s="194">
        <f t="shared" si="13"/>
        <v>2075</v>
      </c>
      <c r="J47" s="195">
        <f t="shared" si="13"/>
        <v>28314</v>
      </c>
    </row>
    <row r="48" spans="1:10" ht="15">
      <c r="A48" s="139" t="s">
        <v>229</v>
      </c>
      <c r="B48" s="194">
        <f t="shared" si="9"/>
        <v>6541</v>
      </c>
      <c r="C48" s="194">
        <f t="shared" si="9"/>
        <v>613</v>
      </c>
      <c r="D48" s="213">
        <f t="shared" si="10"/>
        <v>7154</v>
      </c>
      <c r="E48" s="214">
        <f t="shared" si="11"/>
        <v>5004</v>
      </c>
      <c r="F48" s="194">
        <f t="shared" si="11"/>
        <v>674</v>
      </c>
      <c r="G48" s="213">
        <f t="shared" si="12"/>
        <v>5678</v>
      </c>
      <c r="H48" s="194">
        <f t="shared" si="13"/>
        <v>11545</v>
      </c>
      <c r="I48" s="194">
        <f t="shared" si="13"/>
        <v>1287</v>
      </c>
      <c r="J48" s="195">
        <f t="shared" si="13"/>
        <v>12832</v>
      </c>
    </row>
    <row r="49" spans="1:10" ht="15">
      <c r="A49" s="139" t="s">
        <v>166</v>
      </c>
      <c r="B49" s="194">
        <f t="shared" si="9"/>
        <v>779</v>
      </c>
      <c r="C49" s="194">
        <f t="shared" si="9"/>
        <v>81</v>
      </c>
      <c r="D49" s="213">
        <f t="shared" si="10"/>
        <v>860</v>
      </c>
      <c r="E49" s="214">
        <f t="shared" si="11"/>
        <v>383</v>
      </c>
      <c r="F49" s="194">
        <f t="shared" si="11"/>
        <v>68</v>
      </c>
      <c r="G49" s="213">
        <f t="shared" si="12"/>
        <v>451</v>
      </c>
      <c r="H49" s="194">
        <f t="shared" si="13"/>
        <v>1162</v>
      </c>
      <c r="I49" s="194">
        <f t="shared" si="13"/>
        <v>149</v>
      </c>
      <c r="J49" s="195">
        <f t="shared" si="13"/>
        <v>1311</v>
      </c>
    </row>
    <row r="50" spans="1:10" ht="15">
      <c r="A50" s="196" t="s">
        <v>13</v>
      </c>
      <c r="B50" s="197">
        <f>SUM(B44:B49)</f>
        <v>53949</v>
      </c>
      <c r="C50" s="197">
        <f>SUM(C44:C49)</f>
        <v>5100</v>
      </c>
      <c r="D50" s="215">
        <f t="shared" si="10"/>
        <v>59049</v>
      </c>
      <c r="E50" s="216">
        <f>SUM(E44:E49)</f>
        <v>47229</v>
      </c>
      <c r="F50" s="197">
        <f>SUM(F44:F49)</f>
        <v>5189</v>
      </c>
      <c r="G50" s="215">
        <f t="shared" si="12"/>
        <v>52418</v>
      </c>
      <c r="H50" s="197">
        <f t="shared" si="13"/>
        <v>101178</v>
      </c>
      <c r="I50" s="197">
        <f t="shared" si="13"/>
        <v>10289</v>
      </c>
      <c r="J50" s="197">
        <f t="shared" si="13"/>
        <v>111467</v>
      </c>
    </row>
    <row r="51" spans="1:10" ht="1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5">
      <c r="A52" s="203" t="s">
        <v>180</v>
      </c>
      <c r="B52" s="193"/>
      <c r="C52" s="193"/>
      <c r="D52" s="193"/>
      <c r="E52" s="193"/>
      <c r="F52" s="193"/>
      <c r="G52" s="193"/>
      <c r="H52" s="193"/>
      <c r="I52" s="193"/>
      <c r="J52" s="193"/>
    </row>
  </sheetData>
  <sheetProtection/>
  <mergeCells count="17">
    <mergeCell ref="A1:J1"/>
    <mergeCell ref="A5:A6"/>
    <mergeCell ref="B5:D5"/>
    <mergeCell ref="E5:G5"/>
    <mergeCell ref="H5:J5"/>
    <mergeCell ref="A17:A18"/>
    <mergeCell ref="B17:D17"/>
    <mergeCell ref="E17:G17"/>
    <mergeCell ref="H17:J17"/>
    <mergeCell ref="A30:A31"/>
    <mergeCell ref="B30:D30"/>
    <mergeCell ref="E30:G30"/>
    <mergeCell ref="H30:J30"/>
    <mergeCell ref="A42:A43"/>
    <mergeCell ref="B42:D42"/>
    <mergeCell ref="E42:G42"/>
    <mergeCell ref="H42:J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Footer>&amp;LISEE - Document édité le &amp;D</oddFooter>
  </headerFooter>
  <rowBreaks count="1" manualBreakCount="1">
    <brk id="2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J1"/>
    </sheetView>
  </sheetViews>
  <sheetFormatPr defaultColWidth="11.00390625" defaultRowHeight="12"/>
  <cols>
    <col min="2" max="10" width="17.875" style="0" customWidth="1"/>
  </cols>
  <sheetData>
    <row r="1" spans="1:10" ht="42.75" customHeight="1">
      <c r="A1" s="274" t="s">
        <v>270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15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>
      <c r="A3" s="198" t="s">
        <v>0</v>
      </c>
      <c r="B3" s="199"/>
      <c r="C3" s="176"/>
      <c r="D3" s="176"/>
      <c r="E3" s="176"/>
      <c r="F3" s="193"/>
      <c r="G3" s="176"/>
      <c r="H3" s="176"/>
      <c r="I3" s="176"/>
      <c r="J3" s="176"/>
    </row>
    <row r="4" spans="1:10" ht="15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">
      <c r="A5" s="284" t="s">
        <v>198</v>
      </c>
      <c r="B5" s="285" t="s">
        <v>40</v>
      </c>
      <c r="C5" s="285"/>
      <c r="D5" s="286"/>
      <c r="E5" s="287" t="s">
        <v>41</v>
      </c>
      <c r="F5" s="285"/>
      <c r="G5" s="286"/>
      <c r="H5" s="285" t="s">
        <v>42</v>
      </c>
      <c r="I5" s="285"/>
      <c r="J5" s="285"/>
    </row>
    <row r="6" spans="1:10" ht="30">
      <c r="A6" s="284"/>
      <c r="B6" s="135" t="s">
        <v>271</v>
      </c>
      <c r="C6" s="135" t="s">
        <v>272</v>
      </c>
      <c r="D6" s="232" t="s">
        <v>43</v>
      </c>
      <c r="E6" s="233" t="s">
        <v>271</v>
      </c>
      <c r="F6" s="135" t="s">
        <v>272</v>
      </c>
      <c r="G6" s="232" t="s">
        <v>43</v>
      </c>
      <c r="H6" s="135" t="s">
        <v>271</v>
      </c>
      <c r="I6" s="135" t="s">
        <v>272</v>
      </c>
      <c r="J6" s="192" t="s">
        <v>43</v>
      </c>
    </row>
    <row r="7" spans="1:10" ht="15">
      <c r="A7" s="139" t="s">
        <v>225</v>
      </c>
      <c r="B7" s="194">
        <v>103</v>
      </c>
      <c r="C7" s="194">
        <v>102</v>
      </c>
      <c r="D7" s="213">
        <f aca="true" t="shared" si="0" ref="D7:D13">B7+C7</f>
        <v>205</v>
      </c>
      <c r="E7" s="214">
        <v>102</v>
      </c>
      <c r="F7" s="194">
        <v>56</v>
      </c>
      <c r="G7" s="213">
        <f aca="true" t="shared" si="1" ref="G7:G13">E7+F7</f>
        <v>158</v>
      </c>
      <c r="H7" s="194">
        <f aca="true" t="shared" si="2" ref="H7:J13">B7+E7</f>
        <v>205</v>
      </c>
      <c r="I7" s="194">
        <f t="shared" si="2"/>
        <v>158</v>
      </c>
      <c r="J7" s="195">
        <f t="shared" si="2"/>
        <v>363</v>
      </c>
    </row>
    <row r="8" spans="1:10" ht="15">
      <c r="A8" s="139" t="s">
        <v>226</v>
      </c>
      <c r="B8" s="194">
        <v>393</v>
      </c>
      <c r="C8" s="194">
        <v>185</v>
      </c>
      <c r="D8" s="213">
        <f t="shared" si="0"/>
        <v>578</v>
      </c>
      <c r="E8" s="214">
        <v>349</v>
      </c>
      <c r="F8" s="194">
        <v>157</v>
      </c>
      <c r="G8" s="213">
        <f t="shared" si="1"/>
        <v>506</v>
      </c>
      <c r="H8" s="194">
        <f t="shared" si="2"/>
        <v>742</v>
      </c>
      <c r="I8" s="194">
        <f t="shared" si="2"/>
        <v>342</v>
      </c>
      <c r="J8" s="195">
        <f t="shared" si="2"/>
        <v>1084</v>
      </c>
    </row>
    <row r="9" spans="1:10" ht="15">
      <c r="A9" s="139" t="s">
        <v>227</v>
      </c>
      <c r="B9" s="194">
        <v>468</v>
      </c>
      <c r="C9" s="194">
        <v>211</v>
      </c>
      <c r="D9" s="213">
        <f t="shared" si="0"/>
        <v>679</v>
      </c>
      <c r="E9" s="214">
        <v>435</v>
      </c>
      <c r="F9" s="194">
        <v>152</v>
      </c>
      <c r="G9" s="213">
        <f t="shared" si="1"/>
        <v>587</v>
      </c>
      <c r="H9" s="194">
        <f t="shared" si="2"/>
        <v>903</v>
      </c>
      <c r="I9" s="194">
        <f t="shared" si="2"/>
        <v>363</v>
      </c>
      <c r="J9" s="195">
        <f t="shared" si="2"/>
        <v>1266</v>
      </c>
    </row>
    <row r="10" spans="1:10" ht="15">
      <c r="A10" s="139" t="s">
        <v>228</v>
      </c>
      <c r="B10" s="194">
        <v>533</v>
      </c>
      <c r="C10" s="194">
        <v>198</v>
      </c>
      <c r="D10" s="213">
        <f t="shared" si="0"/>
        <v>731</v>
      </c>
      <c r="E10" s="214">
        <v>389</v>
      </c>
      <c r="F10" s="194">
        <v>139</v>
      </c>
      <c r="G10" s="213">
        <f t="shared" si="1"/>
        <v>528</v>
      </c>
      <c r="H10" s="194">
        <f t="shared" si="2"/>
        <v>922</v>
      </c>
      <c r="I10" s="194">
        <f t="shared" si="2"/>
        <v>337</v>
      </c>
      <c r="J10" s="195">
        <f t="shared" si="2"/>
        <v>1259</v>
      </c>
    </row>
    <row r="11" spans="1:10" ht="15">
      <c r="A11" s="139" t="s">
        <v>229</v>
      </c>
      <c r="B11" s="194">
        <v>289</v>
      </c>
      <c r="C11" s="194">
        <v>110</v>
      </c>
      <c r="D11" s="213">
        <f t="shared" si="0"/>
        <v>399</v>
      </c>
      <c r="E11" s="214">
        <v>215</v>
      </c>
      <c r="F11" s="194">
        <v>78</v>
      </c>
      <c r="G11" s="213">
        <f t="shared" si="1"/>
        <v>293</v>
      </c>
      <c r="H11" s="194">
        <f t="shared" si="2"/>
        <v>504</v>
      </c>
      <c r="I11" s="194">
        <f t="shared" si="2"/>
        <v>188</v>
      </c>
      <c r="J11" s="195">
        <f t="shared" si="2"/>
        <v>692</v>
      </c>
    </row>
    <row r="12" spans="1:10" ht="15">
      <c r="A12" s="139" t="s">
        <v>166</v>
      </c>
      <c r="B12" s="194">
        <v>24</v>
      </c>
      <c r="C12" s="194">
        <v>7</v>
      </c>
      <c r="D12" s="213">
        <f t="shared" si="0"/>
        <v>31</v>
      </c>
      <c r="E12" s="214">
        <v>17</v>
      </c>
      <c r="F12" s="194">
        <v>9</v>
      </c>
      <c r="G12" s="213">
        <f t="shared" si="1"/>
        <v>26</v>
      </c>
      <c r="H12" s="194">
        <f t="shared" si="2"/>
        <v>41</v>
      </c>
      <c r="I12" s="194">
        <f t="shared" si="2"/>
        <v>16</v>
      </c>
      <c r="J12" s="195">
        <f t="shared" si="2"/>
        <v>57</v>
      </c>
    </row>
    <row r="13" spans="1:10" ht="15">
      <c r="A13" s="196" t="s">
        <v>13</v>
      </c>
      <c r="B13" s="197">
        <f>SUM(B7:B12)</f>
        <v>1810</v>
      </c>
      <c r="C13" s="197">
        <f>SUM(C7:C12)</f>
        <v>813</v>
      </c>
      <c r="D13" s="215">
        <f t="shared" si="0"/>
        <v>2623</v>
      </c>
      <c r="E13" s="216">
        <f>SUM(E7:E12)</f>
        <v>1507</v>
      </c>
      <c r="F13" s="197">
        <f>SUM(F7:F12)</f>
        <v>591</v>
      </c>
      <c r="G13" s="215">
        <f t="shared" si="1"/>
        <v>2098</v>
      </c>
      <c r="H13" s="197">
        <f t="shared" si="2"/>
        <v>3317</v>
      </c>
      <c r="I13" s="197">
        <f t="shared" si="2"/>
        <v>1404</v>
      </c>
      <c r="J13" s="197">
        <f t="shared" si="2"/>
        <v>4721</v>
      </c>
    </row>
    <row r="14" spans="1:10" ht="15">
      <c r="A14" s="193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5.75">
      <c r="A15" s="198" t="s">
        <v>3</v>
      </c>
      <c r="B15" s="199"/>
      <c r="C15" s="200"/>
      <c r="D15" s="200"/>
      <c r="E15" s="200"/>
      <c r="F15" s="194"/>
      <c r="G15" s="200"/>
      <c r="H15" s="200"/>
      <c r="I15" s="200"/>
      <c r="J15" s="200"/>
    </row>
    <row r="16" spans="1:10" ht="15">
      <c r="A16" s="191"/>
      <c r="B16" s="201"/>
      <c r="C16" s="201"/>
      <c r="D16" s="201"/>
      <c r="E16" s="201"/>
      <c r="F16" s="201"/>
      <c r="G16" s="201"/>
      <c r="H16" s="201"/>
      <c r="I16" s="201"/>
      <c r="J16" s="201"/>
    </row>
    <row r="17" spans="1:10" ht="15">
      <c r="A17" s="284" t="s">
        <v>198</v>
      </c>
      <c r="B17" s="285" t="s">
        <v>40</v>
      </c>
      <c r="C17" s="285"/>
      <c r="D17" s="286"/>
      <c r="E17" s="285" t="s">
        <v>41</v>
      </c>
      <c r="F17" s="285"/>
      <c r="G17" s="286"/>
      <c r="H17" s="285" t="s">
        <v>42</v>
      </c>
      <c r="I17" s="285"/>
      <c r="J17" s="285"/>
    </row>
    <row r="18" spans="1:10" ht="30">
      <c r="A18" s="284"/>
      <c r="B18" s="135" t="s">
        <v>271</v>
      </c>
      <c r="C18" s="135" t="s">
        <v>272</v>
      </c>
      <c r="D18" s="232" t="s">
        <v>43</v>
      </c>
      <c r="E18" s="135" t="s">
        <v>271</v>
      </c>
      <c r="F18" s="135" t="s">
        <v>272</v>
      </c>
      <c r="G18" s="232" t="s">
        <v>43</v>
      </c>
      <c r="H18" s="135" t="s">
        <v>271</v>
      </c>
      <c r="I18" s="135" t="s">
        <v>272</v>
      </c>
      <c r="J18" s="192" t="s">
        <v>43</v>
      </c>
    </row>
    <row r="19" spans="1:10" ht="15">
      <c r="A19" s="139" t="s">
        <v>225</v>
      </c>
      <c r="B19" s="194">
        <v>834</v>
      </c>
      <c r="C19" s="194">
        <v>326</v>
      </c>
      <c r="D19" s="213">
        <f aca="true" t="shared" si="3" ref="D19:D25">B19+C19</f>
        <v>1160</v>
      </c>
      <c r="E19" s="194">
        <v>635</v>
      </c>
      <c r="F19" s="194">
        <v>259</v>
      </c>
      <c r="G19" s="213">
        <f aca="true" t="shared" si="4" ref="G19:G25">E19+F19</f>
        <v>894</v>
      </c>
      <c r="H19" s="194">
        <f aca="true" t="shared" si="5" ref="H19:J25">B19+E19</f>
        <v>1469</v>
      </c>
      <c r="I19" s="194">
        <f t="shared" si="5"/>
        <v>585</v>
      </c>
      <c r="J19" s="195">
        <f t="shared" si="5"/>
        <v>2054</v>
      </c>
    </row>
    <row r="20" spans="1:10" ht="15">
      <c r="A20" s="139" t="s">
        <v>226</v>
      </c>
      <c r="B20" s="194">
        <v>2117</v>
      </c>
      <c r="C20" s="194">
        <v>449</v>
      </c>
      <c r="D20" s="213">
        <f t="shared" si="3"/>
        <v>2566</v>
      </c>
      <c r="E20" s="194">
        <v>1684</v>
      </c>
      <c r="F20" s="194">
        <v>508</v>
      </c>
      <c r="G20" s="213">
        <f t="shared" si="4"/>
        <v>2192</v>
      </c>
      <c r="H20" s="194">
        <f t="shared" si="5"/>
        <v>3801</v>
      </c>
      <c r="I20" s="194">
        <f t="shared" si="5"/>
        <v>957</v>
      </c>
      <c r="J20" s="195">
        <f t="shared" si="5"/>
        <v>4758</v>
      </c>
    </row>
    <row r="21" spans="1:10" ht="15">
      <c r="A21" s="139" t="s">
        <v>227</v>
      </c>
      <c r="B21" s="194">
        <v>2070</v>
      </c>
      <c r="C21" s="194">
        <v>378</v>
      </c>
      <c r="D21" s="213">
        <f t="shared" si="3"/>
        <v>2448</v>
      </c>
      <c r="E21" s="194">
        <v>1567</v>
      </c>
      <c r="F21" s="194">
        <v>450</v>
      </c>
      <c r="G21" s="213">
        <f t="shared" si="4"/>
        <v>2017</v>
      </c>
      <c r="H21" s="194">
        <f t="shared" si="5"/>
        <v>3637</v>
      </c>
      <c r="I21" s="194">
        <f t="shared" si="5"/>
        <v>828</v>
      </c>
      <c r="J21" s="195">
        <f t="shared" si="5"/>
        <v>4465</v>
      </c>
    </row>
    <row r="22" spans="1:10" ht="15">
      <c r="A22" s="139" t="s">
        <v>228</v>
      </c>
      <c r="B22" s="194">
        <v>1931</v>
      </c>
      <c r="C22" s="194">
        <v>343</v>
      </c>
      <c r="D22" s="213">
        <f t="shared" si="3"/>
        <v>2274</v>
      </c>
      <c r="E22" s="194">
        <v>1139</v>
      </c>
      <c r="F22" s="194">
        <v>466</v>
      </c>
      <c r="G22" s="213">
        <f t="shared" si="4"/>
        <v>1605</v>
      </c>
      <c r="H22" s="194">
        <f t="shared" si="5"/>
        <v>3070</v>
      </c>
      <c r="I22" s="194">
        <f t="shared" si="5"/>
        <v>809</v>
      </c>
      <c r="J22" s="195">
        <f t="shared" si="5"/>
        <v>3879</v>
      </c>
    </row>
    <row r="23" spans="1:10" ht="15">
      <c r="A23" s="139" t="s">
        <v>229</v>
      </c>
      <c r="B23" s="194">
        <v>822</v>
      </c>
      <c r="C23" s="194">
        <v>226</v>
      </c>
      <c r="D23" s="213">
        <f t="shared" si="3"/>
        <v>1048</v>
      </c>
      <c r="E23" s="194">
        <v>428</v>
      </c>
      <c r="F23" s="194">
        <v>281</v>
      </c>
      <c r="G23" s="213">
        <f t="shared" si="4"/>
        <v>709</v>
      </c>
      <c r="H23" s="194">
        <f t="shared" si="5"/>
        <v>1250</v>
      </c>
      <c r="I23" s="194">
        <f t="shared" si="5"/>
        <v>507</v>
      </c>
      <c r="J23" s="195">
        <f t="shared" si="5"/>
        <v>1757</v>
      </c>
    </row>
    <row r="24" spans="1:10" ht="15">
      <c r="A24" s="139" t="s">
        <v>166</v>
      </c>
      <c r="B24" s="194">
        <v>102</v>
      </c>
      <c r="C24" s="194">
        <v>23</v>
      </c>
      <c r="D24" s="213">
        <f t="shared" si="3"/>
        <v>125</v>
      </c>
      <c r="E24" s="194">
        <v>41</v>
      </c>
      <c r="F24" s="194">
        <v>29</v>
      </c>
      <c r="G24" s="213">
        <f t="shared" si="4"/>
        <v>70</v>
      </c>
      <c r="H24" s="194">
        <f t="shared" si="5"/>
        <v>143</v>
      </c>
      <c r="I24" s="194">
        <f t="shared" si="5"/>
        <v>52</v>
      </c>
      <c r="J24" s="195">
        <f t="shared" si="5"/>
        <v>195</v>
      </c>
    </row>
    <row r="25" spans="1:10" ht="15">
      <c r="A25" s="196" t="s">
        <v>13</v>
      </c>
      <c r="B25" s="197">
        <f>SUM(B19:B24)</f>
        <v>7876</v>
      </c>
      <c r="C25" s="197">
        <f>SUM(C19:C24)</f>
        <v>1745</v>
      </c>
      <c r="D25" s="215">
        <f t="shared" si="3"/>
        <v>9621</v>
      </c>
      <c r="E25" s="197">
        <f>SUM(E19:E24)</f>
        <v>5494</v>
      </c>
      <c r="F25" s="197">
        <f>SUM(F19:F24)</f>
        <v>1993</v>
      </c>
      <c r="G25" s="215">
        <f t="shared" si="4"/>
        <v>7487</v>
      </c>
      <c r="H25" s="197">
        <f t="shared" si="5"/>
        <v>13370</v>
      </c>
      <c r="I25" s="197">
        <f t="shared" si="5"/>
        <v>3738</v>
      </c>
      <c r="J25" s="197">
        <f t="shared" si="5"/>
        <v>17108</v>
      </c>
    </row>
    <row r="26" spans="1:10" ht="15">
      <c r="A26" s="193"/>
      <c r="B26" s="193"/>
      <c r="C26" s="193"/>
      <c r="D26" s="193"/>
      <c r="E26" s="193"/>
      <c r="F26" s="193"/>
      <c r="G26" s="193"/>
      <c r="H26" s="193"/>
      <c r="I26" s="193"/>
      <c r="J26" s="193"/>
    </row>
    <row r="27" spans="1:10" ht="15.75">
      <c r="A27" s="198" t="s">
        <v>6</v>
      </c>
      <c r="B27" s="199"/>
      <c r="C27" s="193"/>
      <c r="D27" s="193"/>
      <c r="E27" s="193"/>
      <c r="F27" s="193"/>
      <c r="G27" s="193"/>
      <c r="H27" s="193"/>
      <c r="I27" s="193"/>
      <c r="J27" s="193"/>
    </row>
    <row r="28" spans="1:10" ht="15">
      <c r="A28" s="193"/>
      <c r="B28" s="193"/>
      <c r="C28" s="193"/>
      <c r="D28" s="193"/>
      <c r="E28" s="193"/>
      <c r="F28" s="193"/>
      <c r="G28" s="193"/>
      <c r="H28" s="193"/>
      <c r="I28" s="193"/>
      <c r="J28" s="193"/>
    </row>
    <row r="29" spans="1:10" ht="15">
      <c r="A29" s="284" t="s">
        <v>198</v>
      </c>
      <c r="B29" s="285" t="s">
        <v>40</v>
      </c>
      <c r="C29" s="285"/>
      <c r="D29" s="286"/>
      <c r="E29" s="285" t="s">
        <v>41</v>
      </c>
      <c r="F29" s="285"/>
      <c r="G29" s="286"/>
      <c r="H29" s="285" t="s">
        <v>42</v>
      </c>
      <c r="I29" s="285"/>
      <c r="J29" s="285"/>
    </row>
    <row r="30" spans="1:10" ht="30">
      <c r="A30" s="284"/>
      <c r="B30" s="135" t="s">
        <v>271</v>
      </c>
      <c r="C30" s="135" t="s">
        <v>272</v>
      </c>
      <c r="D30" s="232" t="s">
        <v>43</v>
      </c>
      <c r="E30" s="135" t="s">
        <v>271</v>
      </c>
      <c r="F30" s="135" t="s">
        <v>272</v>
      </c>
      <c r="G30" s="232" t="s">
        <v>43</v>
      </c>
      <c r="H30" s="135" t="s">
        <v>271</v>
      </c>
      <c r="I30" s="135" t="s">
        <v>272</v>
      </c>
      <c r="J30" s="192" t="s">
        <v>43</v>
      </c>
    </row>
    <row r="31" spans="1:10" ht="15">
      <c r="A31" s="139" t="s">
        <v>225</v>
      </c>
      <c r="B31" s="194">
        <v>3693</v>
      </c>
      <c r="C31" s="194">
        <v>606</v>
      </c>
      <c r="D31" s="213">
        <f aca="true" t="shared" si="6" ref="D31:D37">B31+C31</f>
        <v>4299</v>
      </c>
      <c r="E31" s="194">
        <v>2767</v>
      </c>
      <c r="F31" s="194">
        <v>806</v>
      </c>
      <c r="G31" s="213">
        <f aca="true" t="shared" si="7" ref="G31:G37">E31+F31</f>
        <v>3573</v>
      </c>
      <c r="H31" s="194">
        <f aca="true" t="shared" si="8" ref="H31:J37">B31+E31</f>
        <v>6460</v>
      </c>
      <c r="I31" s="194">
        <f t="shared" si="8"/>
        <v>1412</v>
      </c>
      <c r="J31" s="195">
        <f t="shared" si="8"/>
        <v>7872</v>
      </c>
    </row>
    <row r="32" spans="1:10" ht="15">
      <c r="A32" s="139" t="s">
        <v>226</v>
      </c>
      <c r="B32" s="194">
        <v>11026</v>
      </c>
      <c r="C32" s="194">
        <v>824</v>
      </c>
      <c r="D32" s="213">
        <f t="shared" si="6"/>
        <v>11850</v>
      </c>
      <c r="E32" s="194">
        <v>9646</v>
      </c>
      <c r="F32" s="194">
        <v>1532</v>
      </c>
      <c r="G32" s="213">
        <f t="shared" si="7"/>
        <v>11178</v>
      </c>
      <c r="H32" s="194">
        <f t="shared" si="8"/>
        <v>20672</v>
      </c>
      <c r="I32" s="194">
        <f t="shared" si="8"/>
        <v>2356</v>
      </c>
      <c r="J32" s="195">
        <f t="shared" si="8"/>
        <v>23028</v>
      </c>
    </row>
    <row r="33" spans="1:10" ht="15">
      <c r="A33" s="139" t="s">
        <v>227</v>
      </c>
      <c r="B33" s="194">
        <v>11628</v>
      </c>
      <c r="C33" s="194">
        <v>699</v>
      </c>
      <c r="D33" s="213">
        <f t="shared" si="6"/>
        <v>12327</v>
      </c>
      <c r="E33" s="194">
        <v>10092</v>
      </c>
      <c r="F33" s="194">
        <v>1701</v>
      </c>
      <c r="G33" s="213">
        <f t="shared" si="7"/>
        <v>11793</v>
      </c>
      <c r="H33" s="194">
        <f t="shared" si="8"/>
        <v>21720</v>
      </c>
      <c r="I33" s="194">
        <f t="shared" si="8"/>
        <v>2400</v>
      </c>
      <c r="J33" s="195">
        <f t="shared" si="8"/>
        <v>24120</v>
      </c>
    </row>
    <row r="34" spans="1:10" ht="15">
      <c r="A34" s="139" t="s">
        <v>228</v>
      </c>
      <c r="B34" s="194">
        <v>11245</v>
      </c>
      <c r="C34" s="194">
        <v>673</v>
      </c>
      <c r="D34" s="213">
        <f t="shared" si="6"/>
        <v>11918</v>
      </c>
      <c r="E34" s="194">
        <v>9479</v>
      </c>
      <c r="F34" s="194">
        <v>1779</v>
      </c>
      <c r="G34" s="213">
        <f t="shared" si="7"/>
        <v>11258</v>
      </c>
      <c r="H34" s="194">
        <f t="shared" si="8"/>
        <v>20724</v>
      </c>
      <c r="I34" s="194">
        <f t="shared" si="8"/>
        <v>2452</v>
      </c>
      <c r="J34" s="195">
        <f t="shared" si="8"/>
        <v>23176</v>
      </c>
    </row>
    <row r="35" spans="1:10" ht="15">
      <c r="A35" s="139" t="s">
        <v>229</v>
      </c>
      <c r="B35" s="194">
        <v>5201</v>
      </c>
      <c r="C35" s="194">
        <v>506</v>
      </c>
      <c r="D35" s="213">
        <f t="shared" si="6"/>
        <v>5707</v>
      </c>
      <c r="E35" s="194">
        <v>3794</v>
      </c>
      <c r="F35" s="194">
        <v>882</v>
      </c>
      <c r="G35" s="213">
        <f t="shared" si="7"/>
        <v>4676</v>
      </c>
      <c r="H35" s="194">
        <f t="shared" si="8"/>
        <v>8995</v>
      </c>
      <c r="I35" s="194">
        <f t="shared" si="8"/>
        <v>1388</v>
      </c>
      <c r="J35" s="195">
        <f t="shared" si="8"/>
        <v>10383</v>
      </c>
    </row>
    <row r="36" spans="1:10" ht="15">
      <c r="A36" s="139" t="s">
        <v>166</v>
      </c>
      <c r="B36" s="194">
        <v>586</v>
      </c>
      <c r="C36" s="194">
        <v>118</v>
      </c>
      <c r="D36" s="213">
        <f t="shared" si="6"/>
        <v>704</v>
      </c>
      <c r="E36" s="194">
        <v>262</v>
      </c>
      <c r="F36" s="194">
        <v>93</v>
      </c>
      <c r="G36" s="213">
        <f t="shared" si="7"/>
        <v>355</v>
      </c>
      <c r="H36" s="194">
        <f t="shared" si="8"/>
        <v>848</v>
      </c>
      <c r="I36" s="194">
        <f t="shared" si="8"/>
        <v>211</v>
      </c>
      <c r="J36" s="195">
        <f t="shared" si="8"/>
        <v>1059</v>
      </c>
    </row>
    <row r="37" spans="1:10" ht="15">
      <c r="A37" s="196" t="s">
        <v>13</v>
      </c>
      <c r="B37" s="197">
        <f>SUM(B31:B36)</f>
        <v>43379</v>
      </c>
      <c r="C37" s="197">
        <f>SUM(C31:C36)</f>
        <v>3426</v>
      </c>
      <c r="D37" s="215">
        <f t="shared" si="6"/>
        <v>46805</v>
      </c>
      <c r="E37" s="197">
        <f>SUM(E31:E36)</f>
        <v>36040</v>
      </c>
      <c r="F37" s="197">
        <f>SUM(F31:F36)</f>
        <v>6793</v>
      </c>
      <c r="G37" s="215">
        <f t="shared" si="7"/>
        <v>42833</v>
      </c>
      <c r="H37" s="197">
        <f t="shared" si="8"/>
        <v>79419</v>
      </c>
      <c r="I37" s="197">
        <f t="shared" si="8"/>
        <v>10219</v>
      </c>
      <c r="J37" s="197">
        <f t="shared" si="8"/>
        <v>89638</v>
      </c>
    </row>
    <row r="38" spans="1:10" ht="1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5.75">
      <c r="A39" s="198" t="s">
        <v>39</v>
      </c>
      <c r="B39" s="199"/>
      <c r="C39" s="176"/>
      <c r="D39" s="176"/>
      <c r="E39" s="176"/>
      <c r="F39" s="193"/>
      <c r="G39" s="176"/>
      <c r="H39" s="176"/>
      <c r="I39" s="176"/>
      <c r="J39" s="176"/>
    </row>
    <row r="40" spans="1:10" ht="15">
      <c r="A40" s="191"/>
      <c r="B40" s="191"/>
      <c r="C40" s="191"/>
      <c r="D40" s="191"/>
      <c r="E40" s="191"/>
      <c r="F40" s="191"/>
      <c r="G40" s="191"/>
      <c r="H40" s="191"/>
      <c r="I40" s="191"/>
      <c r="J40" s="191"/>
    </row>
    <row r="41" spans="1:10" ht="15">
      <c r="A41" s="284" t="s">
        <v>198</v>
      </c>
      <c r="B41" s="285" t="s">
        <v>40</v>
      </c>
      <c r="C41" s="285"/>
      <c r="D41" s="286"/>
      <c r="E41" s="287" t="s">
        <v>41</v>
      </c>
      <c r="F41" s="285"/>
      <c r="G41" s="286"/>
      <c r="H41" s="285" t="s">
        <v>42</v>
      </c>
      <c r="I41" s="285"/>
      <c r="J41" s="285"/>
    </row>
    <row r="42" spans="1:10" ht="30">
      <c r="A42" s="284"/>
      <c r="B42" s="135" t="s">
        <v>271</v>
      </c>
      <c r="C42" s="135" t="s">
        <v>272</v>
      </c>
      <c r="D42" s="232" t="s">
        <v>43</v>
      </c>
      <c r="E42" s="233" t="s">
        <v>271</v>
      </c>
      <c r="F42" s="135" t="s">
        <v>272</v>
      </c>
      <c r="G42" s="232" t="s">
        <v>43</v>
      </c>
      <c r="H42" s="135" t="s">
        <v>271</v>
      </c>
      <c r="I42" s="135" t="s">
        <v>272</v>
      </c>
      <c r="J42" s="192" t="s">
        <v>43</v>
      </c>
    </row>
    <row r="43" spans="1:10" ht="15">
      <c r="A43" s="139" t="s">
        <v>225</v>
      </c>
      <c r="B43" s="194">
        <f aca="true" t="shared" si="9" ref="B43:C48">B7+B19+B31</f>
        <v>4630</v>
      </c>
      <c r="C43" s="194">
        <f t="shared" si="9"/>
        <v>1034</v>
      </c>
      <c r="D43" s="213">
        <f aca="true" t="shared" si="10" ref="D43:D49">B43+C43</f>
        <v>5664</v>
      </c>
      <c r="E43" s="214">
        <f aca="true" t="shared" si="11" ref="E43:F48">E7+E19+E31</f>
        <v>3504</v>
      </c>
      <c r="F43" s="194">
        <f t="shared" si="11"/>
        <v>1121</v>
      </c>
      <c r="G43" s="213">
        <f aca="true" t="shared" si="12" ref="G43:G49">E43+F43</f>
        <v>4625</v>
      </c>
      <c r="H43" s="194">
        <f aca="true" t="shared" si="13" ref="H43:J49">B43+E43</f>
        <v>8134</v>
      </c>
      <c r="I43" s="194">
        <f t="shared" si="13"/>
        <v>2155</v>
      </c>
      <c r="J43" s="195">
        <f t="shared" si="13"/>
        <v>10289</v>
      </c>
    </row>
    <row r="44" spans="1:10" ht="15">
      <c r="A44" s="139" t="s">
        <v>226</v>
      </c>
      <c r="B44" s="194">
        <f t="shared" si="9"/>
        <v>13536</v>
      </c>
      <c r="C44" s="194">
        <f t="shared" si="9"/>
        <v>1458</v>
      </c>
      <c r="D44" s="213">
        <f t="shared" si="10"/>
        <v>14994</v>
      </c>
      <c r="E44" s="214">
        <f t="shared" si="11"/>
        <v>11679</v>
      </c>
      <c r="F44" s="194">
        <f t="shared" si="11"/>
        <v>2197</v>
      </c>
      <c r="G44" s="213">
        <f t="shared" si="12"/>
        <v>13876</v>
      </c>
      <c r="H44" s="194">
        <f t="shared" si="13"/>
        <v>25215</v>
      </c>
      <c r="I44" s="194">
        <f t="shared" si="13"/>
        <v>3655</v>
      </c>
      <c r="J44" s="195">
        <f t="shared" si="13"/>
        <v>28870</v>
      </c>
    </row>
    <row r="45" spans="1:10" ht="15">
      <c r="A45" s="139" t="s">
        <v>227</v>
      </c>
      <c r="B45" s="194">
        <f t="shared" si="9"/>
        <v>14166</v>
      </c>
      <c r="C45" s="194">
        <f t="shared" si="9"/>
        <v>1288</v>
      </c>
      <c r="D45" s="213">
        <f t="shared" si="10"/>
        <v>15454</v>
      </c>
      <c r="E45" s="214">
        <f t="shared" si="11"/>
        <v>12094</v>
      </c>
      <c r="F45" s="194">
        <f t="shared" si="11"/>
        <v>2303</v>
      </c>
      <c r="G45" s="213">
        <f t="shared" si="12"/>
        <v>14397</v>
      </c>
      <c r="H45" s="194">
        <f t="shared" si="13"/>
        <v>26260</v>
      </c>
      <c r="I45" s="194">
        <f t="shared" si="13"/>
        <v>3591</v>
      </c>
      <c r="J45" s="195">
        <f t="shared" si="13"/>
        <v>29851</v>
      </c>
    </row>
    <row r="46" spans="1:10" ht="15">
      <c r="A46" s="139" t="s">
        <v>228</v>
      </c>
      <c r="B46" s="194">
        <f t="shared" si="9"/>
        <v>13709</v>
      </c>
      <c r="C46" s="194">
        <f t="shared" si="9"/>
        <v>1214</v>
      </c>
      <c r="D46" s="213">
        <f t="shared" si="10"/>
        <v>14923</v>
      </c>
      <c r="E46" s="214">
        <f t="shared" si="11"/>
        <v>11007</v>
      </c>
      <c r="F46" s="194">
        <f t="shared" si="11"/>
        <v>2384</v>
      </c>
      <c r="G46" s="213">
        <f t="shared" si="12"/>
        <v>13391</v>
      </c>
      <c r="H46" s="194">
        <f t="shared" si="13"/>
        <v>24716</v>
      </c>
      <c r="I46" s="194">
        <f t="shared" si="13"/>
        <v>3598</v>
      </c>
      <c r="J46" s="195">
        <f t="shared" si="13"/>
        <v>28314</v>
      </c>
    </row>
    <row r="47" spans="1:10" ht="15">
      <c r="A47" s="139" t="s">
        <v>229</v>
      </c>
      <c r="B47" s="194">
        <f t="shared" si="9"/>
        <v>6312</v>
      </c>
      <c r="C47" s="194">
        <f t="shared" si="9"/>
        <v>842</v>
      </c>
      <c r="D47" s="213">
        <f t="shared" si="10"/>
        <v>7154</v>
      </c>
      <c r="E47" s="214">
        <f t="shared" si="11"/>
        <v>4437</v>
      </c>
      <c r="F47" s="194">
        <f t="shared" si="11"/>
        <v>1241</v>
      </c>
      <c r="G47" s="213">
        <f t="shared" si="12"/>
        <v>5678</v>
      </c>
      <c r="H47" s="194">
        <f t="shared" si="13"/>
        <v>10749</v>
      </c>
      <c r="I47" s="194">
        <f t="shared" si="13"/>
        <v>2083</v>
      </c>
      <c r="J47" s="195">
        <f t="shared" si="13"/>
        <v>12832</v>
      </c>
    </row>
    <row r="48" spans="1:10" ht="15">
      <c r="A48" s="139" t="s">
        <v>166</v>
      </c>
      <c r="B48" s="194">
        <f t="shared" si="9"/>
        <v>712</v>
      </c>
      <c r="C48" s="194">
        <f t="shared" si="9"/>
        <v>148</v>
      </c>
      <c r="D48" s="213">
        <f t="shared" si="10"/>
        <v>860</v>
      </c>
      <c r="E48" s="214">
        <f t="shared" si="11"/>
        <v>320</v>
      </c>
      <c r="F48" s="194">
        <f t="shared" si="11"/>
        <v>131</v>
      </c>
      <c r="G48" s="213">
        <f t="shared" si="12"/>
        <v>451</v>
      </c>
      <c r="H48" s="194">
        <f t="shared" si="13"/>
        <v>1032</v>
      </c>
      <c r="I48" s="194">
        <f t="shared" si="13"/>
        <v>279</v>
      </c>
      <c r="J48" s="195">
        <f t="shared" si="13"/>
        <v>1311</v>
      </c>
    </row>
    <row r="49" spans="1:10" ht="15">
      <c r="A49" s="196" t="s">
        <v>13</v>
      </c>
      <c r="B49" s="197">
        <f>SUM(B43:B48)</f>
        <v>53065</v>
      </c>
      <c r="C49" s="197">
        <f>SUM(C43:C48)</f>
        <v>5984</v>
      </c>
      <c r="D49" s="215">
        <f t="shared" si="10"/>
        <v>59049</v>
      </c>
      <c r="E49" s="216">
        <f>SUM(E43:E48)</f>
        <v>43041</v>
      </c>
      <c r="F49" s="197">
        <f>SUM(F43:F48)</f>
        <v>9377</v>
      </c>
      <c r="G49" s="215">
        <f t="shared" si="12"/>
        <v>52418</v>
      </c>
      <c r="H49" s="197">
        <f t="shared" si="13"/>
        <v>96106</v>
      </c>
      <c r="I49" s="197">
        <f t="shared" si="13"/>
        <v>15361</v>
      </c>
      <c r="J49" s="197">
        <f t="shared" si="13"/>
        <v>111467</v>
      </c>
    </row>
    <row r="50" spans="1:10" ht="1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5">
      <c r="A51" s="203" t="s">
        <v>180</v>
      </c>
      <c r="B51" s="193"/>
      <c r="C51" s="193"/>
      <c r="D51" s="193"/>
      <c r="E51" s="193"/>
      <c r="F51" s="193"/>
      <c r="G51" s="193"/>
      <c r="H51" s="193"/>
      <c r="I51" s="193"/>
      <c r="J51" s="193"/>
    </row>
  </sheetData>
  <sheetProtection/>
  <mergeCells count="17">
    <mergeCell ref="A1:J1"/>
    <mergeCell ref="A5:A6"/>
    <mergeCell ref="B5:D5"/>
    <mergeCell ref="E5:G5"/>
    <mergeCell ref="H5:J5"/>
    <mergeCell ref="A17:A18"/>
    <mergeCell ref="B17:D17"/>
    <mergeCell ref="E17:G17"/>
    <mergeCell ref="H17:J17"/>
    <mergeCell ref="A29:A30"/>
    <mergeCell ref="B29:D29"/>
    <mergeCell ref="E29:G29"/>
    <mergeCell ref="H29:J29"/>
    <mergeCell ref="A41:A42"/>
    <mergeCell ref="B41:D41"/>
    <mergeCell ref="E41:G41"/>
    <mergeCell ref="H41:J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&amp;LISEE - Document édité le&amp;D</oddFooter>
  </headerFooter>
  <rowBreaks count="1" manualBreakCount="1">
    <brk id="26" max="255" man="1"/>
  </rowBreaks>
  <ignoredErrors>
    <ignoredError sqref="D43:D49 D37 D25 D1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:J1"/>
    </sheetView>
  </sheetViews>
  <sheetFormatPr defaultColWidth="11.00390625" defaultRowHeight="12"/>
  <cols>
    <col min="1" max="1" width="13.25390625" style="0" customWidth="1"/>
    <col min="2" max="10" width="16.00390625" style="0" customWidth="1"/>
  </cols>
  <sheetData>
    <row r="1" spans="1:10" ht="34.5" customHeight="1">
      <c r="A1" s="274" t="s">
        <v>273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15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>
      <c r="A3" s="198" t="s">
        <v>0</v>
      </c>
      <c r="B3" s="199"/>
      <c r="C3" s="176"/>
      <c r="D3" s="176"/>
      <c r="E3" s="176"/>
      <c r="F3" s="193"/>
      <c r="G3" s="176"/>
      <c r="H3" s="176"/>
      <c r="I3" s="176"/>
      <c r="J3" s="176"/>
    </row>
    <row r="4" spans="1:10" ht="15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">
      <c r="A5" s="284" t="s">
        <v>198</v>
      </c>
      <c r="B5" s="285" t="s">
        <v>40</v>
      </c>
      <c r="C5" s="285"/>
      <c r="D5" s="286"/>
      <c r="E5" s="285" t="s">
        <v>41</v>
      </c>
      <c r="F5" s="285"/>
      <c r="G5" s="286"/>
      <c r="H5" s="285" t="s">
        <v>42</v>
      </c>
      <c r="I5" s="285"/>
      <c r="J5" s="285"/>
    </row>
    <row r="6" spans="1:10" ht="30">
      <c r="A6" s="284"/>
      <c r="B6" s="135" t="s">
        <v>274</v>
      </c>
      <c r="C6" s="135" t="s">
        <v>275</v>
      </c>
      <c r="D6" s="232" t="s">
        <v>43</v>
      </c>
      <c r="E6" s="135" t="s">
        <v>274</v>
      </c>
      <c r="F6" s="135" t="s">
        <v>275</v>
      </c>
      <c r="G6" s="232" t="s">
        <v>43</v>
      </c>
      <c r="H6" s="135" t="s">
        <v>274</v>
      </c>
      <c r="I6" s="135" t="s">
        <v>275</v>
      </c>
      <c r="J6" s="192" t="s">
        <v>43</v>
      </c>
    </row>
    <row r="7" spans="1:10" ht="15">
      <c r="A7" s="139" t="s">
        <v>225</v>
      </c>
      <c r="B7" s="194">
        <v>129</v>
      </c>
      <c r="C7" s="194">
        <v>220</v>
      </c>
      <c r="D7" s="213">
        <f>B7+C7</f>
        <v>349</v>
      </c>
      <c r="E7" s="194">
        <v>119</v>
      </c>
      <c r="F7" s="194">
        <v>131</v>
      </c>
      <c r="G7" s="213">
        <f>E7+F7</f>
        <v>250</v>
      </c>
      <c r="H7" s="194">
        <f aca="true" t="shared" si="0" ref="H7:J12">B7+E7</f>
        <v>248</v>
      </c>
      <c r="I7" s="194">
        <f t="shared" si="0"/>
        <v>351</v>
      </c>
      <c r="J7" s="195">
        <f t="shared" si="0"/>
        <v>599</v>
      </c>
    </row>
    <row r="8" spans="1:10" ht="15">
      <c r="A8" s="139" t="s">
        <v>226</v>
      </c>
      <c r="B8" s="194">
        <v>136</v>
      </c>
      <c r="C8" s="194">
        <v>317</v>
      </c>
      <c r="D8" s="213">
        <f>B8+C8</f>
        <v>453</v>
      </c>
      <c r="E8" s="194">
        <v>105</v>
      </c>
      <c r="F8" s="194">
        <v>238</v>
      </c>
      <c r="G8" s="213">
        <f>E8+F8</f>
        <v>343</v>
      </c>
      <c r="H8" s="194">
        <f t="shared" si="0"/>
        <v>241</v>
      </c>
      <c r="I8" s="194">
        <f t="shared" si="0"/>
        <v>555</v>
      </c>
      <c r="J8" s="195">
        <f t="shared" si="0"/>
        <v>796</v>
      </c>
    </row>
    <row r="9" spans="1:10" ht="15">
      <c r="A9" s="139" t="s">
        <v>227</v>
      </c>
      <c r="B9" s="194">
        <v>102</v>
      </c>
      <c r="C9" s="194">
        <v>217</v>
      </c>
      <c r="D9" s="213">
        <f>B9+C9</f>
        <v>319</v>
      </c>
      <c r="E9" s="194">
        <v>68</v>
      </c>
      <c r="F9" s="194">
        <v>135</v>
      </c>
      <c r="G9" s="213">
        <f>E9+F9</f>
        <v>203</v>
      </c>
      <c r="H9" s="194">
        <f t="shared" si="0"/>
        <v>170</v>
      </c>
      <c r="I9" s="194">
        <f t="shared" si="0"/>
        <v>352</v>
      </c>
      <c r="J9" s="195">
        <f t="shared" si="0"/>
        <v>522</v>
      </c>
    </row>
    <row r="10" spans="1:10" ht="15">
      <c r="A10" s="139" t="s">
        <v>228</v>
      </c>
      <c r="B10" s="194">
        <v>59</v>
      </c>
      <c r="C10" s="194">
        <v>144</v>
      </c>
      <c r="D10" s="213">
        <f>B10+C10</f>
        <v>203</v>
      </c>
      <c r="E10" s="194">
        <v>34</v>
      </c>
      <c r="F10" s="194">
        <v>98</v>
      </c>
      <c r="G10" s="213">
        <f>E10+F10</f>
        <v>132</v>
      </c>
      <c r="H10" s="194">
        <f t="shared" si="0"/>
        <v>93</v>
      </c>
      <c r="I10" s="194">
        <f t="shared" si="0"/>
        <v>242</v>
      </c>
      <c r="J10" s="195">
        <f t="shared" si="0"/>
        <v>335</v>
      </c>
    </row>
    <row r="11" spans="1:10" ht="15">
      <c r="A11" s="139" t="s">
        <v>229</v>
      </c>
      <c r="B11" s="194">
        <v>16</v>
      </c>
      <c r="C11" s="194">
        <v>35</v>
      </c>
      <c r="D11" s="213">
        <f>B11+C11</f>
        <v>51</v>
      </c>
      <c r="E11" s="194">
        <v>4</v>
      </c>
      <c r="F11" s="194">
        <v>16</v>
      </c>
      <c r="G11" s="213">
        <f>E11+F11</f>
        <v>20</v>
      </c>
      <c r="H11" s="194">
        <f t="shared" si="0"/>
        <v>20</v>
      </c>
      <c r="I11" s="194">
        <f t="shared" si="0"/>
        <v>51</v>
      </c>
      <c r="J11" s="195">
        <f t="shared" si="0"/>
        <v>71</v>
      </c>
    </row>
    <row r="12" spans="1:10" ht="15">
      <c r="A12" s="196" t="s">
        <v>13</v>
      </c>
      <c r="B12" s="197">
        <f aca="true" t="shared" si="1" ref="B12:G12">SUM(B7:B11)</f>
        <v>442</v>
      </c>
      <c r="C12" s="197">
        <f t="shared" si="1"/>
        <v>933</v>
      </c>
      <c r="D12" s="215">
        <f t="shared" si="1"/>
        <v>1375</v>
      </c>
      <c r="E12" s="197">
        <f t="shared" si="1"/>
        <v>330</v>
      </c>
      <c r="F12" s="197">
        <f t="shared" si="1"/>
        <v>618</v>
      </c>
      <c r="G12" s="215">
        <f t="shared" si="1"/>
        <v>948</v>
      </c>
      <c r="H12" s="197">
        <f t="shared" si="0"/>
        <v>772</v>
      </c>
      <c r="I12" s="197">
        <f t="shared" si="0"/>
        <v>1551</v>
      </c>
      <c r="J12" s="197">
        <f t="shared" si="0"/>
        <v>2323</v>
      </c>
    </row>
    <row r="13" spans="1:10" ht="15">
      <c r="A13" s="193"/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5.75">
      <c r="A14" s="198" t="s">
        <v>3</v>
      </c>
      <c r="B14" s="199"/>
      <c r="C14" s="200"/>
      <c r="D14" s="200"/>
      <c r="E14" s="200"/>
      <c r="F14" s="194"/>
      <c r="G14" s="200"/>
      <c r="H14" s="200"/>
      <c r="I14" s="200"/>
      <c r="J14" s="200"/>
    </row>
    <row r="15" spans="1:10" ht="15">
      <c r="A15" s="191"/>
      <c r="B15" s="201"/>
      <c r="C15" s="201"/>
      <c r="D15" s="201"/>
      <c r="E15" s="201"/>
      <c r="F15" s="201"/>
      <c r="G15" s="201"/>
      <c r="H15" s="201"/>
      <c r="I15" s="201"/>
      <c r="J15" s="201"/>
    </row>
    <row r="16" spans="1:10" ht="15">
      <c r="A16" s="284" t="s">
        <v>198</v>
      </c>
      <c r="B16" s="278" t="s">
        <v>40</v>
      </c>
      <c r="C16" s="278"/>
      <c r="D16" s="279"/>
      <c r="E16" s="278" t="s">
        <v>41</v>
      </c>
      <c r="F16" s="278"/>
      <c r="G16" s="279"/>
      <c r="H16" s="278" t="s">
        <v>42</v>
      </c>
      <c r="I16" s="278"/>
      <c r="J16" s="278"/>
    </row>
    <row r="17" spans="1:10" ht="30">
      <c r="A17" s="284"/>
      <c r="B17" s="135" t="s">
        <v>274</v>
      </c>
      <c r="C17" s="135" t="s">
        <v>275</v>
      </c>
      <c r="D17" s="232" t="s">
        <v>43</v>
      </c>
      <c r="E17" s="135" t="s">
        <v>274</v>
      </c>
      <c r="F17" s="135" t="s">
        <v>275</v>
      </c>
      <c r="G17" s="232" t="s">
        <v>43</v>
      </c>
      <c r="H17" s="135" t="s">
        <v>274</v>
      </c>
      <c r="I17" s="135" t="s">
        <v>275</v>
      </c>
      <c r="J17" s="192" t="s">
        <v>43</v>
      </c>
    </row>
    <row r="18" spans="1:10" ht="15">
      <c r="A18" s="139" t="s">
        <v>225</v>
      </c>
      <c r="B18" s="194">
        <v>474</v>
      </c>
      <c r="C18" s="194">
        <v>544</v>
      </c>
      <c r="D18" s="213">
        <f>B18+C18</f>
        <v>1018</v>
      </c>
      <c r="E18" s="194">
        <v>457</v>
      </c>
      <c r="F18" s="194">
        <v>418</v>
      </c>
      <c r="G18" s="213">
        <f>E18+F18</f>
        <v>875</v>
      </c>
      <c r="H18" s="194">
        <f aca="true" t="shared" si="2" ref="H18:J23">B18+E18</f>
        <v>931</v>
      </c>
      <c r="I18" s="194">
        <f t="shared" si="2"/>
        <v>962</v>
      </c>
      <c r="J18" s="195">
        <f t="shared" si="2"/>
        <v>1893</v>
      </c>
    </row>
    <row r="19" spans="1:10" ht="15">
      <c r="A19" s="139" t="s">
        <v>226</v>
      </c>
      <c r="B19" s="194">
        <v>456</v>
      </c>
      <c r="C19" s="194">
        <v>628</v>
      </c>
      <c r="D19" s="213">
        <f>B19+C19</f>
        <v>1084</v>
      </c>
      <c r="E19" s="194">
        <v>459</v>
      </c>
      <c r="F19" s="194">
        <v>556</v>
      </c>
      <c r="G19" s="213">
        <f>E19+F19</f>
        <v>1015</v>
      </c>
      <c r="H19" s="194">
        <f t="shared" si="2"/>
        <v>915</v>
      </c>
      <c r="I19" s="194">
        <f t="shared" si="2"/>
        <v>1184</v>
      </c>
      <c r="J19" s="195">
        <f t="shared" si="2"/>
        <v>2099</v>
      </c>
    </row>
    <row r="20" spans="1:10" ht="15">
      <c r="A20" s="139" t="s">
        <v>227</v>
      </c>
      <c r="B20" s="194">
        <v>291</v>
      </c>
      <c r="C20" s="194">
        <v>355</v>
      </c>
      <c r="D20" s="213">
        <f>B20+C20</f>
        <v>646</v>
      </c>
      <c r="E20" s="194">
        <v>274</v>
      </c>
      <c r="F20" s="194">
        <v>402</v>
      </c>
      <c r="G20" s="213">
        <f>E20+F20</f>
        <v>676</v>
      </c>
      <c r="H20" s="194">
        <f t="shared" si="2"/>
        <v>565</v>
      </c>
      <c r="I20" s="194">
        <f t="shared" si="2"/>
        <v>757</v>
      </c>
      <c r="J20" s="195">
        <f t="shared" si="2"/>
        <v>1322</v>
      </c>
    </row>
    <row r="21" spans="1:10" ht="15">
      <c r="A21" s="139" t="s">
        <v>228</v>
      </c>
      <c r="B21" s="194">
        <v>158</v>
      </c>
      <c r="C21" s="194">
        <v>297</v>
      </c>
      <c r="D21" s="213">
        <f>B21+C21</f>
        <v>455</v>
      </c>
      <c r="E21" s="194">
        <v>143</v>
      </c>
      <c r="F21" s="194">
        <v>257</v>
      </c>
      <c r="G21" s="213">
        <f>E21+F21</f>
        <v>400</v>
      </c>
      <c r="H21" s="194">
        <f t="shared" si="2"/>
        <v>301</v>
      </c>
      <c r="I21" s="194">
        <f t="shared" si="2"/>
        <v>554</v>
      </c>
      <c r="J21" s="195">
        <f t="shared" si="2"/>
        <v>855</v>
      </c>
    </row>
    <row r="22" spans="1:10" ht="15">
      <c r="A22" s="139" t="s">
        <v>229</v>
      </c>
      <c r="B22" s="194">
        <v>39</v>
      </c>
      <c r="C22" s="194">
        <v>71</v>
      </c>
      <c r="D22" s="213">
        <f>B22+C22</f>
        <v>110</v>
      </c>
      <c r="E22" s="194">
        <v>27</v>
      </c>
      <c r="F22" s="194">
        <v>51</v>
      </c>
      <c r="G22" s="213">
        <f>E22+F22</f>
        <v>78</v>
      </c>
      <c r="H22" s="194">
        <f t="shared" si="2"/>
        <v>66</v>
      </c>
      <c r="I22" s="194">
        <f t="shared" si="2"/>
        <v>122</v>
      </c>
      <c r="J22" s="195">
        <f t="shared" si="2"/>
        <v>188</v>
      </c>
    </row>
    <row r="23" spans="1:10" ht="15">
      <c r="A23" s="196" t="s">
        <v>13</v>
      </c>
      <c r="B23" s="197">
        <f aca="true" t="shared" si="3" ref="B23:G23">SUM(B18:B22)</f>
        <v>1418</v>
      </c>
      <c r="C23" s="197">
        <f t="shared" si="3"/>
        <v>1895</v>
      </c>
      <c r="D23" s="215">
        <f t="shared" si="3"/>
        <v>3313</v>
      </c>
      <c r="E23" s="197">
        <f t="shared" si="3"/>
        <v>1360</v>
      </c>
      <c r="F23" s="197">
        <f t="shared" si="3"/>
        <v>1684</v>
      </c>
      <c r="G23" s="215">
        <f t="shared" si="3"/>
        <v>3044</v>
      </c>
      <c r="H23" s="197">
        <f t="shared" si="2"/>
        <v>2778</v>
      </c>
      <c r="I23" s="197">
        <f t="shared" si="2"/>
        <v>3579</v>
      </c>
      <c r="J23" s="197">
        <f t="shared" si="2"/>
        <v>6357</v>
      </c>
    </row>
    <row r="24" spans="1:10" ht="15">
      <c r="A24" s="193"/>
      <c r="B24" s="193"/>
      <c r="C24" s="193"/>
      <c r="D24" s="193"/>
      <c r="E24" s="193"/>
      <c r="F24" s="193"/>
      <c r="G24" s="193"/>
      <c r="H24" s="193"/>
      <c r="I24" s="193"/>
      <c r="J24" s="193"/>
    </row>
    <row r="25" spans="1:10" ht="15.75">
      <c r="A25" s="198" t="s">
        <v>6</v>
      </c>
      <c r="B25" s="199"/>
      <c r="C25" s="200"/>
      <c r="D25" s="200"/>
      <c r="E25" s="200"/>
      <c r="F25" s="194"/>
      <c r="G25" s="200"/>
      <c r="H25" s="200"/>
      <c r="I25" s="200"/>
      <c r="J25" s="200"/>
    </row>
    <row r="26" spans="1:10" ht="15">
      <c r="A26" s="191"/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ht="15">
      <c r="A27" s="284" t="s">
        <v>198</v>
      </c>
      <c r="B27" s="278" t="s">
        <v>40</v>
      </c>
      <c r="C27" s="278"/>
      <c r="D27" s="279"/>
      <c r="E27" s="280" t="s">
        <v>41</v>
      </c>
      <c r="F27" s="278"/>
      <c r="G27" s="279"/>
      <c r="H27" s="278" t="s">
        <v>42</v>
      </c>
      <c r="I27" s="278"/>
      <c r="J27" s="278"/>
    </row>
    <row r="28" spans="1:10" ht="30">
      <c r="A28" s="284"/>
      <c r="B28" s="135" t="s">
        <v>274</v>
      </c>
      <c r="C28" s="135" t="s">
        <v>275</v>
      </c>
      <c r="D28" s="232" t="s">
        <v>43</v>
      </c>
      <c r="E28" s="233" t="s">
        <v>274</v>
      </c>
      <c r="F28" s="135" t="s">
        <v>275</v>
      </c>
      <c r="G28" s="232" t="s">
        <v>43</v>
      </c>
      <c r="H28" s="135" t="s">
        <v>274</v>
      </c>
      <c r="I28" s="135" t="s">
        <v>275</v>
      </c>
      <c r="J28" s="192" t="s">
        <v>43</v>
      </c>
    </row>
    <row r="29" spans="1:10" ht="15">
      <c r="A29" s="139" t="s">
        <v>225</v>
      </c>
      <c r="B29" s="193">
        <v>1218</v>
      </c>
      <c r="C29" s="193">
        <v>621</v>
      </c>
      <c r="D29" s="213">
        <f>B29+C29</f>
        <v>1839</v>
      </c>
      <c r="E29" s="234">
        <v>1165</v>
      </c>
      <c r="F29" s="193">
        <v>570</v>
      </c>
      <c r="G29" s="213">
        <f>E29+F29</f>
        <v>1735</v>
      </c>
      <c r="H29" s="194">
        <f aca="true" t="shared" si="4" ref="H29:J34">B29+E29</f>
        <v>2383</v>
      </c>
      <c r="I29" s="194">
        <f t="shared" si="4"/>
        <v>1191</v>
      </c>
      <c r="J29" s="195">
        <f t="shared" si="4"/>
        <v>3574</v>
      </c>
    </row>
    <row r="30" spans="1:10" ht="15">
      <c r="A30" s="139" t="s">
        <v>226</v>
      </c>
      <c r="B30" s="193">
        <v>1035</v>
      </c>
      <c r="C30" s="193">
        <v>551</v>
      </c>
      <c r="D30" s="213">
        <f>B30+C30</f>
        <v>1586</v>
      </c>
      <c r="E30" s="234">
        <v>1079</v>
      </c>
      <c r="F30" s="193">
        <v>607</v>
      </c>
      <c r="G30" s="213">
        <f>E30+F30</f>
        <v>1686</v>
      </c>
      <c r="H30" s="194">
        <f t="shared" si="4"/>
        <v>2114</v>
      </c>
      <c r="I30" s="194">
        <f t="shared" si="4"/>
        <v>1158</v>
      </c>
      <c r="J30" s="195">
        <f t="shared" si="4"/>
        <v>3272</v>
      </c>
    </row>
    <row r="31" spans="1:10" ht="15">
      <c r="A31" s="139" t="s">
        <v>227</v>
      </c>
      <c r="B31" s="193">
        <v>672</v>
      </c>
      <c r="C31" s="193">
        <v>412</v>
      </c>
      <c r="D31" s="213">
        <f>B31+C31</f>
        <v>1084</v>
      </c>
      <c r="E31" s="234">
        <v>726</v>
      </c>
      <c r="F31" s="193">
        <v>458</v>
      </c>
      <c r="G31" s="213">
        <f>E31+F31</f>
        <v>1184</v>
      </c>
      <c r="H31" s="194">
        <f t="shared" si="4"/>
        <v>1398</v>
      </c>
      <c r="I31" s="194">
        <f t="shared" si="4"/>
        <v>870</v>
      </c>
      <c r="J31" s="195">
        <f t="shared" si="4"/>
        <v>2268</v>
      </c>
    </row>
    <row r="32" spans="1:10" ht="15">
      <c r="A32" s="139" t="s">
        <v>228</v>
      </c>
      <c r="B32" s="193">
        <v>461</v>
      </c>
      <c r="C32" s="193">
        <v>345</v>
      </c>
      <c r="D32" s="213">
        <f>B32+C32</f>
        <v>806</v>
      </c>
      <c r="E32" s="234">
        <v>480</v>
      </c>
      <c r="F32" s="193">
        <v>363</v>
      </c>
      <c r="G32" s="213">
        <f>E32+F32</f>
        <v>843</v>
      </c>
      <c r="H32" s="194">
        <f t="shared" si="4"/>
        <v>941</v>
      </c>
      <c r="I32" s="194">
        <f t="shared" si="4"/>
        <v>708</v>
      </c>
      <c r="J32" s="195">
        <f t="shared" si="4"/>
        <v>1649</v>
      </c>
    </row>
    <row r="33" spans="1:10" ht="15">
      <c r="A33" s="139" t="s">
        <v>229</v>
      </c>
      <c r="B33" s="193">
        <v>137</v>
      </c>
      <c r="C33" s="193">
        <v>106</v>
      </c>
      <c r="D33" s="213">
        <f>B33+C33</f>
        <v>243</v>
      </c>
      <c r="E33" s="234">
        <v>104</v>
      </c>
      <c r="F33" s="193">
        <v>59</v>
      </c>
      <c r="G33" s="213">
        <f>E33+F33</f>
        <v>163</v>
      </c>
      <c r="H33" s="194">
        <f t="shared" si="4"/>
        <v>241</v>
      </c>
      <c r="I33" s="194">
        <f t="shared" si="4"/>
        <v>165</v>
      </c>
      <c r="J33" s="195">
        <f t="shared" si="4"/>
        <v>406</v>
      </c>
    </row>
    <row r="34" spans="1:10" ht="15">
      <c r="A34" s="196" t="s">
        <v>13</v>
      </c>
      <c r="B34" s="197">
        <f aca="true" t="shared" si="5" ref="B34:G34">SUM(B29:B33)</f>
        <v>3523</v>
      </c>
      <c r="C34" s="197">
        <f t="shared" si="5"/>
        <v>2035</v>
      </c>
      <c r="D34" s="215">
        <f t="shared" si="5"/>
        <v>5558</v>
      </c>
      <c r="E34" s="216">
        <f t="shared" si="5"/>
        <v>3554</v>
      </c>
      <c r="F34" s="197">
        <f t="shared" si="5"/>
        <v>2057</v>
      </c>
      <c r="G34" s="215">
        <f t="shared" si="5"/>
        <v>5611</v>
      </c>
      <c r="H34" s="197">
        <f t="shared" si="4"/>
        <v>7077</v>
      </c>
      <c r="I34" s="197">
        <f t="shared" si="4"/>
        <v>4092</v>
      </c>
      <c r="J34" s="197">
        <f t="shared" si="4"/>
        <v>11169</v>
      </c>
    </row>
    <row r="35" spans="1:10" ht="1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5.75">
      <c r="A36" s="198" t="s">
        <v>39</v>
      </c>
      <c r="B36" s="199"/>
      <c r="C36" s="176"/>
      <c r="D36" s="176"/>
      <c r="E36" s="176"/>
      <c r="F36" s="193"/>
      <c r="G36" s="176"/>
      <c r="H36" s="176"/>
      <c r="I36" s="176"/>
      <c r="J36" s="176"/>
    </row>
    <row r="37" spans="1:10" ht="15">
      <c r="A37" s="191"/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15">
      <c r="A38" s="284" t="s">
        <v>198</v>
      </c>
      <c r="B38" s="285" t="s">
        <v>40</v>
      </c>
      <c r="C38" s="285"/>
      <c r="D38" s="286"/>
      <c r="E38" s="287" t="s">
        <v>41</v>
      </c>
      <c r="F38" s="285"/>
      <c r="G38" s="286"/>
      <c r="H38" s="285" t="s">
        <v>42</v>
      </c>
      <c r="I38" s="285"/>
      <c r="J38" s="285"/>
    </row>
    <row r="39" spans="1:10" ht="30">
      <c r="A39" s="284"/>
      <c r="B39" s="135" t="s">
        <v>274</v>
      </c>
      <c r="C39" s="135" t="s">
        <v>275</v>
      </c>
      <c r="D39" s="232" t="s">
        <v>43</v>
      </c>
      <c r="E39" s="233" t="s">
        <v>274</v>
      </c>
      <c r="F39" s="135" t="s">
        <v>275</v>
      </c>
      <c r="G39" s="232" t="s">
        <v>43</v>
      </c>
      <c r="H39" s="135" t="s">
        <v>274</v>
      </c>
      <c r="I39" s="135" t="s">
        <v>275</v>
      </c>
      <c r="J39" s="192" t="s">
        <v>43</v>
      </c>
    </row>
    <row r="40" spans="1:10" ht="15">
      <c r="A40" s="139" t="s">
        <v>225</v>
      </c>
      <c r="B40" s="194">
        <f aca="true" t="shared" si="6" ref="B40:C44">B7+B18+B29</f>
        <v>1821</v>
      </c>
      <c r="C40" s="194">
        <f t="shared" si="6"/>
        <v>1385</v>
      </c>
      <c r="D40" s="213">
        <f>B40+C40</f>
        <v>3206</v>
      </c>
      <c r="E40" s="214">
        <f aca="true" t="shared" si="7" ref="E40:F44">E7+E18+E29</f>
        <v>1741</v>
      </c>
      <c r="F40" s="194">
        <f t="shared" si="7"/>
        <v>1119</v>
      </c>
      <c r="G40" s="213">
        <f>E40+F40</f>
        <v>2860</v>
      </c>
      <c r="H40" s="194">
        <f aca="true" t="shared" si="8" ref="H40:J45">B40+E40</f>
        <v>3562</v>
      </c>
      <c r="I40" s="194">
        <f t="shared" si="8"/>
        <v>2504</v>
      </c>
      <c r="J40" s="195">
        <f t="shared" si="8"/>
        <v>6066</v>
      </c>
    </row>
    <row r="41" spans="1:10" ht="15">
      <c r="A41" s="139" t="s">
        <v>226</v>
      </c>
      <c r="B41" s="194">
        <f t="shared" si="6"/>
        <v>1627</v>
      </c>
      <c r="C41" s="194">
        <f t="shared" si="6"/>
        <v>1496</v>
      </c>
      <c r="D41" s="213">
        <f>B41+C41</f>
        <v>3123</v>
      </c>
      <c r="E41" s="214">
        <f t="shared" si="7"/>
        <v>1643</v>
      </c>
      <c r="F41" s="194">
        <f t="shared" si="7"/>
        <v>1401</v>
      </c>
      <c r="G41" s="213">
        <f>E41+F41</f>
        <v>3044</v>
      </c>
      <c r="H41" s="194">
        <f t="shared" si="8"/>
        <v>3270</v>
      </c>
      <c r="I41" s="194">
        <f t="shared" si="8"/>
        <v>2897</v>
      </c>
      <c r="J41" s="195">
        <f t="shared" si="8"/>
        <v>6167</v>
      </c>
    </row>
    <row r="42" spans="1:10" ht="15">
      <c r="A42" s="139" t="s">
        <v>227</v>
      </c>
      <c r="B42" s="194">
        <f t="shared" si="6"/>
        <v>1065</v>
      </c>
      <c r="C42" s="194">
        <f t="shared" si="6"/>
        <v>984</v>
      </c>
      <c r="D42" s="213">
        <f>B42+C42</f>
        <v>2049</v>
      </c>
      <c r="E42" s="214">
        <f t="shared" si="7"/>
        <v>1068</v>
      </c>
      <c r="F42" s="194">
        <f t="shared" si="7"/>
        <v>995</v>
      </c>
      <c r="G42" s="213">
        <f>E42+F42</f>
        <v>2063</v>
      </c>
      <c r="H42" s="194">
        <f t="shared" si="8"/>
        <v>2133</v>
      </c>
      <c r="I42" s="194">
        <f t="shared" si="8"/>
        <v>1979</v>
      </c>
      <c r="J42" s="195">
        <f t="shared" si="8"/>
        <v>4112</v>
      </c>
    </row>
    <row r="43" spans="1:10" ht="15">
      <c r="A43" s="139" t="s">
        <v>228</v>
      </c>
      <c r="B43" s="194">
        <f t="shared" si="6"/>
        <v>678</v>
      </c>
      <c r="C43" s="194">
        <f t="shared" si="6"/>
        <v>786</v>
      </c>
      <c r="D43" s="213">
        <f>B43+C43</f>
        <v>1464</v>
      </c>
      <c r="E43" s="214">
        <f t="shared" si="7"/>
        <v>657</v>
      </c>
      <c r="F43" s="194">
        <f t="shared" si="7"/>
        <v>718</v>
      </c>
      <c r="G43" s="213">
        <f>E43+F43</f>
        <v>1375</v>
      </c>
      <c r="H43" s="194">
        <f t="shared" si="8"/>
        <v>1335</v>
      </c>
      <c r="I43" s="194">
        <f t="shared" si="8"/>
        <v>1504</v>
      </c>
      <c r="J43" s="195">
        <f t="shared" si="8"/>
        <v>2839</v>
      </c>
    </row>
    <row r="44" spans="1:10" ht="15">
      <c r="A44" s="139" t="s">
        <v>229</v>
      </c>
      <c r="B44" s="194">
        <f t="shared" si="6"/>
        <v>192</v>
      </c>
      <c r="C44" s="194">
        <f t="shared" si="6"/>
        <v>212</v>
      </c>
      <c r="D44" s="213">
        <f>B44+C44</f>
        <v>404</v>
      </c>
      <c r="E44" s="214">
        <f t="shared" si="7"/>
        <v>135</v>
      </c>
      <c r="F44" s="194">
        <f t="shared" si="7"/>
        <v>126</v>
      </c>
      <c r="G44" s="213">
        <f>E44+F44</f>
        <v>261</v>
      </c>
      <c r="H44" s="194">
        <f t="shared" si="8"/>
        <v>327</v>
      </c>
      <c r="I44" s="194">
        <f t="shared" si="8"/>
        <v>338</v>
      </c>
      <c r="J44" s="195">
        <f t="shared" si="8"/>
        <v>665</v>
      </c>
    </row>
    <row r="45" spans="1:10" ht="15">
      <c r="A45" s="196" t="s">
        <v>13</v>
      </c>
      <c r="B45" s="197">
        <f aca="true" t="shared" si="9" ref="B45:G45">SUM(B40:B44)</f>
        <v>5383</v>
      </c>
      <c r="C45" s="197">
        <f t="shared" si="9"/>
        <v>4863</v>
      </c>
      <c r="D45" s="215">
        <f t="shared" si="9"/>
        <v>10246</v>
      </c>
      <c r="E45" s="216">
        <f t="shared" si="9"/>
        <v>5244</v>
      </c>
      <c r="F45" s="197">
        <f t="shared" si="9"/>
        <v>4359</v>
      </c>
      <c r="G45" s="215">
        <f t="shared" si="9"/>
        <v>9603</v>
      </c>
      <c r="H45" s="197">
        <f t="shared" si="8"/>
        <v>10627</v>
      </c>
      <c r="I45" s="197">
        <f t="shared" si="8"/>
        <v>9222</v>
      </c>
      <c r="J45" s="197">
        <f t="shared" si="8"/>
        <v>19849</v>
      </c>
    </row>
    <row r="46" spans="1:10" ht="1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5">
      <c r="A47" s="203" t="s">
        <v>180</v>
      </c>
      <c r="B47" s="193"/>
      <c r="C47" s="193"/>
      <c r="D47" s="193"/>
      <c r="E47" s="193"/>
      <c r="F47" s="193"/>
      <c r="G47" s="193"/>
      <c r="H47" s="193"/>
      <c r="I47" s="193"/>
      <c r="J47" s="193"/>
    </row>
  </sheetData>
  <sheetProtection/>
  <mergeCells count="17">
    <mergeCell ref="A1:J1"/>
    <mergeCell ref="A5:A6"/>
    <mergeCell ref="B5:D5"/>
    <mergeCell ref="E5:G5"/>
    <mergeCell ref="H5:J5"/>
    <mergeCell ref="A16:A17"/>
    <mergeCell ref="B16:D16"/>
    <mergeCell ref="E16:G16"/>
    <mergeCell ref="H16:J16"/>
    <mergeCell ref="A27:A28"/>
    <mergeCell ref="B27:D27"/>
    <mergeCell ref="E27:G27"/>
    <mergeCell ref="H27:J27"/>
    <mergeCell ref="A38:A39"/>
    <mergeCell ref="B38:D38"/>
    <mergeCell ref="E38:G38"/>
    <mergeCell ref="H38:J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&amp;LISEE - Document édité le &amp;D</oddFooter>
  </headerFooter>
  <rowBreaks count="1" manualBreakCount="1">
    <brk id="24" max="255" man="1"/>
  </rowBreaks>
  <ignoredErrors>
    <ignoredError sqref="D40: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PageLayoutView="0" workbookViewId="0" topLeftCell="A1">
      <selection activeCell="A1" sqref="A1:M1"/>
    </sheetView>
  </sheetViews>
  <sheetFormatPr defaultColWidth="11.00390625" defaultRowHeight="12"/>
  <cols>
    <col min="1" max="1" width="10.00390625" style="8" bestFit="1" customWidth="1"/>
    <col min="2" max="13" width="9.75390625" style="8" customWidth="1"/>
    <col min="14" max="16384" width="11.375" style="8" customWidth="1"/>
  </cols>
  <sheetData>
    <row r="1" spans="1:13" s="27" customFormat="1" ht="19.5" customHeight="1">
      <c r="A1" s="248" t="s">
        <v>135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2:13" s="28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51" t="s">
        <v>198</v>
      </c>
      <c r="B3" s="251" t="s">
        <v>0</v>
      </c>
      <c r="C3" s="251"/>
      <c r="D3" s="252"/>
      <c r="E3" s="253" t="s">
        <v>3</v>
      </c>
      <c r="F3" s="251"/>
      <c r="G3" s="252"/>
      <c r="H3" s="253" t="s">
        <v>6</v>
      </c>
      <c r="I3" s="251"/>
      <c r="J3" s="252"/>
      <c r="K3" s="251" t="s">
        <v>39</v>
      </c>
      <c r="L3" s="251"/>
      <c r="M3" s="251"/>
    </row>
    <row r="4" spans="1:13" s="31" customFormat="1" ht="15">
      <c r="A4" s="251"/>
      <c r="B4" s="137" t="s">
        <v>40</v>
      </c>
      <c r="C4" s="137" t="s">
        <v>41</v>
      </c>
      <c r="D4" s="131" t="s">
        <v>43</v>
      </c>
      <c r="E4" s="149" t="s">
        <v>40</v>
      </c>
      <c r="F4" s="137" t="s">
        <v>41</v>
      </c>
      <c r="G4" s="131" t="s">
        <v>43</v>
      </c>
      <c r="H4" s="149" t="s">
        <v>40</v>
      </c>
      <c r="I4" s="137" t="s">
        <v>41</v>
      </c>
      <c r="J4" s="131" t="s">
        <v>43</v>
      </c>
      <c r="K4" s="137" t="s">
        <v>40</v>
      </c>
      <c r="L4" s="137" t="s">
        <v>41</v>
      </c>
      <c r="M4" s="122" t="s">
        <v>43</v>
      </c>
    </row>
    <row r="5" spans="1:13" ht="15">
      <c r="A5" s="136" t="s">
        <v>23</v>
      </c>
      <c r="B5" s="123">
        <v>805</v>
      </c>
      <c r="C5" s="123">
        <v>749</v>
      </c>
      <c r="D5" s="147">
        <f aca="true" t="shared" si="0" ref="D5:D22">B5+C5</f>
        <v>1554</v>
      </c>
      <c r="E5" s="150">
        <v>2009</v>
      </c>
      <c r="F5" s="123">
        <v>1979</v>
      </c>
      <c r="G5" s="147">
        <f aca="true" t="shared" si="1" ref="G5:G22">E5+F5</f>
        <v>3988</v>
      </c>
      <c r="H5" s="150">
        <v>7109</v>
      </c>
      <c r="I5" s="123">
        <v>6639</v>
      </c>
      <c r="J5" s="147">
        <f aca="true" t="shared" si="2" ref="J5:J22">H5+I5</f>
        <v>13748</v>
      </c>
      <c r="K5" s="123">
        <f aca="true" t="shared" si="3" ref="K5:K22">B5+E5+H5</f>
        <v>9923</v>
      </c>
      <c r="L5" s="123">
        <f aca="true" t="shared" si="4" ref="L5:L22">C5+F5+I5</f>
        <v>9367</v>
      </c>
      <c r="M5" s="124">
        <f aca="true" t="shared" si="5" ref="M5:M22">D5+G5+J5</f>
        <v>19290</v>
      </c>
    </row>
    <row r="6" spans="1:13" ht="15">
      <c r="A6" s="136" t="s">
        <v>24</v>
      </c>
      <c r="B6" s="123">
        <v>816</v>
      </c>
      <c r="C6" s="123">
        <v>786</v>
      </c>
      <c r="D6" s="147">
        <f t="shared" si="0"/>
        <v>1602</v>
      </c>
      <c r="E6" s="150">
        <v>2103</v>
      </c>
      <c r="F6" s="123">
        <v>1952</v>
      </c>
      <c r="G6" s="147">
        <f t="shared" si="1"/>
        <v>4055</v>
      </c>
      <c r="H6" s="150">
        <v>7716</v>
      </c>
      <c r="I6" s="123">
        <v>7241</v>
      </c>
      <c r="J6" s="147">
        <f t="shared" si="2"/>
        <v>14957</v>
      </c>
      <c r="K6" s="123">
        <f t="shared" si="3"/>
        <v>10635</v>
      </c>
      <c r="L6" s="123">
        <f t="shared" si="4"/>
        <v>9979</v>
      </c>
      <c r="M6" s="124">
        <f t="shared" si="5"/>
        <v>20614</v>
      </c>
    </row>
    <row r="7" spans="1:13" ht="15">
      <c r="A7" s="136" t="s">
        <v>25</v>
      </c>
      <c r="B7" s="123">
        <v>893</v>
      </c>
      <c r="C7" s="123">
        <v>852</v>
      </c>
      <c r="D7" s="147">
        <f t="shared" si="0"/>
        <v>1745</v>
      </c>
      <c r="E7" s="150">
        <v>1975</v>
      </c>
      <c r="F7" s="123">
        <v>1757</v>
      </c>
      <c r="G7" s="147">
        <f t="shared" si="1"/>
        <v>3732</v>
      </c>
      <c r="H7" s="150">
        <v>7683</v>
      </c>
      <c r="I7" s="123">
        <v>7362</v>
      </c>
      <c r="J7" s="147">
        <f t="shared" si="2"/>
        <v>15045</v>
      </c>
      <c r="K7" s="123">
        <f t="shared" si="3"/>
        <v>10551</v>
      </c>
      <c r="L7" s="123">
        <f t="shared" si="4"/>
        <v>9971</v>
      </c>
      <c r="M7" s="124">
        <f t="shared" si="5"/>
        <v>20522</v>
      </c>
    </row>
    <row r="8" spans="1:14" ht="15">
      <c r="A8" s="136" t="s">
        <v>26</v>
      </c>
      <c r="B8" s="123">
        <v>703</v>
      </c>
      <c r="C8" s="123">
        <v>647</v>
      </c>
      <c r="D8" s="147">
        <f t="shared" si="0"/>
        <v>1350</v>
      </c>
      <c r="E8" s="150">
        <v>2003</v>
      </c>
      <c r="F8" s="123">
        <v>1903</v>
      </c>
      <c r="G8" s="147">
        <f t="shared" si="1"/>
        <v>3906</v>
      </c>
      <c r="H8" s="150">
        <v>8124</v>
      </c>
      <c r="I8" s="123">
        <v>8010</v>
      </c>
      <c r="J8" s="147">
        <f t="shared" si="2"/>
        <v>16134</v>
      </c>
      <c r="K8" s="123">
        <f t="shared" si="3"/>
        <v>10830</v>
      </c>
      <c r="L8" s="123">
        <f t="shared" si="4"/>
        <v>10560</v>
      </c>
      <c r="M8" s="124">
        <f t="shared" si="5"/>
        <v>21390</v>
      </c>
      <c r="N8" s="18"/>
    </row>
    <row r="9" spans="1:13" ht="15">
      <c r="A9" s="136" t="s">
        <v>27</v>
      </c>
      <c r="B9" s="123">
        <v>588</v>
      </c>
      <c r="C9" s="123">
        <v>482</v>
      </c>
      <c r="D9" s="147">
        <f t="shared" si="0"/>
        <v>1070</v>
      </c>
      <c r="E9" s="150">
        <v>2125</v>
      </c>
      <c r="F9" s="123">
        <v>1846</v>
      </c>
      <c r="G9" s="147">
        <f t="shared" si="1"/>
        <v>3971</v>
      </c>
      <c r="H9" s="150">
        <v>6586</v>
      </c>
      <c r="I9" s="123">
        <v>6440</v>
      </c>
      <c r="J9" s="147">
        <f t="shared" si="2"/>
        <v>13026</v>
      </c>
      <c r="K9" s="123">
        <f t="shared" si="3"/>
        <v>9299</v>
      </c>
      <c r="L9" s="123">
        <f t="shared" si="4"/>
        <v>8768</v>
      </c>
      <c r="M9" s="124">
        <f t="shared" si="5"/>
        <v>18067</v>
      </c>
    </row>
    <row r="10" spans="1:13" ht="15">
      <c r="A10" s="136" t="s">
        <v>28</v>
      </c>
      <c r="B10" s="123">
        <v>636</v>
      </c>
      <c r="C10" s="123">
        <v>549</v>
      </c>
      <c r="D10" s="147">
        <f t="shared" si="0"/>
        <v>1185</v>
      </c>
      <c r="E10" s="150">
        <v>2168</v>
      </c>
      <c r="F10" s="123">
        <v>2025</v>
      </c>
      <c r="G10" s="147">
        <f t="shared" si="1"/>
        <v>4193</v>
      </c>
      <c r="H10" s="150">
        <v>6936</v>
      </c>
      <c r="I10" s="123">
        <v>7197</v>
      </c>
      <c r="J10" s="147">
        <f t="shared" si="2"/>
        <v>14133</v>
      </c>
      <c r="K10" s="123">
        <f t="shared" si="3"/>
        <v>9740</v>
      </c>
      <c r="L10" s="123">
        <f t="shared" si="4"/>
        <v>9771</v>
      </c>
      <c r="M10" s="124">
        <f t="shared" si="5"/>
        <v>19511</v>
      </c>
    </row>
    <row r="11" spans="1:13" ht="15">
      <c r="A11" s="136" t="s">
        <v>29</v>
      </c>
      <c r="B11" s="123">
        <v>673</v>
      </c>
      <c r="C11" s="123">
        <v>618</v>
      </c>
      <c r="D11" s="147">
        <f t="shared" si="0"/>
        <v>1291</v>
      </c>
      <c r="E11" s="150">
        <v>2094</v>
      </c>
      <c r="F11" s="123">
        <v>2052</v>
      </c>
      <c r="G11" s="147">
        <f t="shared" si="1"/>
        <v>4146</v>
      </c>
      <c r="H11" s="150">
        <v>7537</v>
      </c>
      <c r="I11" s="123">
        <v>7619</v>
      </c>
      <c r="J11" s="147">
        <f t="shared" si="2"/>
        <v>15156</v>
      </c>
      <c r="K11" s="123">
        <f t="shared" si="3"/>
        <v>10304</v>
      </c>
      <c r="L11" s="123">
        <f t="shared" si="4"/>
        <v>10289</v>
      </c>
      <c r="M11" s="124">
        <f t="shared" si="5"/>
        <v>20593</v>
      </c>
    </row>
    <row r="12" spans="1:13" ht="15">
      <c r="A12" s="136" t="s">
        <v>30</v>
      </c>
      <c r="B12" s="123">
        <v>655</v>
      </c>
      <c r="C12" s="123">
        <v>587</v>
      </c>
      <c r="D12" s="147">
        <f t="shared" si="0"/>
        <v>1242</v>
      </c>
      <c r="E12" s="150">
        <v>1899</v>
      </c>
      <c r="F12" s="123">
        <v>1820</v>
      </c>
      <c r="G12" s="147">
        <f t="shared" si="1"/>
        <v>3719</v>
      </c>
      <c r="H12" s="150">
        <v>7500</v>
      </c>
      <c r="I12" s="123">
        <v>7669</v>
      </c>
      <c r="J12" s="147">
        <f t="shared" si="2"/>
        <v>15169</v>
      </c>
      <c r="K12" s="123">
        <f t="shared" si="3"/>
        <v>10054</v>
      </c>
      <c r="L12" s="123">
        <f t="shared" si="4"/>
        <v>10076</v>
      </c>
      <c r="M12" s="124">
        <f t="shared" si="5"/>
        <v>20130</v>
      </c>
    </row>
    <row r="13" spans="1:13" ht="15">
      <c r="A13" s="136" t="s">
        <v>31</v>
      </c>
      <c r="B13" s="123">
        <v>680</v>
      </c>
      <c r="C13" s="123">
        <v>581</v>
      </c>
      <c r="D13" s="147">
        <f t="shared" si="0"/>
        <v>1261</v>
      </c>
      <c r="E13" s="150">
        <v>1830</v>
      </c>
      <c r="F13" s="123">
        <v>1718</v>
      </c>
      <c r="G13" s="147">
        <f t="shared" si="1"/>
        <v>3548</v>
      </c>
      <c r="H13" s="150">
        <v>6875</v>
      </c>
      <c r="I13" s="123">
        <v>7462</v>
      </c>
      <c r="J13" s="147">
        <f t="shared" si="2"/>
        <v>14337</v>
      </c>
      <c r="K13" s="123">
        <f t="shared" si="3"/>
        <v>9385</v>
      </c>
      <c r="L13" s="123">
        <f t="shared" si="4"/>
        <v>9761</v>
      </c>
      <c r="M13" s="124">
        <f t="shared" si="5"/>
        <v>19146</v>
      </c>
    </row>
    <row r="14" spans="1:13" ht="15">
      <c r="A14" s="136" t="s">
        <v>32</v>
      </c>
      <c r="B14" s="123">
        <v>713</v>
      </c>
      <c r="C14" s="123">
        <v>593</v>
      </c>
      <c r="D14" s="147">
        <f t="shared" si="0"/>
        <v>1306</v>
      </c>
      <c r="E14" s="150">
        <v>1793</v>
      </c>
      <c r="F14" s="123">
        <v>1613</v>
      </c>
      <c r="G14" s="147">
        <f t="shared" si="1"/>
        <v>3406</v>
      </c>
      <c r="H14" s="150">
        <v>7476</v>
      </c>
      <c r="I14" s="123">
        <v>7850</v>
      </c>
      <c r="J14" s="147">
        <f t="shared" si="2"/>
        <v>15326</v>
      </c>
      <c r="K14" s="123">
        <f t="shared" si="3"/>
        <v>9982</v>
      </c>
      <c r="L14" s="123">
        <f t="shared" si="4"/>
        <v>10056</v>
      </c>
      <c r="M14" s="124">
        <f t="shared" si="5"/>
        <v>20038</v>
      </c>
    </row>
    <row r="15" spans="1:13" ht="15">
      <c r="A15" s="136" t="s">
        <v>33</v>
      </c>
      <c r="B15" s="123">
        <v>530</v>
      </c>
      <c r="C15" s="123">
        <v>538</v>
      </c>
      <c r="D15" s="147">
        <f t="shared" si="0"/>
        <v>1068</v>
      </c>
      <c r="E15" s="150">
        <v>1564</v>
      </c>
      <c r="F15" s="123">
        <v>1426</v>
      </c>
      <c r="G15" s="147">
        <f t="shared" si="1"/>
        <v>2990</v>
      </c>
      <c r="H15" s="150">
        <v>6646</v>
      </c>
      <c r="I15" s="123">
        <v>7009</v>
      </c>
      <c r="J15" s="147">
        <f t="shared" si="2"/>
        <v>13655</v>
      </c>
      <c r="K15" s="123">
        <f t="shared" si="3"/>
        <v>8740</v>
      </c>
      <c r="L15" s="123">
        <f t="shared" si="4"/>
        <v>8973</v>
      </c>
      <c r="M15" s="124">
        <f t="shared" si="5"/>
        <v>17713</v>
      </c>
    </row>
    <row r="16" spans="1:14" ht="15">
      <c r="A16" s="136" t="s">
        <v>34</v>
      </c>
      <c r="B16" s="123">
        <v>505</v>
      </c>
      <c r="C16" s="123">
        <v>506</v>
      </c>
      <c r="D16" s="147">
        <f t="shared" si="0"/>
        <v>1011</v>
      </c>
      <c r="E16" s="150">
        <v>1325</v>
      </c>
      <c r="F16" s="123">
        <v>1162</v>
      </c>
      <c r="G16" s="147">
        <f t="shared" si="1"/>
        <v>2487</v>
      </c>
      <c r="H16" s="150">
        <v>5761</v>
      </c>
      <c r="I16" s="123">
        <v>5784</v>
      </c>
      <c r="J16" s="147">
        <f t="shared" si="2"/>
        <v>11545</v>
      </c>
      <c r="K16" s="123">
        <f t="shared" si="3"/>
        <v>7591</v>
      </c>
      <c r="L16" s="123">
        <f t="shared" si="4"/>
        <v>7452</v>
      </c>
      <c r="M16" s="124">
        <f t="shared" si="5"/>
        <v>15043</v>
      </c>
      <c r="N16" s="18"/>
    </row>
    <row r="17" spans="1:14" ht="15">
      <c r="A17" s="136" t="s">
        <v>35</v>
      </c>
      <c r="B17" s="123">
        <v>445</v>
      </c>
      <c r="C17" s="123">
        <v>407</v>
      </c>
      <c r="D17" s="147">
        <f t="shared" si="0"/>
        <v>852</v>
      </c>
      <c r="E17" s="150">
        <v>1041</v>
      </c>
      <c r="F17" s="123">
        <v>879</v>
      </c>
      <c r="G17" s="147">
        <f t="shared" si="1"/>
        <v>1920</v>
      </c>
      <c r="H17" s="150">
        <v>4362</v>
      </c>
      <c r="I17" s="123">
        <v>4794</v>
      </c>
      <c r="J17" s="147">
        <f t="shared" si="2"/>
        <v>9156</v>
      </c>
      <c r="K17" s="123">
        <f t="shared" si="3"/>
        <v>5848</v>
      </c>
      <c r="L17" s="123">
        <f t="shared" si="4"/>
        <v>6080</v>
      </c>
      <c r="M17" s="124">
        <f t="shared" si="5"/>
        <v>11928</v>
      </c>
      <c r="N17" s="18"/>
    </row>
    <row r="18" spans="1:13" ht="15">
      <c r="A18" s="136" t="s">
        <v>36</v>
      </c>
      <c r="B18" s="123">
        <v>358</v>
      </c>
      <c r="C18" s="123">
        <v>353</v>
      </c>
      <c r="D18" s="147">
        <f t="shared" si="0"/>
        <v>711</v>
      </c>
      <c r="E18" s="150">
        <v>822</v>
      </c>
      <c r="F18" s="123">
        <v>632</v>
      </c>
      <c r="G18" s="147">
        <f t="shared" si="1"/>
        <v>1454</v>
      </c>
      <c r="H18" s="150">
        <v>3314</v>
      </c>
      <c r="I18" s="123">
        <v>3613</v>
      </c>
      <c r="J18" s="147">
        <f t="shared" si="2"/>
        <v>6927</v>
      </c>
      <c r="K18" s="123">
        <f t="shared" si="3"/>
        <v>4494</v>
      </c>
      <c r="L18" s="123">
        <f t="shared" si="4"/>
        <v>4598</v>
      </c>
      <c r="M18" s="124">
        <f t="shared" si="5"/>
        <v>9092</v>
      </c>
    </row>
    <row r="19" spans="1:13" ht="15">
      <c r="A19" s="136" t="s">
        <v>37</v>
      </c>
      <c r="B19" s="123">
        <v>252</v>
      </c>
      <c r="C19" s="123">
        <v>247</v>
      </c>
      <c r="D19" s="147">
        <f t="shared" si="0"/>
        <v>499</v>
      </c>
      <c r="E19" s="150">
        <v>537</v>
      </c>
      <c r="F19" s="123">
        <v>529</v>
      </c>
      <c r="G19" s="147">
        <f t="shared" si="1"/>
        <v>1066</v>
      </c>
      <c r="H19" s="150">
        <v>3041</v>
      </c>
      <c r="I19" s="123">
        <v>2941</v>
      </c>
      <c r="J19" s="147">
        <f t="shared" si="2"/>
        <v>5982</v>
      </c>
      <c r="K19" s="123">
        <f t="shared" si="3"/>
        <v>3830</v>
      </c>
      <c r="L19" s="123">
        <f t="shared" si="4"/>
        <v>3717</v>
      </c>
      <c r="M19" s="124">
        <f t="shared" si="5"/>
        <v>7547</v>
      </c>
    </row>
    <row r="20" spans="1:13" ht="15">
      <c r="A20" s="136" t="s">
        <v>38</v>
      </c>
      <c r="B20" s="123">
        <v>122</v>
      </c>
      <c r="C20" s="123">
        <v>183</v>
      </c>
      <c r="D20" s="147">
        <f>B20+C20</f>
        <v>305</v>
      </c>
      <c r="E20" s="150">
        <v>311</v>
      </c>
      <c r="F20" s="123">
        <v>368</v>
      </c>
      <c r="G20" s="147">
        <f>E20+F20</f>
        <v>679</v>
      </c>
      <c r="H20" s="150">
        <v>1906</v>
      </c>
      <c r="I20" s="123">
        <v>2241</v>
      </c>
      <c r="J20" s="147">
        <f>H20+I20</f>
        <v>4147</v>
      </c>
      <c r="K20" s="123">
        <f t="shared" si="3"/>
        <v>2339</v>
      </c>
      <c r="L20" s="123">
        <f t="shared" si="4"/>
        <v>2792</v>
      </c>
      <c r="M20" s="124">
        <f t="shared" si="5"/>
        <v>5131</v>
      </c>
    </row>
    <row r="21" spans="1:13" ht="15">
      <c r="A21" s="136" t="s">
        <v>142</v>
      </c>
      <c r="B21" s="123">
        <v>103</v>
      </c>
      <c r="C21" s="123">
        <v>198</v>
      </c>
      <c r="D21" s="147">
        <f>B21+C21</f>
        <v>301</v>
      </c>
      <c r="E21" s="150">
        <v>263</v>
      </c>
      <c r="F21" s="123">
        <v>387</v>
      </c>
      <c r="G21" s="147">
        <f>E21+F21</f>
        <v>650</v>
      </c>
      <c r="H21" s="150">
        <v>1883</v>
      </c>
      <c r="I21" s="123">
        <v>2818</v>
      </c>
      <c r="J21" s="147">
        <f>H21+I21</f>
        <v>4701</v>
      </c>
      <c r="K21" s="123">
        <f t="shared" si="3"/>
        <v>2249</v>
      </c>
      <c r="L21" s="123">
        <f t="shared" si="4"/>
        <v>3403</v>
      </c>
      <c r="M21" s="124">
        <f t="shared" si="5"/>
        <v>5652</v>
      </c>
    </row>
    <row r="22" spans="1:13" s="24" customFormat="1" ht="13.5" customHeight="1">
      <c r="A22" s="125" t="s">
        <v>13</v>
      </c>
      <c r="B22" s="126">
        <f>SUM(B5:B21)</f>
        <v>9477</v>
      </c>
      <c r="C22" s="126">
        <f>SUM(C5:C21)</f>
        <v>8876</v>
      </c>
      <c r="D22" s="148">
        <f t="shared" si="0"/>
        <v>18353</v>
      </c>
      <c r="E22" s="151">
        <f>SUM(E5:E21)</f>
        <v>25862</v>
      </c>
      <c r="F22" s="126">
        <f>SUM(F5:F21)</f>
        <v>24048</v>
      </c>
      <c r="G22" s="148">
        <f t="shared" si="1"/>
        <v>49910</v>
      </c>
      <c r="H22" s="151">
        <f>SUM(H5:H21)</f>
        <v>100455</v>
      </c>
      <c r="I22" s="126">
        <f>SUM(I5:I21)</f>
        <v>102689</v>
      </c>
      <c r="J22" s="148">
        <f t="shared" si="2"/>
        <v>203144</v>
      </c>
      <c r="K22" s="126">
        <f t="shared" si="3"/>
        <v>135794</v>
      </c>
      <c r="L22" s="126">
        <f t="shared" si="4"/>
        <v>135613</v>
      </c>
      <c r="M22" s="126">
        <f t="shared" si="5"/>
        <v>271407</v>
      </c>
    </row>
    <row r="23" ht="4.5" customHeight="1"/>
    <row r="24" ht="15">
      <c r="A24" s="39" t="s">
        <v>180</v>
      </c>
    </row>
    <row r="27" ht="15">
      <c r="N27" s="18"/>
    </row>
  </sheetData>
  <sheetProtection/>
  <mergeCells count="6">
    <mergeCell ref="A1:M1"/>
    <mergeCell ref="B3:D3"/>
    <mergeCell ref="E3:G3"/>
    <mergeCell ref="H3:J3"/>
    <mergeCell ref="K3:M3"/>
    <mergeCell ref="A3:A4"/>
  </mergeCells>
  <printOptions horizontalCentered="1"/>
  <pageMargins left="0.56" right="0.69" top="0.8267716535433072" bottom="0.9" header="0" footer="0.59"/>
  <pageSetup fitToHeight="1" fitToWidth="1" orientation="landscape" paperSize="9" r:id="rId1"/>
  <headerFooter>
    <oddFooter>&amp;LISEE - Document édité le &amp;D&amp;C&amp;A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1.00390625" defaultRowHeight="12"/>
  <cols>
    <col min="1" max="1" width="21.375" style="30" customWidth="1"/>
    <col min="2" max="5" width="14.375" style="30" customWidth="1"/>
    <col min="6" max="6" width="12.375" style="30" customWidth="1"/>
    <col min="7" max="16384" width="11.375" style="30" customWidth="1"/>
  </cols>
  <sheetData>
    <row r="1" spans="1:6" ht="18.75">
      <c r="A1" s="248" t="s">
        <v>170</v>
      </c>
      <c r="B1" s="249"/>
      <c r="C1" s="249"/>
      <c r="D1" s="249"/>
      <c r="E1" s="249"/>
      <c r="F1" s="250"/>
    </row>
    <row r="2" spans="1:6" ht="15">
      <c r="A2" s="46"/>
      <c r="B2" s="46"/>
      <c r="C2" s="46"/>
      <c r="D2" s="46"/>
      <c r="E2" s="46"/>
      <c r="F2" s="46"/>
    </row>
    <row r="3" spans="1:6" ht="30">
      <c r="A3" s="143" t="s">
        <v>198</v>
      </c>
      <c r="B3" s="143" t="s">
        <v>16</v>
      </c>
      <c r="C3" s="143" t="s">
        <v>17</v>
      </c>
      <c r="D3" s="143" t="s">
        <v>18</v>
      </c>
      <c r="E3" s="143" t="s">
        <v>19</v>
      </c>
      <c r="F3" s="143" t="s">
        <v>43</v>
      </c>
    </row>
    <row r="4" spans="1:6" ht="15">
      <c r="A4" s="134" t="s">
        <v>0</v>
      </c>
      <c r="B4" s="132">
        <v>5200</v>
      </c>
      <c r="C4" s="132">
        <v>85</v>
      </c>
      <c r="D4" s="132">
        <v>1408</v>
      </c>
      <c r="E4" s="132">
        <v>254</v>
      </c>
      <c r="F4" s="127">
        <f aca="true" t="shared" si="0" ref="F4:F11">SUM(B4:E4)</f>
        <v>6947</v>
      </c>
    </row>
    <row r="5" spans="1:6" ht="15">
      <c r="A5" s="140" t="s">
        <v>1</v>
      </c>
      <c r="B5" s="142">
        <v>7442</v>
      </c>
      <c r="C5" s="142">
        <v>471</v>
      </c>
      <c r="D5" s="142">
        <v>582</v>
      </c>
      <c r="E5" s="133">
        <v>1027</v>
      </c>
      <c r="F5" s="127">
        <f t="shared" si="0"/>
        <v>9522</v>
      </c>
    </row>
    <row r="6" spans="1:6" ht="15">
      <c r="A6" s="140" t="s">
        <v>2</v>
      </c>
      <c r="B6" s="142">
        <v>7822</v>
      </c>
      <c r="C6" s="142">
        <v>390</v>
      </c>
      <c r="D6" s="142">
        <v>805</v>
      </c>
      <c r="E6" s="133">
        <v>703</v>
      </c>
      <c r="F6" s="127">
        <f t="shared" si="0"/>
        <v>9720</v>
      </c>
    </row>
    <row r="7" spans="1:6" ht="15">
      <c r="A7" s="134" t="s">
        <v>3</v>
      </c>
      <c r="B7" s="132">
        <f>B5+B6</f>
        <v>15264</v>
      </c>
      <c r="C7" s="132">
        <f>C5+C6</f>
        <v>861</v>
      </c>
      <c r="D7" s="132">
        <f>D5+D6</f>
        <v>1387</v>
      </c>
      <c r="E7" s="132">
        <f>E5+E6</f>
        <v>1730</v>
      </c>
      <c r="F7" s="127">
        <f t="shared" si="0"/>
        <v>19242</v>
      </c>
    </row>
    <row r="8" spans="1:6" ht="15">
      <c r="A8" s="118" t="s">
        <v>4</v>
      </c>
      <c r="B8" s="133">
        <v>63200</v>
      </c>
      <c r="C8" s="133">
        <v>771</v>
      </c>
      <c r="D8" s="133">
        <v>2357</v>
      </c>
      <c r="E8" s="133">
        <v>7005</v>
      </c>
      <c r="F8" s="127">
        <f t="shared" si="0"/>
        <v>73333</v>
      </c>
    </row>
    <row r="9" spans="1:6" ht="15">
      <c r="A9" s="118" t="s">
        <v>5</v>
      </c>
      <c r="B9" s="133">
        <v>7149</v>
      </c>
      <c r="C9" s="133">
        <v>197</v>
      </c>
      <c r="D9" s="133">
        <v>1255</v>
      </c>
      <c r="E9" s="133">
        <v>902</v>
      </c>
      <c r="F9" s="127">
        <f t="shared" si="0"/>
        <v>9503</v>
      </c>
    </row>
    <row r="10" spans="1:6" ht="15">
      <c r="A10" s="134" t="s">
        <v>6</v>
      </c>
      <c r="B10" s="132">
        <f>B8+B9</f>
        <v>70349</v>
      </c>
      <c r="C10" s="132">
        <f>C8+C9</f>
        <v>968</v>
      </c>
      <c r="D10" s="132">
        <f>D8+D9</f>
        <v>3612</v>
      </c>
      <c r="E10" s="132">
        <f>E8+E9</f>
        <v>7907</v>
      </c>
      <c r="F10" s="127">
        <f t="shared" si="0"/>
        <v>82836</v>
      </c>
    </row>
    <row r="11" spans="1:6" s="42" customFormat="1" ht="15">
      <c r="A11" s="119" t="s">
        <v>39</v>
      </c>
      <c r="B11" s="120">
        <f>B4+B7+B10</f>
        <v>90813</v>
      </c>
      <c r="C11" s="120">
        <f>C4+C7+C10</f>
        <v>1914</v>
      </c>
      <c r="D11" s="120">
        <f>D4+D7+D10</f>
        <v>6407</v>
      </c>
      <c r="E11" s="120">
        <f>E4+E7+E10</f>
        <v>9891</v>
      </c>
      <c r="F11" s="145">
        <f t="shared" si="0"/>
        <v>109025</v>
      </c>
    </row>
    <row r="13" spans="1:6" ht="15">
      <c r="A13" s="45" t="s">
        <v>202</v>
      </c>
      <c r="F13" s="71"/>
    </row>
    <row r="17" spans="2:5" ht="15">
      <c r="B17" s="133"/>
      <c r="C17" s="133"/>
      <c r="D17" s="133"/>
      <c r="E17" s="133"/>
    </row>
  </sheetData>
  <sheetProtection/>
  <mergeCells count="1">
    <mergeCell ref="A1:F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1.00390625" defaultRowHeight="12"/>
  <cols>
    <col min="1" max="1" width="21.875" style="30" customWidth="1"/>
    <col min="2" max="3" width="13.125" style="30" customWidth="1"/>
    <col min="4" max="4" width="14.625" style="30" customWidth="1"/>
    <col min="5" max="7" width="13.125" style="30" customWidth="1"/>
    <col min="8" max="8" width="3.875" style="30" customWidth="1"/>
    <col min="9" max="9" width="3.625" style="30" customWidth="1"/>
    <col min="10" max="13" width="5.875" style="30" customWidth="1"/>
    <col min="14" max="27" width="4.00390625" style="30" customWidth="1"/>
    <col min="28" max="16384" width="11.375" style="30" customWidth="1"/>
  </cols>
  <sheetData>
    <row r="1" spans="1:7" ht="19.5" customHeight="1">
      <c r="A1" s="248" t="s">
        <v>171</v>
      </c>
      <c r="B1" s="249"/>
      <c r="C1" s="249"/>
      <c r="D1" s="249"/>
      <c r="E1" s="249"/>
      <c r="F1" s="249"/>
      <c r="G1" s="250"/>
    </row>
    <row r="2" spans="1:7" ht="15">
      <c r="A2" s="9"/>
      <c r="B2" s="9"/>
      <c r="C2" s="9"/>
      <c r="D2" s="9"/>
      <c r="E2" s="9"/>
      <c r="F2" s="9"/>
      <c r="G2" s="9"/>
    </row>
    <row r="3" spans="1:7" ht="45">
      <c r="A3" s="143" t="s">
        <v>198</v>
      </c>
      <c r="B3" s="143" t="s">
        <v>92</v>
      </c>
      <c r="C3" s="143" t="s">
        <v>109</v>
      </c>
      <c r="D3" s="143" t="s">
        <v>103</v>
      </c>
      <c r="E3" s="143" t="s">
        <v>93</v>
      </c>
      <c r="F3" s="143" t="s">
        <v>94</v>
      </c>
      <c r="G3" s="143" t="s">
        <v>43</v>
      </c>
    </row>
    <row r="4" spans="1:7" ht="12.75" customHeight="1">
      <c r="A4" s="134" t="s">
        <v>0</v>
      </c>
      <c r="B4" s="132">
        <v>4472</v>
      </c>
      <c r="C4" s="132">
        <v>34</v>
      </c>
      <c r="D4" s="132">
        <v>642</v>
      </c>
      <c r="E4" s="132">
        <v>51</v>
      </c>
      <c r="F4" s="132">
        <v>1</v>
      </c>
      <c r="G4" s="127">
        <f aca="true" t="shared" si="0" ref="G4:G11">SUM(B4:F4)</f>
        <v>5200</v>
      </c>
    </row>
    <row r="5" spans="1:7" ht="15">
      <c r="A5" s="140" t="s">
        <v>1</v>
      </c>
      <c r="B5" s="142">
        <v>6543</v>
      </c>
      <c r="C5" s="142">
        <v>717</v>
      </c>
      <c r="D5" s="142">
        <v>119</v>
      </c>
      <c r="E5" s="142">
        <v>59</v>
      </c>
      <c r="F5" s="133">
        <v>4</v>
      </c>
      <c r="G5" s="127">
        <f t="shared" si="0"/>
        <v>7442</v>
      </c>
    </row>
    <row r="6" spans="1:7" ht="15">
      <c r="A6" s="140" t="s">
        <v>2</v>
      </c>
      <c r="B6" s="142">
        <v>7193</v>
      </c>
      <c r="C6" s="142">
        <v>279</v>
      </c>
      <c r="D6" s="142">
        <v>217</v>
      </c>
      <c r="E6" s="142">
        <v>131</v>
      </c>
      <c r="F6" s="133">
        <v>2</v>
      </c>
      <c r="G6" s="127">
        <f t="shared" si="0"/>
        <v>7822</v>
      </c>
    </row>
    <row r="7" spans="1:7" ht="12.75" customHeight="1">
      <c r="A7" s="134" t="s">
        <v>3</v>
      </c>
      <c r="B7" s="132">
        <f>B5+B6</f>
        <v>13736</v>
      </c>
      <c r="C7" s="132">
        <f>C5+C6</f>
        <v>996</v>
      </c>
      <c r="D7" s="132">
        <f>D5+D6</f>
        <v>336</v>
      </c>
      <c r="E7" s="132">
        <f>E5+E6</f>
        <v>190</v>
      </c>
      <c r="F7" s="132">
        <f>F5+F6</f>
        <v>6</v>
      </c>
      <c r="G7" s="127">
        <f t="shared" si="0"/>
        <v>15264</v>
      </c>
    </row>
    <row r="8" spans="1:7" ht="15">
      <c r="A8" s="118" t="s">
        <v>4</v>
      </c>
      <c r="B8" s="133">
        <v>31252</v>
      </c>
      <c r="C8" s="133">
        <v>30449</v>
      </c>
      <c r="D8" s="133">
        <v>10</v>
      </c>
      <c r="E8" s="133">
        <v>1266</v>
      </c>
      <c r="F8" s="133">
        <v>223</v>
      </c>
      <c r="G8" s="127">
        <f t="shared" si="0"/>
        <v>63200</v>
      </c>
    </row>
    <row r="9" spans="1:7" ht="15">
      <c r="A9" s="118" t="s">
        <v>5</v>
      </c>
      <c r="B9" s="141">
        <v>6337</v>
      </c>
      <c r="C9" s="141">
        <v>593</v>
      </c>
      <c r="D9" s="141">
        <v>76</v>
      </c>
      <c r="E9" s="141">
        <v>136</v>
      </c>
      <c r="F9" s="141">
        <v>7</v>
      </c>
      <c r="G9" s="127">
        <f t="shared" si="0"/>
        <v>7149</v>
      </c>
    </row>
    <row r="10" spans="1:7" ht="12.75" customHeight="1">
      <c r="A10" s="134" t="s">
        <v>6</v>
      </c>
      <c r="B10" s="132">
        <f>B8+B9</f>
        <v>37589</v>
      </c>
      <c r="C10" s="132">
        <f>C8+C9</f>
        <v>31042</v>
      </c>
      <c r="D10" s="132">
        <f>D8+D9</f>
        <v>86</v>
      </c>
      <c r="E10" s="132">
        <f>E8+E9</f>
        <v>1402</v>
      </c>
      <c r="F10" s="132">
        <f>F8+F9</f>
        <v>230</v>
      </c>
      <c r="G10" s="127">
        <f t="shared" si="0"/>
        <v>70349</v>
      </c>
    </row>
    <row r="11" spans="1:7" s="42" customFormat="1" ht="13.5" customHeight="1">
      <c r="A11" s="119" t="s">
        <v>39</v>
      </c>
      <c r="B11" s="120">
        <f>B4+B7+B10</f>
        <v>55797</v>
      </c>
      <c r="C11" s="120">
        <f>C4+C7+C10</f>
        <v>32072</v>
      </c>
      <c r="D11" s="120">
        <f>D4+D7+D10</f>
        <v>1064</v>
      </c>
      <c r="E11" s="120">
        <f>E4+E7+E10</f>
        <v>1643</v>
      </c>
      <c r="F11" s="120">
        <f>F4+F7+F10</f>
        <v>237</v>
      </c>
      <c r="G11" s="145">
        <f t="shared" si="0"/>
        <v>90813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1.00390625" defaultRowHeight="12"/>
  <cols>
    <col min="1" max="1" width="20.625" style="30" customWidth="1"/>
    <col min="2" max="3" width="13.125" style="30" customWidth="1"/>
    <col min="4" max="4" width="14.00390625" style="30" customWidth="1"/>
    <col min="5" max="7" width="13.125" style="30" customWidth="1"/>
    <col min="8" max="8" width="3.875" style="30" customWidth="1"/>
    <col min="9" max="9" width="3.625" style="30" customWidth="1"/>
    <col min="10" max="14" width="5.875" style="30" customWidth="1"/>
    <col min="15" max="28" width="4.00390625" style="30" customWidth="1"/>
    <col min="29" max="16384" width="11.375" style="30" customWidth="1"/>
  </cols>
  <sheetData>
    <row r="1" spans="1:7" ht="19.5" customHeight="1">
      <c r="A1" s="248" t="s">
        <v>172</v>
      </c>
      <c r="B1" s="249"/>
      <c r="C1" s="249"/>
      <c r="D1" s="249"/>
      <c r="E1" s="249"/>
      <c r="F1" s="249"/>
      <c r="G1" s="250"/>
    </row>
    <row r="2" spans="1:7" ht="15">
      <c r="A2" s="9"/>
      <c r="B2" s="9"/>
      <c r="C2" s="9"/>
      <c r="D2" s="9"/>
      <c r="E2" s="9"/>
      <c r="F2" s="9"/>
      <c r="G2" s="9"/>
    </row>
    <row r="3" spans="1:7" ht="45">
      <c r="A3" s="143" t="s">
        <v>198</v>
      </c>
      <c r="B3" s="138" t="s">
        <v>92</v>
      </c>
      <c r="C3" s="138" t="s">
        <v>109</v>
      </c>
      <c r="D3" s="138" t="s">
        <v>103</v>
      </c>
      <c r="E3" s="138" t="s">
        <v>93</v>
      </c>
      <c r="F3" s="138" t="s">
        <v>94</v>
      </c>
      <c r="G3" s="143" t="s">
        <v>43</v>
      </c>
    </row>
    <row r="4" spans="1:7" ht="12.75" customHeight="1">
      <c r="A4" s="134" t="s">
        <v>0</v>
      </c>
      <c r="B4" s="132">
        <v>15950</v>
      </c>
      <c r="C4" s="132">
        <v>91</v>
      </c>
      <c r="D4" s="132">
        <v>2145</v>
      </c>
      <c r="E4" s="132">
        <v>138</v>
      </c>
      <c r="F4" s="132">
        <v>1</v>
      </c>
      <c r="G4" s="127">
        <f aca="true" t="shared" si="0" ref="G4:G11">SUM(B4:F4)</f>
        <v>18325</v>
      </c>
    </row>
    <row r="5" spans="1:7" ht="15">
      <c r="A5" s="140" t="s">
        <v>1</v>
      </c>
      <c r="B5" s="142">
        <v>20956</v>
      </c>
      <c r="C5" s="142">
        <v>1605</v>
      </c>
      <c r="D5" s="142">
        <v>281</v>
      </c>
      <c r="E5" s="142">
        <v>149</v>
      </c>
      <c r="F5" s="133">
        <v>9</v>
      </c>
      <c r="G5" s="127">
        <f t="shared" si="0"/>
        <v>23000</v>
      </c>
    </row>
    <row r="6" spans="1:7" ht="15">
      <c r="A6" s="140" t="s">
        <v>2</v>
      </c>
      <c r="B6" s="142">
        <v>24350</v>
      </c>
      <c r="C6" s="142">
        <v>755</v>
      </c>
      <c r="D6" s="142">
        <v>532</v>
      </c>
      <c r="E6" s="142">
        <v>394</v>
      </c>
      <c r="F6" s="133">
        <v>2</v>
      </c>
      <c r="G6" s="127">
        <f t="shared" si="0"/>
        <v>26033</v>
      </c>
    </row>
    <row r="7" spans="1:7" ht="12.75" customHeight="1">
      <c r="A7" s="134" t="s">
        <v>3</v>
      </c>
      <c r="B7" s="132">
        <f>B5+B6</f>
        <v>45306</v>
      </c>
      <c r="C7" s="132">
        <f>C5+C6</f>
        <v>2360</v>
      </c>
      <c r="D7" s="132">
        <f>D5+D6</f>
        <v>813</v>
      </c>
      <c r="E7" s="132">
        <f>E5+E6</f>
        <v>543</v>
      </c>
      <c r="F7" s="132">
        <f>F5+F6</f>
        <v>11</v>
      </c>
      <c r="G7" s="127">
        <f t="shared" si="0"/>
        <v>49033</v>
      </c>
    </row>
    <row r="8" spans="1:7" ht="15">
      <c r="A8" s="118" t="s">
        <v>4</v>
      </c>
      <c r="B8" s="133">
        <v>100157</v>
      </c>
      <c r="C8" s="133">
        <v>74412</v>
      </c>
      <c r="D8" s="133">
        <v>24</v>
      </c>
      <c r="E8" s="133">
        <v>4447</v>
      </c>
      <c r="F8" s="133">
        <v>479</v>
      </c>
      <c r="G8" s="127">
        <f t="shared" si="0"/>
        <v>179519</v>
      </c>
    </row>
    <row r="9" spans="1:7" ht="15">
      <c r="A9" s="118" t="s">
        <v>5</v>
      </c>
      <c r="B9" s="133">
        <v>18278</v>
      </c>
      <c r="C9" s="133">
        <v>1525</v>
      </c>
      <c r="D9" s="133">
        <v>155</v>
      </c>
      <c r="E9" s="133">
        <v>358</v>
      </c>
      <c r="F9" s="133">
        <v>9</v>
      </c>
      <c r="G9" s="127">
        <f t="shared" si="0"/>
        <v>20325</v>
      </c>
    </row>
    <row r="10" spans="1:7" ht="12.75" customHeight="1">
      <c r="A10" s="134" t="s">
        <v>6</v>
      </c>
      <c r="B10" s="132">
        <f>B8+B9</f>
        <v>118435</v>
      </c>
      <c r="C10" s="132">
        <f>C8+C9</f>
        <v>75937</v>
      </c>
      <c r="D10" s="132">
        <f>D8+D9</f>
        <v>179</v>
      </c>
      <c r="E10" s="132">
        <f>E8+E9</f>
        <v>4805</v>
      </c>
      <c r="F10" s="132">
        <f>F8+F9</f>
        <v>488</v>
      </c>
      <c r="G10" s="127">
        <f t="shared" si="0"/>
        <v>199844</v>
      </c>
    </row>
    <row r="11" spans="1:7" s="42" customFormat="1" ht="13.5" customHeight="1">
      <c r="A11" s="119" t="s">
        <v>39</v>
      </c>
      <c r="B11" s="120">
        <f>B4+B7+B10</f>
        <v>179691</v>
      </c>
      <c r="C11" s="120">
        <f>C4+C7+C10</f>
        <v>78388</v>
      </c>
      <c r="D11" s="120">
        <f>D4+D7+D10</f>
        <v>3137</v>
      </c>
      <c r="E11" s="120">
        <f>E4+E7+E10</f>
        <v>5486</v>
      </c>
      <c r="F11" s="120">
        <f>F4+F7+F10</f>
        <v>500</v>
      </c>
      <c r="G11" s="145">
        <f t="shared" si="0"/>
        <v>267202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:G1"/>
    </sheetView>
  </sheetViews>
  <sheetFormatPr defaultColWidth="11.00390625" defaultRowHeight="12"/>
  <cols>
    <col min="1" max="1" width="24.375" style="30" customWidth="1"/>
    <col min="2" max="2" width="11.375" style="30" customWidth="1"/>
    <col min="3" max="3" width="12.75390625" style="30" customWidth="1"/>
    <col min="4" max="4" width="12.875" style="30" customWidth="1"/>
    <col min="5" max="6" width="13.00390625" style="30" customWidth="1"/>
    <col min="7" max="16384" width="11.375" style="30" customWidth="1"/>
  </cols>
  <sheetData>
    <row r="1" spans="1:7" ht="35.25" customHeight="1">
      <c r="A1" s="248" t="s">
        <v>145</v>
      </c>
      <c r="B1" s="249"/>
      <c r="C1" s="249"/>
      <c r="D1" s="249"/>
      <c r="E1" s="249"/>
      <c r="F1" s="249"/>
      <c r="G1" s="250"/>
    </row>
    <row r="2" spans="1:7" ht="15">
      <c r="A2" s="46"/>
      <c r="B2" s="46"/>
      <c r="C2" s="46"/>
      <c r="D2" s="46"/>
      <c r="E2" s="46"/>
      <c r="F2" s="46"/>
      <c r="G2" s="46"/>
    </row>
    <row r="3" spans="1:7" ht="60">
      <c r="A3" s="143" t="s">
        <v>198</v>
      </c>
      <c r="B3" s="138" t="s">
        <v>21</v>
      </c>
      <c r="C3" s="138" t="s">
        <v>22</v>
      </c>
      <c r="D3" s="138" t="s">
        <v>95</v>
      </c>
      <c r="E3" s="121" t="s">
        <v>96</v>
      </c>
      <c r="F3" s="121" t="s">
        <v>97</v>
      </c>
      <c r="G3" s="143" t="s">
        <v>43</v>
      </c>
    </row>
    <row r="4" spans="1:7" ht="12.75" customHeight="1">
      <c r="A4" s="134" t="s">
        <v>0</v>
      </c>
      <c r="B4" s="132">
        <v>4778</v>
      </c>
      <c r="C4" s="132">
        <v>155</v>
      </c>
      <c r="D4" s="132">
        <v>267</v>
      </c>
      <c r="E4" s="132">
        <v>25</v>
      </c>
      <c r="F4" s="132">
        <v>242</v>
      </c>
      <c r="G4" s="127">
        <f aca="true" t="shared" si="0" ref="G4:G11">SUM(B4:D4)</f>
        <v>5200</v>
      </c>
    </row>
    <row r="5" spans="1:7" ht="15">
      <c r="A5" s="140" t="s">
        <v>1</v>
      </c>
      <c r="B5" s="142">
        <v>4907</v>
      </c>
      <c r="C5" s="142">
        <v>603</v>
      </c>
      <c r="D5" s="142">
        <v>1932</v>
      </c>
      <c r="E5" s="142">
        <v>689</v>
      </c>
      <c r="F5" s="142">
        <v>1243</v>
      </c>
      <c r="G5" s="127">
        <f t="shared" si="0"/>
        <v>7442</v>
      </c>
    </row>
    <row r="6" spans="1:7" ht="15">
      <c r="A6" s="140" t="s">
        <v>2</v>
      </c>
      <c r="B6" s="142">
        <v>6834</v>
      </c>
      <c r="C6" s="142">
        <v>460</v>
      </c>
      <c r="D6" s="142">
        <v>528</v>
      </c>
      <c r="E6" s="142">
        <v>101</v>
      </c>
      <c r="F6" s="142">
        <v>427</v>
      </c>
      <c r="G6" s="127">
        <f t="shared" si="0"/>
        <v>7822</v>
      </c>
    </row>
    <row r="7" spans="1:7" ht="12.75" customHeight="1">
      <c r="A7" s="134" t="s">
        <v>3</v>
      </c>
      <c r="B7" s="132">
        <f>B5+B6</f>
        <v>11741</v>
      </c>
      <c r="C7" s="132">
        <f>C5+C6</f>
        <v>1063</v>
      </c>
      <c r="D7" s="132">
        <f>D5+D6</f>
        <v>2460</v>
      </c>
      <c r="E7" s="132">
        <f>E5+E6</f>
        <v>790</v>
      </c>
      <c r="F7" s="132">
        <f>F5+F6</f>
        <v>1670</v>
      </c>
      <c r="G7" s="127">
        <f t="shared" si="0"/>
        <v>15264</v>
      </c>
    </row>
    <row r="8" spans="1:7" ht="15">
      <c r="A8" s="118" t="s">
        <v>4</v>
      </c>
      <c r="B8" s="133">
        <v>32822</v>
      </c>
      <c r="C8" s="133">
        <v>2801</v>
      </c>
      <c r="D8" s="133">
        <v>27577</v>
      </c>
      <c r="E8" s="133">
        <v>12797</v>
      </c>
      <c r="F8" s="133">
        <v>14780</v>
      </c>
      <c r="G8" s="127">
        <f t="shared" si="0"/>
        <v>63200</v>
      </c>
    </row>
    <row r="9" spans="1:7" ht="15">
      <c r="A9" s="118" t="s">
        <v>5</v>
      </c>
      <c r="B9" s="133">
        <v>5559</v>
      </c>
      <c r="C9" s="133">
        <v>536</v>
      </c>
      <c r="D9" s="133">
        <v>1054</v>
      </c>
      <c r="E9" s="133">
        <v>224</v>
      </c>
      <c r="F9" s="133">
        <v>830</v>
      </c>
      <c r="G9" s="127">
        <f t="shared" si="0"/>
        <v>7149</v>
      </c>
    </row>
    <row r="10" spans="1:7" ht="12.75" customHeight="1">
      <c r="A10" s="134" t="s">
        <v>6</v>
      </c>
      <c r="B10" s="132">
        <f>B8+B9</f>
        <v>38381</v>
      </c>
      <c r="C10" s="132">
        <f>C8+C9</f>
        <v>3337</v>
      </c>
      <c r="D10" s="132">
        <f>D8+D9</f>
        <v>28631</v>
      </c>
      <c r="E10" s="132">
        <f>E8+E9</f>
        <v>13021</v>
      </c>
      <c r="F10" s="132">
        <f>F8+F9</f>
        <v>15610</v>
      </c>
      <c r="G10" s="127">
        <f t="shared" si="0"/>
        <v>70349</v>
      </c>
    </row>
    <row r="11" spans="1:7" s="42" customFormat="1" ht="13.5" customHeight="1">
      <c r="A11" s="119" t="s">
        <v>39</v>
      </c>
      <c r="B11" s="120">
        <f>B4+B7+B10</f>
        <v>54900</v>
      </c>
      <c r="C11" s="120">
        <f>C4+C7+C10</f>
        <v>4555</v>
      </c>
      <c r="D11" s="120">
        <f>D4+D7+D10</f>
        <v>31358</v>
      </c>
      <c r="E11" s="120">
        <f>E4+E7+E10</f>
        <v>13836</v>
      </c>
      <c r="F11" s="120">
        <f>F4+F7+F10</f>
        <v>17522</v>
      </c>
      <c r="G11" s="145">
        <f t="shared" si="0"/>
        <v>90813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1.00390625" defaultRowHeight="12"/>
  <cols>
    <col min="1" max="1" width="28.375" style="30" customWidth="1"/>
    <col min="2" max="2" width="13.00390625" style="30" customWidth="1"/>
    <col min="3" max="3" width="14.125" style="30" customWidth="1"/>
    <col min="4" max="4" width="12.875" style="30" customWidth="1"/>
    <col min="5" max="5" width="13.875" style="30" customWidth="1"/>
    <col min="6" max="6" width="13.125" style="30" customWidth="1"/>
    <col min="7" max="16384" width="11.375" style="30" customWidth="1"/>
  </cols>
  <sheetData>
    <row r="1" spans="1:7" ht="33.75" customHeight="1">
      <c r="A1" s="248" t="s">
        <v>146</v>
      </c>
      <c r="B1" s="249"/>
      <c r="C1" s="249"/>
      <c r="D1" s="249"/>
      <c r="E1" s="249"/>
      <c r="F1" s="249"/>
      <c r="G1" s="250"/>
    </row>
    <row r="2" spans="1:7" ht="15">
      <c r="A2" s="46"/>
      <c r="B2" s="46"/>
      <c r="C2" s="46"/>
      <c r="D2" s="46"/>
      <c r="E2" s="46"/>
      <c r="F2" s="46"/>
      <c r="G2" s="46"/>
    </row>
    <row r="3" spans="1:7" ht="60">
      <c r="A3" s="143" t="s">
        <v>198</v>
      </c>
      <c r="B3" s="138" t="s">
        <v>21</v>
      </c>
      <c r="C3" s="138" t="s">
        <v>22</v>
      </c>
      <c r="D3" s="138" t="s">
        <v>95</v>
      </c>
      <c r="E3" s="121" t="s">
        <v>96</v>
      </c>
      <c r="F3" s="121" t="s">
        <v>97</v>
      </c>
      <c r="G3" s="143" t="s">
        <v>43</v>
      </c>
    </row>
    <row r="4" spans="1:7" ht="12.75" customHeight="1">
      <c r="A4" s="134" t="s">
        <v>0</v>
      </c>
      <c r="B4" s="132">
        <v>17145</v>
      </c>
      <c r="C4" s="132">
        <v>446</v>
      </c>
      <c r="D4" s="132">
        <v>734</v>
      </c>
      <c r="E4" s="132">
        <v>64</v>
      </c>
      <c r="F4" s="132">
        <v>670</v>
      </c>
      <c r="G4" s="127">
        <f aca="true" t="shared" si="0" ref="G4:G11">SUM(B4:D4)</f>
        <v>18325</v>
      </c>
    </row>
    <row r="5" spans="1:7" ht="15">
      <c r="A5" s="140" t="s">
        <v>1</v>
      </c>
      <c r="B5" s="142">
        <v>15891</v>
      </c>
      <c r="C5" s="142">
        <v>1742</v>
      </c>
      <c r="D5" s="142">
        <v>5367</v>
      </c>
      <c r="E5" s="142">
        <v>2157</v>
      </c>
      <c r="F5" s="142">
        <v>3210</v>
      </c>
      <c r="G5" s="127">
        <f t="shared" si="0"/>
        <v>23000</v>
      </c>
    </row>
    <row r="6" spans="1:7" ht="15">
      <c r="A6" s="140" t="s">
        <v>2</v>
      </c>
      <c r="B6" s="142">
        <v>23354</v>
      </c>
      <c r="C6" s="142">
        <v>1226</v>
      </c>
      <c r="D6" s="142">
        <v>1453</v>
      </c>
      <c r="E6" s="142">
        <v>252</v>
      </c>
      <c r="F6" s="142">
        <v>1201</v>
      </c>
      <c r="G6" s="127">
        <f t="shared" si="0"/>
        <v>26033</v>
      </c>
    </row>
    <row r="7" spans="1:7" ht="12.75" customHeight="1">
      <c r="A7" s="134" t="s">
        <v>3</v>
      </c>
      <c r="B7" s="132">
        <f>B5+B6</f>
        <v>39245</v>
      </c>
      <c r="C7" s="132">
        <f>C5+C6</f>
        <v>2968</v>
      </c>
      <c r="D7" s="132">
        <f>D5+D6</f>
        <v>6820</v>
      </c>
      <c r="E7" s="132">
        <f>E5+E6</f>
        <v>2409</v>
      </c>
      <c r="F7" s="132">
        <f>F5+F6</f>
        <v>4411</v>
      </c>
      <c r="G7" s="127">
        <f t="shared" si="0"/>
        <v>49033</v>
      </c>
    </row>
    <row r="8" spans="1:7" ht="15">
      <c r="A8" s="118" t="s">
        <v>4</v>
      </c>
      <c r="B8" s="133">
        <v>96991</v>
      </c>
      <c r="C8" s="133">
        <v>8266</v>
      </c>
      <c r="D8" s="133">
        <v>74262</v>
      </c>
      <c r="E8" s="133">
        <v>39111</v>
      </c>
      <c r="F8" s="133">
        <v>35151</v>
      </c>
      <c r="G8" s="127">
        <f t="shared" si="0"/>
        <v>179519</v>
      </c>
    </row>
    <row r="9" spans="1:7" ht="15">
      <c r="A9" s="118" t="s">
        <v>5</v>
      </c>
      <c r="B9" s="133">
        <v>16264</v>
      </c>
      <c r="C9" s="133">
        <v>1279</v>
      </c>
      <c r="D9" s="133">
        <v>2782</v>
      </c>
      <c r="E9" s="133">
        <v>613</v>
      </c>
      <c r="F9" s="133">
        <v>2169</v>
      </c>
      <c r="G9" s="127">
        <f t="shared" si="0"/>
        <v>20325</v>
      </c>
    </row>
    <row r="10" spans="1:7" ht="12.75" customHeight="1">
      <c r="A10" s="134" t="s">
        <v>6</v>
      </c>
      <c r="B10" s="132">
        <f>B8+B9</f>
        <v>113255</v>
      </c>
      <c r="C10" s="132">
        <f>C8+C9</f>
        <v>9545</v>
      </c>
      <c r="D10" s="132">
        <f>D8+D9</f>
        <v>77044</v>
      </c>
      <c r="E10" s="132">
        <f>E8+E9</f>
        <v>39724</v>
      </c>
      <c r="F10" s="132">
        <f>F8+F9</f>
        <v>37320</v>
      </c>
      <c r="G10" s="127">
        <f t="shared" si="0"/>
        <v>199844</v>
      </c>
    </row>
    <row r="11" spans="1:7" s="42" customFormat="1" ht="13.5" customHeight="1">
      <c r="A11" s="119" t="s">
        <v>39</v>
      </c>
      <c r="B11" s="120">
        <f>B4+B7+B10</f>
        <v>169645</v>
      </c>
      <c r="C11" s="120">
        <f>C4+C7+C10</f>
        <v>12959</v>
      </c>
      <c r="D11" s="120">
        <f>D4+D7+D10</f>
        <v>84598</v>
      </c>
      <c r="E11" s="120">
        <f>E4+E7+E10</f>
        <v>42197</v>
      </c>
      <c r="F11" s="120">
        <f>F4+F7+F10</f>
        <v>42401</v>
      </c>
      <c r="G11" s="145">
        <f t="shared" si="0"/>
        <v>267202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0.375" style="30" customWidth="1"/>
    <col min="2" max="6" width="15.875" style="30" customWidth="1"/>
    <col min="7" max="7" width="16.875" style="30" customWidth="1"/>
    <col min="8" max="8" width="3.875" style="30" customWidth="1"/>
    <col min="9" max="9" width="3.625" style="30" customWidth="1"/>
    <col min="10" max="15" width="5.875" style="30" customWidth="1"/>
    <col min="16" max="29" width="4.00390625" style="30" customWidth="1"/>
    <col min="30" max="16384" width="11.375" style="30" customWidth="1"/>
  </cols>
  <sheetData>
    <row r="1" spans="1:7" ht="36" customHeight="1">
      <c r="A1" s="248" t="s">
        <v>147</v>
      </c>
      <c r="B1" s="249"/>
      <c r="C1" s="249"/>
      <c r="D1" s="249"/>
      <c r="E1" s="249"/>
      <c r="F1" s="249"/>
      <c r="G1" s="250"/>
    </row>
    <row r="2" spans="1:7" ht="15">
      <c r="A2" s="9"/>
      <c r="B2" s="9"/>
      <c r="C2" s="9"/>
      <c r="D2" s="9"/>
      <c r="E2" s="9"/>
      <c r="F2" s="9"/>
      <c r="G2" s="9"/>
    </row>
    <row r="3" spans="1:7" ht="32.25" customHeight="1">
      <c r="A3" s="143" t="s">
        <v>198</v>
      </c>
      <c r="B3" s="138" t="s">
        <v>203</v>
      </c>
      <c r="C3" s="138" t="s">
        <v>204</v>
      </c>
      <c r="D3" s="138" t="s">
        <v>205</v>
      </c>
      <c r="E3" s="138" t="s">
        <v>206</v>
      </c>
      <c r="F3" s="138" t="s">
        <v>207</v>
      </c>
      <c r="G3" s="143" t="s">
        <v>43</v>
      </c>
    </row>
    <row r="4" spans="1:7" ht="12.75" customHeight="1">
      <c r="A4" s="134" t="s">
        <v>0</v>
      </c>
      <c r="B4" s="132">
        <v>2748</v>
      </c>
      <c r="C4" s="132">
        <v>722</v>
      </c>
      <c r="D4" s="132">
        <v>495</v>
      </c>
      <c r="E4" s="132">
        <v>528</v>
      </c>
      <c r="F4" s="132">
        <v>707</v>
      </c>
      <c r="G4" s="127">
        <f aca="true" t="shared" si="0" ref="G4:G11">SUM(B4:F4)</f>
        <v>5200</v>
      </c>
    </row>
    <row r="5" spans="1:7" ht="15">
      <c r="A5" s="140" t="s">
        <v>1</v>
      </c>
      <c r="B5" s="142">
        <v>3098</v>
      </c>
      <c r="C5" s="142">
        <v>1041</v>
      </c>
      <c r="D5" s="142">
        <v>943</v>
      </c>
      <c r="E5" s="142">
        <v>1328</v>
      </c>
      <c r="F5" s="142">
        <v>1032</v>
      </c>
      <c r="G5" s="127">
        <f t="shared" si="0"/>
        <v>7442</v>
      </c>
    </row>
    <row r="6" spans="1:7" ht="15">
      <c r="A6" s="140" t="s">
        <v>2</v>
      </c>
      <c r="B6" s="142">
        <v>4326</v>
      </c>
      <c r="C6" s="142">
        <v>1089</v>
      </c>
      <c r="D6" s="142">
        <v>741</v>
      </c>
      <c r="E6" s="142">
        <v>818</v>
      </c>
      <c r="F6" s="142">
        <v>848</v>
      </c>
      <c r="G6" s="127">
        <f t="shared" si="0"/>
        <v>7822</v>
      </c>
    </row>
    <row r="7" spans="1:7" ht="12.75" customHeight="1">
      <c r="A7" s="134" t="s">
        <v>3</v>
      </c>
      <c r="B7" s="132">
        <f>B5+B6</f>
        <v>7424</v>
      </c>
      <c r="C7" s="132">
        <f>C5+C6</f>
        <v>2130</v>
      </c>
      <c r="D7" s="132">
        <f>D5+D6</f>
        <v>1684</v>
      </c>
      <c r="E7" s="132">
        <f>E5+E6</f>
        <v>2146</v>
      </c>
      <c r="F7" s="132">
        <f>F5+F6</f>
        <v>1880</v>
      </c>
      <c r="G7" s="127">
        <f t="shared" si="0"/>
        <v>15264</v>
      </c>
    </row>
    <row r="8" spans="1:7" ht="15">
      <c r="A8" s="118" t="s">
        <v>4</v>
      </c>
      <c r="B8" s="133">
        <v>31610</v>
      </c>
      <c r="C8" s="133">
        <v>9303</v>
      </c>
      <c r="D8" s="133">
        <v>8419</v>
      </c>
      <c r="E8" s="133">
        <v>7330</v>
      </c>
      <c r="F8" s="133">
        <v>6538</v>
      </c>
      <c r="G8" s="127">
        <f t="shared" si="0"/>
        <v>63200</v>
      </c>
    </row>
    <row r="9" spans="1:7" ht="15">
      <c r="A9" s="118" t="s">
        <v>5</v>
      </c>
      <c r="B9" s="133">
        <v>3602</v>
      </c>
      <c r="C9" s="133">
        <v>1107</v>
      </c>
      <c r="D9" s="133">
        <v>891</v>
      </c>
      <c r="E9" s="133">
        <v>822</v>
      </c>
      <c r="F9" s="133">
        <v>727</v>
      </c>
      <c r="G9" s="127">
        <f t="shared" si="0"/>
        <v>7149</v>
      </c>
    </row>
    <row r="10" spans="1:7" ht="12.75" customHeight="1">
      <c r="A10" s="134" t="s">
        <v>6</v>
      </c>
      <c r="B10" s="132">
        <f>B8+B9</f>
        <v>35212</v>
      </c>
      <c r="C10" s="132">
        <f>C8+C9</f>
        <v>10410</v>
      </c>
      <c r="D10" s="132">
        <f>D8+D9</f>
        <v>9310</v>
      </c>
      <c r="E10" s="132">
        <f>E8+E9</f>
        <v>8152</v>
      </c>
      <c r="F10" s="132">
        <f>F8+F9</f>
        <v>7265</v>
      </c>
      <c r="G10" s="127">
        <f t="shared" si="0"/>
        <v>70349</v>
      </c>
    </row>
    <row r="11" spans="1:7" s="42" customFormat="1" ht="13.5" customHeight="1">
      <c r="A11" s="119" t="s">
        <v>39</v>
      </c>
      <c r="B11" s="120">
        <f>B4+B7+B10</f>
        <v>45384</v>
      </c>
      <c r="C11" s="120">
        <f>C4+C7+C10</f>
        <v>13262</v>
      </c>
      <c r="D11" s="120">
        <f>D4+D7+D10</f>
        <v>11489</v>
      </c>
      <c r="E11" s="120">
        <f>E4+E7+E10</f>
        <v>10826</v>
      </c>
      <c r="F11" s="120">
        <f>F4+F7+F10</f>
        <v>9852</v>
      </c>
      <c r="G11" s="145">
        <f t="shared" si="0"/>
        <v>90813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0.375" style="30" customWidth="1"/>
    <col min="2" max="6" width="17.00390625" style="30" customWidth="1"/>
    <col min="7" max="7" width="16.00390625" style="30" customWidth="1"/>
    <col min="8" max="8" width="3.875" style="30" customWidth="1"/>
    <col min="9" max="9" width="3.625" style="30" customWidth="1"/>
    <col min="10" max="15" width="5.875" style="30" customWidth="1"/>
    <col min="16" max="29" width="4.00390625" style="30" customWidth="1"/>
    <col min="30" max="16384" width="11.375" style="30" customWidth="1"/>
  </cols>
  <sheetData>
    <row r="1" spans="1:7" ht="36" customHeight="1">
      <c r="A1" s="248" t="s">
        <v>148</v>
      </c>
      <c r="B1" s="249"/>
      <c r="C1" s="249"/>
      <c r="D1" s="249"/>
      <c r="E1" s="249"/>
      <c r="F1" s="249"/>
      <c r="G1" s="250"/>
    </row>
    <row r="2" spans="1:7" ht="15">
      <c r="A2" s="9"/>
      <c r="B2" s="9"/>
      <c r="C2" s="9"/>
      <c r="D2" s="9"/>
      <c r="E2" s="9"/>
      <c r="F2" s="9"/>
      <c r="G2" s="9"/>
    </row>
    <row r="3" spans="1:7" ht="32.25" customHeight="1">
      <c r="A3" s="143" t="s">
        <v>134</v>
      </c>
      <c r="B3" s="138" t="s">
        <v>203</v>
      </c>
      <c r="C3" s="138" t="s">
        <v>204</v>
      </c>
      <c r="D3" s="138" t="s">
        <v>205</v>
      </c>
      <c r="E3" s="138" t="s">
        <v>206</v>
      </c>
      <c r="F3" s="138" t="s">
        <v>207</v>
      </c>
      <c r="G3" s="143" t="s">
        <v>43</v>
      </c>
    </row>
    <row r="4" spans="1:7" ht="12.75" customHeight="1">
      <c r="A4" s="134" t="s">
        <v>0</v>
      </c>
      <c r="B4" s="132">
        <v>9956</v>
      </c>
      <c r="C4" s="132">
        <v>2414</v>
      </c>
      <c r="D4" s="132">
        <v>1731</v>
      </c>
      <c r="E4" s="132">
        <v>1866</v>
      </c>
      <c r="F4" s="132">
        <v>2358</v>
      </c>
      <c r="G4" s="127">
        <f aca="true" t="shared" si="0" ref="G4:G11">SUM(B4:F4)</f>
        <v>18325</v>
      </c>
    </row>
    <row r="5" spans="1:7" ht="15">
      <c r="A5" s="140" t="s">
        <v>1</v>
      </c>
      <c r="B5" s="142">
        <v>9643</v>
      </c>
      <c r="C5" s="142">
        <v>3385</v>
      </c>
      <c r="D5" s="142">
        <v>3011</v>
      </c>
      <c r="E5" s="142">
        <v>4017</v>
      </c>
      <c r="F5" s="142">
        <v>2944</v>
      </c>
      <c r="G5" s="127">
        <f t="shared" si="0"/>
        <v>23000</v>
      </c>
    </row>
    <row r="6" spans="1:7" ht="15">
      <c r="A6" s="140" t="s">
        <v>2</v>
      </c>
      <c r="B6" s="142">
        <v>14725</v>
      </c>
      <c r="C6" s="142">
        <v>3735</v>
      </c>
      <c r="D6" s="142">
        <v>2476</v>
      </c>
      <c r="E6" s="142">
        <v>2620</v>
      </c>
      <c r="F6" s="142">
        <v>2477</v>
      </c>
      <c r="G6" s="127">
        <f t="shared" si="0"/>
        <v>26033</v>
      </c>
    </row>
    <row r="7" spans="1:7" ht="12.75" customHeight="1">
      <c r="A7" s="134" t="s">
        <v>3</v>
      </c>
      <c r="B7" s="132">
        <f>B5+B6</f>
        <v>24368</v>
      </c>
      <c r="C7" s="132">
        <f>C5+C6</f>
        <v>7120</v>
      </c>
      <c r="D7" s="132">
        <f>D5+D6</f>
        <v>5487</v>
      </c>
      <c r="E7" s="132">
        <f>E5+E6</f>
        <v>6637</v>
      </c>
      <c r="F7" s="132">
        <f>F5+F6</f>
        <v>5421</v>
      </c>
      <c r="G7" s="127">
        <f t="shared" si="0"/>
        <v>49033</v>
      </c>
    </row>
    <row r="8" spans="1:7" ht="15">
      <c r="A8" s="118" t="s">
        <v>4</v>
      </c>
      <c r="B8" s="133">
        <v>85414</v>
      </c>
      <c r="C8" s="133">
        <v>27823</v>
      </c>
      <c r="D8" s="133">
        <v>25005</v>
      </c>
      <c r="E8" s="133">
        <v>21844</v>
      </c>
      <c r="F8" s="133">
        <v>19433</v>
      </c>
      <c r="G8" s="127">
        <f t="shared" si="0"/>
        <v>179519</v>
      </c>
    </row>
    <row r="9" spans="1:7" ht="15">
      <c r="A9" s="118" t="s">
        <v>5</v>
      </c>
      <c r="B9" s="133">
        <v>10198</v>
      </c>
      <c r="C9" s="133">
        <v>3218</v>
      </c>
      <c r="D9" s="133">
        <v>2596</v>
      </c>
      <c r="E9" s="133">
        <v>2318</v>
      </c>
      <c r="F9" s="133">
        <v>1995</v>
      </c>
      <c r="G9" s="127">
        <f t="shared" si="0"/>
        <v>20325</v>
      </c>
    </row>
    <row r="10" spans="1:7" ht="12.75" customHeight="1">
      <c r="A10" s="134" t="s">
        <v>6</v>
      </c>
      <c r="B10" s="132">
        <f>B8+B9</f>
        <v>95612</v>
      </c>
      <c r="C10" s="132">
        <f>C8+C9</f>
        <v>31041</v>
      </c>
      <c r="D10" s="132">
        <f>D8+D9</f>
        <v>27601</v>
      </c>
      <c r="E10" s="132">
        <f>E8+E9</f>
        <v>24162</v>
      </c>
      <c r="F10" s="132">
        <f>F8+F9</f>
        <v>21428</v>
      </c>
      <c r="G10" s="127">
        <f t="shared" si="0"/>
        <v>199844</v>
      </c>
    </row>
    <row r="11" spans="1:7" s="42" customFormat="1" ht="13.5" customHeight="1">
      <c r="A11" s="119" t="s">
        <v>39</v>
      </c>
      <c r="B11" s="120">
        <f>B4+B7+B10</f>
        <v>129936</v>
      </c>
      <c r="C11" s="120">
        <f>C4+C7+C10</f>
        <v>40575</v>
      </c>
      <c r="D11" s="120">
        <f>D4+D7+D10</f>
        <v>34819</v>
      </c>
      <c r="E11" s="120">
        <f>E4+E7+E10</f>
        <v>32665</v>
      </c>
      <c r="F11" s="120">
        <f>F4+F7+F10</f>
        <v>29207</v>
      </c>
      <c r="G11" s="145">
        <f t="shared" si="0"/>
        <v>267202</v>
      </c>
    </row>
    <row r="12" ht="4.5" customHeight="1"/>
    <row r="13" ht="15">
      <c r="A13" s="45" t="s">
        <v>180</v>
      </c>
    </row>
  </sheetData>
  <sheetProtection/>
  <mergeCells count="1">
    <mergeCell ref="A1:G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375" style="30" customWidth="1"/>
    <col min="2" max="8" width="11.375" style="30" customWidth="1"/>
    <col min="9" max="9" width="5.00390625" style="30" customWidth="1"/>
    <col min="10" max="30" width="3.125" style="30" customWidth="1"/>
    <col min="31" max="16384" width="11.375" style="30" customWidth="1"/>
  </cols>
  <sheetData>
    <row r="1" spans="1:8" ht="33.75" customHeight="1">
      <c r="A1" s="248" t="s">
        <v>149</v>
      </c>
      <c r="B1" s="249"/>
      <c r="C1" s="249"/>
      <c r="D1" s="249"/>
      <c r="E1" s="249"/>
      <c r="F1" s="249"/>
      <c r="G1" s="249"/>
      <c r="H1" s="250"/>
    </row>
    <row r="2" spans="1:8" ht="15">
      <c r="A2" s="46"/>
      <c r="B2" s="46"/>
      <c r="C2" s="46"/>
      <c r="D2" s="46"/>
      <c r="E2" s="46"/>
      <c r="F2" s="46"/>
      <c r="G2" s="46"/>
      <c r="H2" s="46"/>
    </row>
    <row r="3" spans="1:8" ht="15.75" customHeight="1">
      <c r="A3" s="143" t="s">
        <v>198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 t="s">
        <v>20</v>
      </c>
      <c r="H3" s="143" t="s">
        <v>43</v>
      </c>
    </row>
    <row r="4" spans="1:8" ht="12.75" customHeight="1">
      <c r="A4" s="134" t="s">
        <v>0</v>
      </c>
      <c r="B4" s="132">
        <v>820</v>
      </c>
      <c r="C4" s="132">
        <v>893</v>
      </c>
      <c r="D4" s="132">
        <v>1337</v>
      </c>
      <c r="E4" s="132">
        <v>1070</v>
      </c>
      <c r="F4" s="132">
        <v>639</v>
      </c>
      <c r="G4" s="132">
        <v>441</v>
      </c>
      <c r="H4" s="127">
        <f aca="true" t="shared" si="0" ref="H4:H11">SUM(B4:G4)</f>
        <v>5200</v>
      </c>
    </row>
    <row r="5" spans="1:8" ht="15">
      <c r="A5" s="140" t="s">
        <v>1</v>
      </c>
      <c r="B5" s="142">
        <v>430</v>
      </c>
      <c r="C5" s="142">
        <v>954</v>
      </c>
      <c r="D5" s="142">
        <v>1604</v>
      </c>
      <c r="E5" s="142">
        <v>2224</v>
      </c>
      <c r="F5" s="133">
        <v>1223</v>
      </c>
      <c r="G5" s="133">
        <v>1007</v>
      </c>
      <c r="H5" s="127">
        <f t="shared" si="0"/>
        <v>7442</v>
      </c>
    </row>
    <row r="6" spans="1:8" ht="15">
      <c r="A6" s="140" t="s">
        <v>2</v>
      </c>
      <c r="B6" s="142">
        <v>767</v>
      </c>
      <c r="C6" s="142">
        <v>1350</v>
      </c>
      <c r="D6" s="142">
        <v>1625</v>
      </c>
      <c r="E6" s="142">
        <v>1890</v>
      </c>
      <c r="F6" s="133">
        <v>1186</v>
      </c>
      <c r="G6" s="133">
        <v>1004</v>
      </c>
      <c r="H6" s="127">
        <f t="shared" si="0"/>
        <v>7822</v>
      </c>
    </row>
    <row r="7" spans="1:8" ht="12.75" customHeight="1">
      <c r="A7" s="134" t="s">
        <v>3</v>
      </c>
      <c r="B7" s="132">
        <f aca="true" t="shared" si="1" ref="B7:G7">B5+B6</f>
        <v>1197</v>
      </c>
      <c r="C7" s="132">
        <f t="shared" si="1"/>
        <v>2304</v>
      </c>
      <c r="D7" s="132">
        <f t="shared" si="1"/>
        <v>3229</v>
      </c>
      <c r="E7" s="132">
        <f t="shared" si="1"/>
        <v>4114</v>
      </c>
      <c r="F7" s="132">
        <f t="shared" si="1"/>
        <v>2409</v>
      </c>
      <c r="G7" s="132">
        <f t="shared" si="1"/>
        <v>2011</v>
      </c>
      <c r="H7" s="127">
        <f t="shared" si="0"/>
        <v>15264</v>
      </c>
    </row>
    <row r="8" spans="1:8" ht="15">
      <c r="A8" s="118" t="s">
        <v>4</v>
      </c>
      <c r="B8" s="133">
        <v>4013</v>
      </c>
      <c r="C8" s="133">
        <v>9883</v>
      </c>
      <c r="D8" s="133">
        <v>14921</v>
      </c>
      <c r="E8" s="133">
        <v>18509</v>
      </c>
      <c r="F8" s="133">
        <v>10315</v>
      </c>
      <c r="G8" s="133">
        <v>5559</v>
      </c>
      <c r="H8" s="127">
        <f t="shared" si="0"/>
        <v>63200</v>
      </c>
    </row>
    <row r="9" spans="1:8" ht="15">
      <c r="A9" s="118" t="s">
        <v>5</v>
      </c>
      <c r="B9" s="133">
        <v>390</v>
      </c>
      <c r="C9" s="133">
        <v>900</v>
      </c>
      <c r="D9" s="133">
        <v>1684</v>
      </c>
      <c r="E9" s="133">
        <v>2010</v>
      </c>
      <c r="F9" s="133">
        <v>1279</v>
      </c>
      <c r="G9" s="133">
        <v>886</v>
      </c>
      <c r="H9" s="127">
        <f t="shared" si="0"/>
        <v>7149</v>
      </c>
    </row>
    <row r="10" spans="1:8" ht="12.75" customHeight="1">
      <c r="A10" s="134" t="s">
        <v>6</v>
      </c>
      <c r="B10" s="132">
        <f aca="true" t="shared" si="2" ref="B10:G10">B8+B9</f>
        <v>4403</v>
      </c>
      <c r="C10" s="132">
        <f t="shared" si="2"/>
        <v>10783</v>
      </c>
      <c r="D10" s="132">
        <f t="shared" si="2"/>
        <v>16605</v>
      </c>
      <c r="E10" s="132">
        <f t="shared" si="2"/>
        <v>20519</v>
      </c>
      <c r="F10" s="132">
        <f t="shared" si="2"/>
        <v>11594</v>
      </c>
      <c r="G10" s="132">
        <f t="shared" si="2"/>
        <v>6445</v>
      </c>
      <c r="H10" s="127">
        <f t="shared" si="0"/>
        <v>70349</v>
      </c>
    </row>
    <row r="11" spans="1:8" s="42" customFormat="1" ht="13.5" customHeight="1">
      <c r="A11" s="119" t="s">
        <v>39</v>
      </c>
      <c r="B11" s="120">
        <f aca="true" t="shared" si="3" ref="B11:G11">B4+B7+B10</f>
        <v>6420</v>
      </c>
      <c r="C11" s="120">
        <f t="shared" si="3"/>
        <v>13980</v>
      </c>
      <c r="D11" s="120">
        <f t="shared" si="3"/>
        <v>21171</v>
      </c>
      <c r="E11" s="120">
        <f t="shared" si="3"/>
        <v>25703</v>
      </c>
      <c r="F11" s="120">
        <f t="shared" si="3"/>
        <v>14642</v>
      </c>
      <c r="G11" s="120">
        <f t="shared" si="3"/>
        <v>8897</v>
      </c>
      <c r="H11" s="145">
        <f t="shared" si="0"/>
        <v>90813</v>
      </c>
    </row>
    <row r="12" ht="4.5" customHeight="1"/>
    <row r="13" ht="15">
      <c r="A13" s="45" t="s">
        <v>180</v>
      </c>
    </row>
  </sheetData>
  <sheetProtection/>
  <mergeCells count="1">
    <mergeCell ref="A1:H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375" style="30" customWidth="1"/>
    <col min="2" max="8" width="11.375" style="30" customWidth="1"/>
    <col min="9" max="9" width="5.00390625" style="30" customWidth="1"/>
    <col min="10" max="31" width="3.125" style="30" customWidth="1"/>
    <col min="32" max="16384" width="11.375" style="30" customWidth="1"/>
  </cols>
  <sheetData>
    <row r="1" spans="1:8" ht="35.25" customHeight="1">
      <c r="A1" s="248" t="s">
        <v>150</v>
      </c>
      <c r="B1" s="249"/>
      <c r="C1" s="249"/>
      <c r="D1" s="249"/>
      <c r="E1" s="249"/>
      <c r="F1" s="249"/>
      <c r="G1" s="249"/>
      <c r="H1" s="250"/>
    </row>
    <row r="2" spans="1:8" ht="15">
      <c r="A2" s="46"/>
      <c r="B2" s="46"/>
      <c r="C2" s="46"/>
      <c r="D2" s="46"/>
      <c r="E2" s="46"/>
      <c r="F2" s="46"/>
      <c r="G2" s="46"/>
      <c r="H2" s="46"/>
    </row>
    <row r="3" spans="1:8" ht="15.75" customHeight="1">
      <c r="A3" s="143" t="s">
        <v>198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 t="s">
        <v>20</v>
      </c>
      <c r="H3" s="143" t="s">
        <v>43</v>
      </c>
    </row>
    <row r="4" spans="1:8" ht="12.75" customHeight="1">
      <c r="A4" s="134" t="s">
        <v>0</v>
      </c>
      <c r="B4" s="132">
        <v>2546</v>
      </c>
      <c r="C4" s="132">
        <v>2893</v>
      </c>
      <c r="D4" s="132">
        <v>4774</v>
      </c>
      <c r="E4" s="132">
        <v>3972</v>
      </c>
      <c r="F4" s="132">
        <v>2428</v>
      </c>
      <c r="G4" s="132">
        <v>1712</v>
      </c>
      <c r="H4" s="127">
        <f aca="true" t="shared" si="0" ref="H4:H11">SUM(B4:G4)</f>
        <v>18325</v>
      </c>
    </row>
    <row r="5" spans="1:8" ht="15">
      <c r="A5" s="140" t="s">
        <v>1</v>
      </c>
      <c r="B5" s="142">
        <v>959</v>
      </c>
      <c r="C5" s="142">
        <v>2259</v>
      </c>
      <c r="D5" s="142">
        <v>4606</v>
      </c>
      <c r="E5" s="142">
        <v>7177</v>
      </c>
      <c r="F5" s="133">
        <v>4182</v>
      </c>
      <c r="G5" s="133">
        <v>3817</v>
      </c>
      <c r="H5" s="127">
        <f t="shared" si="0"/>
        <v>23000</v>
      </c>
    </row>
    <row r="6" spans="1:8" ht="15">
      <c r="A6" s="140" t="s">
        <v>2</v>
      </c>
      <c r="B6" s="142">
        <v>1672</v>
      </c>
      <c r="C6" s="142">
        <v>3606</v>
      </c>
      <c r="D6" s="142">
        <v>5296</v>
      </c>
      <c r="E6" s="142">
        <v>6668</v>
      </c>
      <c r="F6" s="133">
        <v>4489</v>
      </c>
      <c r="G6" s="133">
        <v>4302</v>
      </c>
      <c r="H6" s="127">
        <f t="shared" si="0"/>
        <v>26033</v>
      </c>
    </row>
    <row r="7" spans="1:8" ht="12.75" customHeight="1">
      <c r="A7" s="134" t="s">
        <v>3</v>
      </c>
      <c r="B7" s="132">
        <f aca="true" t="shared" si="1" ref="B7:G7">B5+B6</f>
        <v>2631</v>
      </c>
      <c r="C7" s="132">
        <f t="shared" si="1"/>
        <v>5865</v>
      </c>
      <c r="D7" s="132">
        <f t="shared" si="1"/>
        <v>9902</v>
      </c>
      <c r="E7" s="132">
        <f t="shared" si="1"/>
        <v>13845</v>
      </c>
      <c r="F7" s="132">
        <f t="shared" si="1"/>
        <v>8671</v>
      </c>
      <c r="G7" s="132">
        <f t="shared" si="1"/>
        <v>8119</v>
      </c>
      <c r="H7" s="127">
        <f t="shared" si="0"/>
        <v>49033</v>
      </c>
    </row>
    <row r="8" spans="1:8" ht="15">
      <c r="A8" s="118" t="s">
        <v>4</v>
      </c>
      <c r="B8" s="133">
        <v>6589</v>
      </c>
      <c r="C8" s="133">
        <v>19345</v>
      </c>
      <c r="D8" s="133">
        <v>39409</v>
      </c>
      <c r="E8" s="133">
        <v>58989</v>
      </c>
      <c r="F8" s="133">
        <v>35166</v>
      </c>
      <c r="G8" s="133">
        <v>20021</v>
      </c>
      <c r="H8" s="127">
        <f t="shared" si="0"/>
        <v>179519</v>
      </c>
    </row>
    <row r="9" spans="1:8" ht="15">
      <c r="A9" s="118" t="s">
        <v>5</v>
      </c>
      <c r="B9" s="133">
        <v>788</v>
      </c>
      <c r="C9" s="133">
        <v>2064</v>
      </c>
      <c r="D9" s="133">
        <v>4424</v>
      </c>
      <c r="E9" s="133">
        <v>5996</v>
      </c>
      <c r="F9" s="133">
        <v>3903</v>
      </c>
      <c r="G9" s="133">
        <v>3150</v>
      </c>
      <c r="H9" s="127">
        <f t="shared" si="0"/>
        <v>20325</v>
      </c>
    </row>
    <row r="10" spans="1:8" ht="12.75" customHeight="1">
      <c r="A10" s="134" t="s">
        <v>6</v>
      </c>
      <c r="B10" s="132">
        <f aca="true" t="shared" si="2" ref="B10:G10">B8+B9</f>
        <v>7377</v>
      </c>
      <c r="C10" s="132">
        <f t="shared" si="2"/>
        <v>21409</v>
      </c>
      <c r="D10" s="132">
        <f t="shared" si="2"/>
        <v>43833</v>
      </c>
      <c r="E10" s="132">
        <f t="shared" si="2"/>
        <v>64985</v>
      </c>
      <c r="F10" s="132">
        <f t="shared" si="2"/>
        <v>39069</v>
      </c>
      <c r="G10" s="132">
        <f t="shared" si="2"/>
        <v>23171</v>
      </c>
      <c r="H10" s="127">
        <f t="shared" si="0"/>
        <v>199844</v>
      </c>
    </row>
    <row r="11" spans="1:8" s="42" customFormat="1" ht="13.5" customHeight="1">
      <c r="A11" s="119" t="s">
        <v>39</v>
      </c>
      <c r="B11" s="120">
        <f aca="true" t="shared" si="3" ref="B11:G11">B4+B7+B10</f>
        <v>12554</v>
      </c>
      <c r="C11" s="120">
        <f t="shared" si="3"/>
        <v>30167</v>
      </c>
      <c r="D11" s="120">
        <f t="shared" si="3"/>
        <v>58509</v>
      </c>
      <c r="E11" s="120">
        <f t="shared" si="3"/>
        <v>82802</v>
      </c>
      <c r="F11" s="120">
        <f t="shared" si="3"/>
        <v>50168</v>
      </c>
      <c r="G11" s="120">
        <f t="shared" si="3"/>
        <v>33002</v>
      </c>
      <c r="H11" s="145">
        <f t="shared" si="0"/>
        <v>267202</v>
      </c>
    </row>
    <row r="12" ht="4.5" customHeight="1"/>
    <row r="13" ht="15">
      <c r="A13" s="45" t="s">
        <v>180</v>
      </c>
    </row>
  </sheetData>
  <sheetProtection/>
  <mergeCells count="1">
    <mergeCell ref="A1:H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11.00390625" defaultRowHeight="12"/>
  <cols>
    <col min="1" max="1" width="28.375" style="30" customWidth="1"/>
    <col min="2" max="3" width="11.375" style="30" customWidth="1"/>
    <col min="4" max="4" width="12.875" style="30" customWidth="1"/>
    <col min="5" max="7" width="11.75390625" style="30" customWidth="1"/>
    <col min="8" max="16384" width="11.375" style="30" customWidth="1"/>
  </cols>
  <sheetData>
    <row r="1" spans="1:9" ht="19.5" customHeight="1">
      <c r="A1" s="248" t="s">
        <v>173</v>
      </c>
      <c r="B1" s="249"/>
      <c r="C1" s="249"/>
      <c r="D1" s="249"/>
      <c r="E1" s="249"/>
      <c r="F1" s="249"/>
      <c r="G1" s="249"/>
      <c r="H1" s="249"/>
      <c r="I1" s="250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1:9" ht="45">
      <c r="A3" s="143" t="s">
        <v>198</v>
      </c>
      <c r="B3" s="138" t="s">
        <v>120</v>
      </c>
      <c r="C3" s="138" t="s">
        <v>121</v>
      </c>
      <c r="D3" s="138" t="s">
        <v>122</v>
      </c>
      <c r="E3" s="138" t="s">
        <v>123</v>
      </c>
      <c r="F3" s="138" t="s">
        <v>124</v>
      </c>
      <c r="G3" s="138" t="s">
        <v>125</v>
      </c>
      <c r="H3" s="138" t="s">
        <v>208</v>
      </c>
      <c r="I3" s="143" t="s">
        <v>43</v>
      </c>
    </row>
    <row r="4" spans="1:9" ht="12.75" customHeight="1">
      <c r="A4" s="134" t="s">
        <v>0</v>
      </c>
      <c r="B4" s="132">
        <v>1749</v>
      </c>
      <c r="C4" s="132">
        <v>1194</v>
      </c>
      <c r="D4" s="132">
        <v>770</v>
      </c>
      <c r="E4" s="132">
        <v>639</v>
      </c>
      <c r="F4" s="132">
        <v>415</v>
      </c>
      <c r="G4" s="132">
        <v>243</v>
      </c>
      <c r="H4" s="132">
        <v>190</v>
      </c>
      <c r="I4" s="127">
        <f aca="true" t="shared" si="0" ref="I4:I11">SUM(B4:H4)</f>
        <v>5200</v>
      </c>
    </row>
    <row r="5" spans="1:9" ht="15">
      <c r="A5" s="140" t="s">
        <v>1</v>
      </c>
      <c r="B5" s="142">
        <v>757</v>
      </c>
      <c r="C5" s="142">
        <v>757</v>
      </c>
      <c r="D5" s="142">
        <v>887</v>
      </c>
      <c r="E5" s="142">
        <v>1419</v>
      </c>
      <c r="F5" s="142">
        <v>1514</v>
      </c>
      <c r="G5" s="142">
        <v>1059</v>
      </c>
      <c r="H5" s="142">
        <v>1049</v>
      </c>
      <c r="I5" s="127">
        <f t="shared" si="0"/>
        <v>7442</v>
      </c>
    </row>
    <row r="6" spans="1:9" ht="15">
      <c r="A6" s="140" t="s">
        <v>2</v>
      </c>
      <c r="B6" s="142">
        <v>1804</v>
      </c>
      <c r="C6" s="142">
        <v>1485</v>
      </c>
      <c r="D6" s="142">
        <v>1104</v>
      </c>
      <c r="E6" s="142">
        <v>1085</v>
      </c>
      <c r="F6" s="142">
        <v>927</v>
      </c>
      <c r="G6" s="142">
        <v>641</v>
      </c>
      <c r="H6" s="142">
        <v>776</v>
      </c>
      <c r="I6" s="127">
        <f t="shared" si="0"/>
        <v>7822</v>
      </c>
    </row>
    <row r="7" spans="1:9" ht="12.75" customHeight="1">
      <c r="A7" s="134" t="s">
        <v>3</v>
      </c>
      <c r="B7" s="132">
        <f aca="true" t="shared" si="1" ref="B7:H7">B5+B6</f>
        <v>2561</v>
      </c>
      <c r="C7" s="132">
        <f t="shared" si="1"/>
        <v>2242</v>
      </c>
      <c r="D7" s="132">
        <f t="shared" si="1"/>
        <v>1991</v>
      </c>
      <c r="E7" s="132">
        <f t="shared" si="1"/>
        <v>2504</v>
      </c>
      <c r="F7" s="132">
        <f t="shared" si="1"/>
        <v>2441</v>
      </c>
      <c r="G7" s="132">
        <f t="shared" si="1"/>
        <v>1700</v>
      </c>
      <c r="H7" s="132">
        <f t="shared" si="1"/>
        <v>1825</v>
      </c>
      <c r="I7" s="127">
        <f t="shared" si="0"/>
        <v>15264</v>
      </c>
    </row>
    <row r="8" spans="1:9" ht="15">
      <c r="A8" s="118" t="s">
        <v>4</v>
      </c>
      <c r="B8" s="133">
        <v>3560</v>
      </c>
      <c r="C8" s="133">
        <v>4967</v>
      </c>
      <c r="D8" s="133">
        <v>9073</v>
      </c>
      <c r="E8" s="133">
        <v>12106</v>
      </c>
      <c r="F8" s="133">
        <v>13418</v>
      </c>
      <c r="G8" s="133">
        <v>9828</v>
      </c>
      <c r="H8" s="133">
        <v>10248</v>
      </c>
      <c r="I8" s="127">
        <f t="shared" si="0"/>
        <v>63200</v>
      </c>
    </row>
    <row r="9" spans="1:9" ht="15">
      <c r="A9" s="118" t="s">
        <v>5</v>
      </c>
      <c r="B9" s="133">
        <v>921</v>
      </c>
      <c r="C9" s="133">
        <v>717</v>
      </c>
      <c r="D9" s="133">
        <v>848</v>
      </c>
      <c r="E9" s="133">
        <v>1267</v>
      </c>
      <c r="F9" s="133">
        <v>1345</v>
      </c>
      <c r="G9" s="133">
        <v>958</v>
      </c>
      <c r="H9" s="133">
        <v>1093</v>
      </c>
      <c r="I9" s="127">
        <f t="shared" si="0"/>
        <v>7149</v>
      </c>
    </row>
    <row r="10" spans="1:9" ht="12.75" customHeight="1">
      <c r="A10" s="134" t="s">
        <v>6</v>
      </c>
      <c r="B10" s="132">
        <f aca="true" t="shared" si="2" ref="B10:H10">B8+B9</f>
        <v>4481</v>
      </c>
      <c r="C10" s="132">
        <f t="shared" si="2"/>
        <v>5684</v>
      </c>
      <c r="D10" s="132">
        <f t="shared" si="2"/>
        <v>9921</v>
      </c>
      <c r="E10" s="132">
        <f t="shared" si="2"/>
        <v>13373</v>
      </c>
      <c r="F10" s="132">
        <f t="shared" si="2"/>
        <v>14763</v>
      </c>
      <c r="G10" s="132">
        <f t="shared" si="2"/>
        <v>10786</v>
      </c>
      <c r="H10" s="132">
        <f t="shared" si="2"/>
        <v>11341</v>
      </c>
      <c r="I10" s="127">
        <f t="shared" si="0"/>
        <v>70349</v>
      </c>
    </row>
    <row r="11" spans="1:9" s="42" customFormat="1" ht="13.5" customHeight="1">
      <c r="A11" s="119" t="s">
        <v>39</v>
      </c>
      <c r="B11" s="120">
        <f aca="true" t="shared" si="3" ref="B11:H11">B4+B7+B10</f>
        <v>8791</v>
      </c>
      <c r="C11" s="120">
        <f t="shared" si="3"/>
        <v>9120</v>
      </c>
      <c r="D11" s="120">
        <f t="shared" si="3"/>
        <v>12682</v>
      </c>
      <c r="E11" s="120">
        <f t="shared" si="3"/>
        <v>16516</v>
      </c>
      <c r="F11" s="120">
        <f t="shared" si="3"/>
        <v>17619</v>
      </c>
      <c r="G11" s="120">
        <f t="shared" si="3"/>
        <v>12729</v>
      </c>
      <c r="H11" s="120">
        <f t="shared" si="3"/>
        <v>13356</v>
      </c>
      <c r="I11" s="145">
        <f t="shared" si="0"/>
        <v>90813</v>
      </c>
    </row>
    <row r="12" ht="4.5" customHeight="1"/>
    <row r="13" ht="15">
      <c r="A13" s="45" t="s">
        <v>180</v>
      </c>
    </row>
  </sheetData>
  <sheetProtection/>
  <mergeCells count="1">
    <mergeCell ref="A1:I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P1"/>
    </sheetView>
  </sheetViews>
  <sheetFormatPr defaultColWidth="11.00390625" defaultRowHeight="12"/>
  <cols>
    <col min="1" max="1" width="12.875" style="8" customWidth="1"/>
    <col min="2" max="2" width="9.75390625" style="8" customWidth="1"/>
    <col min="3" max="3" width="17.00390625" style="8" customWidth="1"/>
    <col min="4" max="4" width="11.375" style="8" customWidth="1"/>
    <col min="5" max="7" width="9.75390625" style="8" customWidth="1"/>
    <col min="8" max="8" width="15.25390625" style="8" customWidth="1"/>
    <col min="9" max="9" width="11.00390625" style="8" customWidth="1"/>
    <col min="10" max="12" width="9.75390625" style="8" customWidth="1"/>
    <col min="13" max="13" width="16.125" style="8" customWidth="1"/>
    <col min="14" max="14" width="12.00390625" style="8" customWidth="1"/>
    <col min="15" max="16" width="9.75390625" style="8" customWidth="1"/>
    <col min="17" max="17" width="10.875" style="8" customWidth="1"/>
    <col min="18" max="16384" width="11.375" style="8" customWidth="1"/>
  </cols>
  <sheetData>
    <row r="1" spans="1:19" ht="19.5" customHeight="1">
      <c r="A1" s="248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44"/>
      <c r="R1" s="10"/>
      <c r="S1" s="10"/>
    </row>
    <row r="2" spans="1:17" ht="15">
      <c r="A2" s="44"/>
      <c r="B2" s="44"/>
      <c r="C2" s="107"/>
      <c r="D2" s="44"/>
      <c r="E2" s="44"/>
      <c r="F2" s="44"/>
      <c r="G2" s="44"/>
      <c r="H2" s="107"/>
      <c r="I2" s="44"/>
      <c r="J2" s="44"/>
      <c r="K2" s="44"/>
      <c r="L2" s="44"/>
      <c r="M2" s="107"/>
      <c r="N2" s="44"/>
      <c r="O2" s="44"/>
      <c r="P2" s="44"/>
      <c r="Q2" s="44"/>
    </row>
    <row r="3" spans="1:2" ht="15.75">
      <c r="A3" s="82" t="s">
        <v>0</v>
      </c>
      <c r="B3" s="83"/>
    </row>
    <row r="4" spans="1:16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 customHeight="1">
      <c r="A5" s="254" t="s">
        <v>198</v>
      </c>
      <c r="B5" s="256" t="s">
        <v>40</v>
      </c>
      <c r="C5" s="256"/>
      <c r="D5" s="256"/>
      <c r="E5" s="256"/>
      <c r="F5" s="257"/>
      <c r="G5" s="254" t="s">
        <v>41</v>
      </c>
      <c r="H5" s="256"/>
      <c r="I5" s="256"/>
      <c r="J5" s="256"/>
      <c r="K5" s="256"/>
      <c r="L5" s="254" t="s">
        <v>42</v>
      </c>
      <c r="M5" s="256"/>
      <c r="N5" s="256"/>
      <c r="O5" s="256"/>
      <c r="P5" s="257"/>
    </row>
    <row r="6" spans="1:16" ht="45">
      <c r="A6" s="255"/>
      <c r="B6" s="79" t="s">
        <v>39</v>
      </c>
      <c r="C6" s="79" t="s">
        <v>141</v>
      </c>
      <c r="D6" s="79" t="s">
        <v>132</v>
      </c>
      <c r="E6" s="79" t="s">
        <v>7</v>
      </c>
      <c r="F6" s="80" t="s">
        <v>43</v>
      </c>
      <c r="G6" s="79" t="s">
        <v>39</v>
      </c>
      <c r="H6" s="79" t="s">
        <v>141</v>
      </c>
      <c r="I6" s="79" t="s">
        <v>132</v>
      </c>
      <c r="J6" s="79" t="s">
        <v>7</v>
      </c>
      <c r="K6" s="80" t="s">
        <v>43</v>
      </c>
      <c r="L6" s="79" t="s">
        <v>39</v>
      </c>
      <c r="M6" s="79" t="s">
        <v>141</v>
      </c>
      <c r="N6" s="79" t="s">
        <v>132</v>
      </c>
      <c r="O6" s="79" t="s">
        <v>7</v>
      </c>
      <c r="P6" s="80" t="s">
        <v>43</v>
      </c>
    </row>
    <row r="7" spans="1:16" ht="15">
      <c r="A7" s="47" t="s">
        <v>23</v>
      </c>
      <c r="B7" s="35">
        <v>790</v>
      </c>
      <c r="C7" s="50">
        <v>0</v>
      </c>
      <c r="D7" s="13">
        <v>14</v>
      </c>
      <c r="E7" s="13">
        <v>1</v>
      </c>
      <c r="F7" s="48">
        <f>SUM(B7:E7)</f>
        <v>805</v>
      </c>
      <c r="G7" s="49">
        <v>737</v>
      </c>
      <c r="H7" s="50">
        <v>0</v>
      </c>
      <c r="I7" s="35">
        <v>12</v>
      </c>
      <c r="J7" s="13">
        <v>0</v>
      </c>
      <c r="K7" s="36">
        <f aca="true" t="shared" si="0" ref="K7:K23">SUM(G7:J7)</f>
        <v>749</v>
      </c>
      <c r="L7" s="37">
        <f aca="true" t="shared" si="1" ref="L7:L24">B7+G7</f>
        <v>1527</v>
      </c>
      <c r="M7" s="50">
        <f aca="true" t="shared" si="2" ref="M7:M24">C7+H7</f>
        <v>0</v>
      </c>
      <c r="N7" s="50">
        <f aca="true" t="shared" si="3" ref="N7:N24">D7+I7</f>
        <v>26</v>
      </c>
      <c r="O7" s="35">
        <f aca="true" t="shared" si="4" ref="O7:O24">E7+J7</f>
        <v>1</v>
      </c>
      <c r="P7" s="36">
        <f aca="true" t="shared" si="5" ref="P7:P24">F7+K7</f>
        <v>1554</v>
      </c>
    </row>
    <row r="8" spans="1:16" ht="15">
      <c r="A8" s="12" t="s">
        <v>24</v>
      </c>
      <c r="B8" s="19">
        <v>796</v>
      </c>
      <c r="C8" s="53">
        <v>1</v>
      </c>
      <c r="D8" s="15">
        <v>19</v>
      </c>
      <c r="E8" s="15">
        <v>0</v>
      </c>
      <c r="F8" s="51">
        <f aca="true" t="shared" si="6" ref="F8:F21">SUM(B8:E8)</f>
        <v>816</v>
      </c>
      <c r="G8" s="52">
        <v>760</v>
      </c>
      <c r="H8" s="53">
        <v>2</v>
      </c>
      <c r="I8" s="19">
        <v>21</v>
      </c>
      <c r="J8" s="15">
        <v>3</v>
      </c>
      <c r="K8" s="17">
        <f t="shared" si="0"/>
        <v>786</v>
      </c>
      <c r="L8" s="38">
        <f t="shared" si="1"/>
        <v>1556</v>
      </c>
      <c r="M8" s="53">
        <f t="shared" si="2"/>
        <v>3</v>
      </c>
      <c r="N8" s="53">
        <f t="shared" si="3"/>
        <v>40</v>
      </c>
      <c r="O8" s="19">
        <f t="shared" si="4"/>
        <v>3</v>
      </c>
      <c r="P8" s="17">
        <f t="shared" si="5"/>
        <v>1602</v>
      </c>
    </row>
    <row r="9" spans="1:16" ht="15">
      <c r="A9" s="12" t="s">
        <v>25</v>
      </c>
      <c r="B9" s="19">
        <v>872</v>
      </c>
      <c r="C9" s="53">
        <v>0</v>
      </c>
      <c r="D9" s="19">
        <v>18</v>
      </c>
      <c r="E9" s="15">
        <v>3</v>
      </c>
      <c r="F9" s="51">
        <f t="shared" si="6"/>
        <v>893</v>
      </c>
      <c r="G9" s="52">
        <v>833</v>
      </c>
      <c r="H9" s="53">
        <v>1</v>
      </c>
      <c r="I9" s="19">
        <v>15</v>
      </c>
      <c r="J9" s="19">
        <v>3</v>
      </c>
      <c r="K9" s="17">
        <f t="shared" si="0"/>
        <v>852</v>
      </c>
      <c r="L9" s="38">
        <f t="shared" si="1"/>
        <v>1705</v>
      </c>
      <c r="M9" s="53">
        <f t="shared" si="2"/>
        <v>1</v>
      </c>
      <c r="N9" s="53">
        <f t="shared" si="3"/>
        <v>33</v>
      </c>
      <c r="O9" s="19">
        <f t="shared" si="4"/>
        <v>6</v>
      </c>
      <c r="P9" s="17">
        <f t="shared" si="5"/>
        <v>1745</v>
      </c>
    </row>
    <row r="10" spans="1:16" ht="15">
      <c r="A10" s="12" t="s">
        <v>26</v>
      </c>
      <c r="B10" s="19">
        <v>688</v>
      </c>
      <c r="C10" s="53">
        <v>0</v>
      </c>
      <c r="D10" s="19">
        <v>11</v>
      </c>
      <c r="E10" s="15">
        <v>4</v>
      </c>
      <c r="F10" s="51">
        <f t="shared" si="6"/>
        <v>703</v>
      </c>
      <c r="G10" s="52">
        <v>634</v>
      </c>
      <c r="H10" s="53">
        <v>0</v>
      </c>
      <c r="I10" s="19">
        <v>9</v>
      </c>
      <c r="J10" s="19">
        <v>4</v>
      </c>
      <c r="K10" s="17">
        <f t="shared" si="0"/>
        <v>647</v>
      </c>
      <c r="L10" s="38">
        <f t="shared" si="1"/>
        <v>1322</v>
      </c>
      <c r="M10" s="53">
        <f t="shared" si="2"/>
        <v>0</v>
      </c>
      <c r="N10" s="53">
        <f t="shared" si="3"/>
        <v>20</v>
      </c>
      <c r="O10" s="19">
        <f t="shared" si="4"/>
        <v>8</v>
      </c>
      <c r="P10" s="17">
        <f t="shared" si="5"/>
        <v>1350</v>
      </c>
    </row>
    <row r="11" spans="1:16" ht="15">
      <c r="A11" s="12" t="s">
        <v>27</v>
      </c>
      <c r="B11" s="19">
        <v>582</v>
      </c>
      <c r="C11" s="53">
        <v>2</v>
      </c>
      <c r="D11" s="19">
        <v>2</v>
      </c>
      <c r="E11" s="15">
        <v>2</v>
      </c>
      <c r="F11" s="51">
        <f t="shared" si="6"/>
        <v>588</v>
      </c>
      <c r="G11" s="52">
        <v>478</v>
      </c>
      <c r="H11" s="53">
        <v>0</v>
      </c>
      <c r="I11" s="19">
        <v>3</v>
      </c>
      <c r="J11" s="19">
        <v>1</v>
      </c>
      <c r="K11" s="17">
        <f t="shared" si="0"/>
        <v>482</v>
      </c>
      <c r="L11" s="38">
        <f t="shared" si="1"/>
        <v>1060</v>
      </c>
      <c r="M11" s="53">
        <f t="shared" si="2"/>
        <v>2</v>
      </c>
      <c r="N11" s="53">
        <f t="shared" si="3"/>
        <v>5</v>
      </c>
      <c r="O11" s="19">
        <f t="shared" si="4"/>
        <v>3</v>
      </c>
      <c r="P11" s="17">
        <f t="shared" si="5"/>
        <v>1070</v>
      </c>
    </row>
    <row r="12" spans="1:16" ht="15">
      <c r="A12" s="12" t="s">
        <v>28</v>
      </c>
      <c r="B12" s="19">
        <v>612</v>
      </c>
      <c r="C12" s="53">
        <v>1</v>
      </c>
      <c r="D12" s="19">
        <v>22</v>
      </c>
      <c r="E12" s="15">
        <v>1</v>
      </c>
      <c r="F12" s="51">
        <f t="shared" si="6"/>
        <v>636</v>
      </c>
      <c r="G12" s="52">
        <v>538</v>
      </c>
      <c r="H12" s="53">
        <v>1</v>
      </c>
      <c r="I12" s="19">
        <v>5</v>
      </c>
      <c r="J12" s="19">
        <v>5</v>
      </c>
      <c r="K12" s="17">
        <f t="shared" si="0"/>
        <v>549</v>
      </c>
      <c r="L12" s="38">
        <f t="shared" si="1"/>
        <v>1150</v>
      </c>
      <c r="M12" s="53">
        <f t="shared" si="2"/>
        <v>2</v>
      </c>
      <c r="N12" s="53">
        <f t="shared" si="3"/>
        <v>27</v>
      </c>
      <c r="O12" s="19">
        <f t="shared" si="4"/>
        <v>6</v>
      </c>
      <c r="P12" s="17">
        <f t="shared" si="5"/>
        <v>1185</v>
      </c>
    </row>
    <row r="13" spans="1:16" ht="15">
      <c r="A13" s="12" t="s">
        <v>29</v>
      </c>
      <c r="B13" s="19">
        <v>664</v>
      </c>
      <c r="C13" s="53">
        <v>1</v>
      </c>
      <c r="D13" s="19">
        <v>8</v>
      </c>
      <c r="E13" s="15">
        <v>0</v>
      </c>
      <c r="F13" s="51">
        <f t="shared" si="6"/>
        <v>673</v>
      </c>
      <c r="G13" s="52">
        <v>592</v>
      </c>
      <c r="H13" s="53">
        <v>4</v>
      </c>
      <c r="I13" s="19">
        <v>20</v>
      </c>
      <c r="J13" s="19">
        <v>2</v>
      </c>
      <c r="K13" s="17">
        <f t="shared" si="0"/>
        <v>618</v>
      </c>
      <c r="L13" s="38">
        <f t="shared" si="1"/>
        <v>1256</v>
      </c>
      <c r="M13" s="53">
        <f t="shared" si="2"/>
        <v>5</v>
      </c>
      <c r="N13" s="53">
        <f t="shared" si="3"/>
        <v>28</v>
      </c>
      <c r="O13" s="19">
        <f t="shared" si="4"/>
        <v>2</v>
      </c>
      <c r="P13" s="17">
        <f t="shared" si="5"/>
        <v>1291</v>
      </c>
    </row>
    <row r="14" spans="1:16" ht="15">
      <c r="A14" s="12" t="s">
        <v>30</v>
      </c>
      <c r="B14" s="19">
        <v>622</v>
      </c>
      <c r="C14" s="53">
        <v>5</v>
      </c>
      <c r="D14" s="19">
        <v>24</v>
      </c>
      <c r="E14" s="15">
        <v>4</v>
      </c>
      <c r="F14" s="51">
        <f t="shared" si="6"/>
        <v>655</v>
      </c>
      <c r="G14" s="52">
        <v>553</v>
      </c>
      <c r="H14" s="53">
        <v>1</v>
      </c>
      <c r="I14" s="19">
        <v>30</v>
      </c>
      <c r="J14" s="19">
        <v>3</v>
      </c>
      <c r="K14" s="17">
        <f t="shared" si="0"/>
        <v>587</v>
      </c>
      <c r="L14" s="38">
        <f t="shared" si="1"/>
        <v>1175</v>
      </c>
      <c r="M14" s="53">
        <f t="shared" si="2"/>
        <v>6</v>
      </c>
      <c r="N14" s="53">
        <f t="shared" si="3"/>
        <v>54</v>
      </c>
      <c r="O14" s="19">
        <f t="shared" si="4"/>
        <v>7</v>
      </c>
      <c r="P14" s="17">
        <f t="shared" si="5"/>
        <v>1242</v>
      </c>
    </row>
    <row r="15" spans="1:16" ht="15">
      <c r="A15" s="12" t="s">
        <v>31</v>
      </c>
      <c r="B15" s="19">
        <v>643</v>
      </c>
      <c r="C15" s="53">
        <v>2</v>
      </c>
      <c r="D15" s="19">
        <v>33</v>
      </c>
      <c r="E15" s="15">
        <v>2</v>
      </c>
      <c r="F15" s="51">
        <f t="shared" si="6"/>
        <v>680</v>
      </c>
      <c r="G15" s="52">
        <v>553</v>
      </c>
      <c r="H15" s="53">
        <v>1</v>
      </c>
      <c r="I15" s="19">
        <v>20</v>
      </c>
      <c r="J15" s="19">
        <v>7</v>
      </c>
      <c r="K15" s="17">
        <f t="shared" si="0"/>
        <v>581</v>
      </c>
      <c r="L15" s="38">
        <f t="shared" si="1"/>
        <v>1196</v>
      </c>
      <c r="M15" s="53">
        <f t="shared" si="2"/>
        <v>3</v>
      </c>
      <c r="N15" s="53">
        <f t="shared" si="3"/>
        <v>53</v>
      </c>
      <c r="O15" s="19">
        <f t="shared" si="4"/>
        <v>9</v>
      </c>
      <c r="P15" s="17">
        <f t="shared" si="5"/>
        <v>1261</v>
      </c>
    </row>
    <row r="16" spans="1:16" ht="15">
      <c r="A16" s="12" t="s">
        <v>32</v>
      </c>
      <c r="B16" s="19">
        <v>682</v>
      </c>
      <c r="C16" s="53">
        <v>1</v>
      </c>
      <c r="D16" s="19">
        <v>24</v>
      </c>
      <c r="E16" s="15">
        <v>6</v>
      </c>
      <c r="F16" s="51">
        <f t="shared" si="6"/>
        <v>713</v>
      </c>
      <c r="G16" s="52">
        <v>580</v>
      </c>
      <c r="H16" s="53">
        <v>0</v>
      </c>
      <c r="I16" s="19">
        <v>9</v>
      </c>
      <c r="J16" s="19">
        <v>4</v>
      </c>
      <c r="K16" s="17">
        <f t="shared" si="0"/>
        <v>593</v>
      </c>
      <c r="L16" s="38">
        <f t="shared" si="1"/>
        <v>1262</v>
      </c>
      <c r="M16" s="53">
        <f t="shared" si="2"/>
        <v>1</v>
      </c>
      <c r="N16" s="53">
        <f t="shared" si="3"/>
        <v>33</v>
      </c>
      <c r="O16" s="19">
        <f t="shared" si="4"/>
        <v>10</v>
      </c>
      <c r="P16" s="17">
        <f t="shared" si="5"/>
        <v>1306</v>
      </c>
    </row>
    <row r="17" spans="1:16" ht="15">
      <c r="A17" s="12" t="s">
        <v>33</v>
      </c>
      <c r="B17" s="19">
        <v>502</v>
      </c>
      <c r="C17" s="53">
        <v>1</v>
      </c>
      <c r="D17" s="19">
        <v>22</v>
      </c>
      <c r="E17" s="15">
        <v>5</v>
      </c>
      <c r="F17" s="51">
        <f t="shared" si="6"/>
        <v>530</v>
      </c>
      <c r="G17" s="52">
        <v>520</v>
      </c>
      <c r="H17" s="53">
        <v>1</v>
      </c>
      <c r="I17" s="19">
        <v>10</v>
      </c>
      <c r="J17" s="19">
        <v>7</v>
      </c>
      <c r="K17" s="17">
        <f t="shared" si="0"/>
        <v>538</v>
      </c>
      <c r="L17" s="38">
        <f t="shared" si="1"/>
        <v>1022</v>
      </c>
      <c r="M17" s="53">
        <f t="shared" si="2"/>
        <v>2</v>
      </c>
      <c r="N17" s="53">
        <f t="shared" si="3"/>
        <v>32</v>
      </c>
      <c r="O17" s="19">
        <f t="shared" si="4"/>
        <v>12</v>
      </c>
      <c r="P17" s="17">
        <f t="shared" si="5"/>
        <v>1068</v>
      </c>
    </row>
    <row r="18" spans="1:16" ht="15">
      <c r="A18" s="12" t="s">
        <v>34</v>
      </c>
      <c r="B18" s="19">
        <v>482</v>
      </c>
      <c r="C18" s="53">
        <v>0</v>
      </c>
      <c r="D18" s="19">
        <v>18</v>
      </c>
      <c r="E18" s="15">
        <v>5</v>
      </c>
      <c r="F18" s="51">
        <f t="shared" si="6"/>
        <v>505</v>
      </c>
      <c r="G18" s="52">
        <v>486</v>
      </c>
      <c r="H18" s="53">
        <v>1</v>
      </c>
      <c r="I18" s="19">
        <v>12</v>
      </c>
      <c r="J18" s="19">
        <v>7</v>
      </c>
      <c r="K18" s="17">
        <f t="shared" si="0"/>
        <v>506</v>
      </c>
      <c r="L18" s="38">
        <f t="shared" si="1"/>
        <v>968</v>
      </c>
      <c r="M18" s="53">
        <f t="shared" si="2"/>
        <v>1</v>
      </c>
      <c r="N18" s="53">
        <f t="shared" si="3"/>
        <v>30</v>
      </c>
      <c r="O18" s="19">
        <f t="shared" si="4"/>
        <v>12</v>
      </c>
      <c r="P18" s="17">
        <f t="shared" si="5"/>
        <v>1011</v>
      </c>
    </row>
    <row r="19" spans="1:16" ht="15">
      <c r="A19" s="12" t="s">
        <v>35</v>
      </c>
      <c r="B19" s="19">
        <v>430</v>
      </c>
      <c r="C19" s="53">
        <v>1</v>
      </c>
      <c r="D19" s="19">
        <v>9</v>
      </c>
      <c r="E19" s="15">
        <v>5</v>
      </c>
      <c r="F19" s="51">
        <f t="shared" si="6"/>
        <v>445</v>
      </c>
      <c r="G19" s="52">
        <v>396</v>
      </c>
      <c r="H19" s="53">
        <v>2</v>
      </c>
      <c r="I19" s="19">
        <v>8</v>
      </c>
      <c r="J19" s="19">
        <v>1</v>
      </c>
      <c r="K19" s="17">
        <f t="shared" si="0"/>
        <v>407</v>
      </c>
      <c r="L19" s="38">
        <f t="shared" si="1"/>
        <v>826</v>
      </c>
      <c r="M19" s="53">
        <f t="shared" si="2"/>
        <v>3</v>
      </c>
      <c r="N19" s="53">
        <f t="shared" si="3"/>
        <v>17</v>
      </c>
      <c r="O19" s="19">
        <f t="shared" si="4"/>
        <v>6</v>
      </c>
      <c r="P19" s="17">
        <f t="shared" si="5"/>
        <v>852</v>
      </c>
    </row>
    <row r="20" spans="1:16" ht="15">
      <c r="A20" s="12" t="s">
        <v>36</v>
      </c>
      <c r="B20" s="19">
        <v>347</v>
      </c>
      <c r="C20" s="53">
        <v>2</v>
      </c>
      <c r="D20" s="19">
        <v>9</v>
      </c>
      <c r="E20" s="15">
        <v>0</v>
      </c>
      <c r="F20" s="51">
        <f t="shared" si="6"/>
        <v>358</v>
      </c>
      <c r="G20" s="52">
        <v>349</v>
      </c>
      <c r="H20" s="53">
        <v>2</v>
      </c>
      <c r="I20" s="19">
        <v>1</v>
      </c>
      <c r="J20" s="19">
        <v>1</v>
      </c>
      <c r="K20" s="17">
        <f t="shared" si="0"/>
        <v>353</v>
      </c>
      <c r="L20" s="38">
        <f t="shared" si="1"/>
        <v>696</v>
      </c>
      <c r="M20" s="53">
        <f t="shared" si="2"/>
        <v>4</v>
      </c>
      <c r="N20" s="53">
        <f t="shared" si="3"/>
        <v>10</v>
      </c>
      <c r="O20" s="19">
        <f t="shared" si="4"/>
        <v>1</v>
      </c>
      <c r="P20" s="17">
        <f t="shared" si="5"/>
        <v>711</v>
      </c>
    </row>
    <row r="21" spans="1:16" ht="15">
      <c r="A21" s="12" t="s">
        <v>37</v>
      </c>
      <c r="B21" s="19">
        <v>243</v>
      </c>
      <c r="C21" s="53">
        <v>1</v>
      </c>
      <c r="D21" s="19">
        <v>6</v>
      </c>
      <c r="E21" s="15">
        <v>2</v>
      </c>
      <c r="F21" s="51">
        <f t="shared" si="6"/>
        <v>252</v>
      </c>
      <c r="G21" s="52">
        <v>243</v>
      </c>
      <c r="H21" s="53">
        <v>1</v>
      </c>
      <c r="I21" s="19">
        <v>2</v>
      </c>
      <c r="J21" s="19">
        <v>1</v>
      </c>
      <c r="K21" s="17">
        <f t="shared" si="0"/>
        <v>247</v>
      </c>
      <c r="L21" s="38">
        <f t="shared" si="1"/>
        <v>486</v>
      </c>
      <c r="M21" s="53">
        <f t="shared" si="2"/>
        <v>2</v>
      </c>
      <c r="N21" s="53">
        <f t="shared" si="3"/>
        <v>8</v>
      </c>
      <c r="O21" s="19">
        <f t="shared" si="4"/>
        <v>3</v>
      </c>
      <c r="P21" s="17">
        <f t="shared" si="5"/>
        <v>499</v>
      </c>
    </row>
    <row r="22" spans="1:16" ht="15">
      <c r="A22" s="12" t="s">
        <v>38</v>
      </c>
      <c r="B22" s="19">
        <v>117</v>
      </c>
      <c r="C22" s="53">
        <v>0</v>
      </c>
      <c r="D22" s="19">
        <v>4</v>
      </c>
      <c r="E22" s="15">
        <v>1</v>
      </c>
      <c r="F22" s="51">
        <f>SUM(B22:E22)</f>
        <v>122</v>
      </c>
      <c r="G22" s="52">
        <v>181</v>
      </c>
      <c r="H22" s="53">
        <v>0</v>
      </c>
      <c r="I22" s="19">
        <v>2</v>
      </c>
      <c r="J22" s="19">
        <v>0</v>
      </c>
      <c r="K22" s="17">
        <f t="shared" si="0"/>
        <v>183</v>
      </c>
      <c r="L22" s="38">
        <f t="shared" si="1"/>
        <v>298</v>
      </c>
      <c r="M22" s="53">
        <f t="shared" si="2"/>
        <v>0</v>
      </c>
      <c r="N22" s="53">
        <f t="shared" si="3"/>
        <v>6</v>
      </c>
      <c r="O22" s="19">
        <f t="shared" si="4"/>
        <v>1</v>
      </c>
      <c r="P22" s="17">
        <f t="shared" si="5"/>
        <v>305</v>
      </c>
    </row>
    <row r="23" spans="1:16" ht="15">
      <c r="A23" s="12" t="s">
        <v>142</v>
      </c>
      <c r="B23" s="19">
        <v>99</v>
      </c>
      <c r="C23" s="53">
        <v>1</v>
      </c>
      <c r="D23" s="19">
        <v>3</v>
      </c>
      <c r="E23" s="15">
        <v>0</v>
      </c>
      <c r="F23" s="51">
        <f>SUM(B23:E23)</f>
        <v>103</v>
      </c>
      <c r="G23" s="52">
        <v>197</v>
      </c>
      <c r="H23" s="53">
        <v>1</v>
      </c>
      <c r="I23" s="19">
        <v>0</v>
      </c>
      <c r="J23" s="19">
        <v>0</v>
      </c>
      <c r="K23" s="17">
        <f t="shared" si="0"/>
        <v>198</v>
      </c>
      <c r="L23" s="38">
        <f t="shared" si="1"/>
        <v>296</v>
      </c>
      <c r="M23" s="53">
        <f t="shared" si="2"/>
        <v>2</v>
      </c>
      <c r="N23" s="53">
        <f t="shared" si="3"/>
        <v>3</v>
      </c>
      <c r="O23" s="19">
        <f t="shared" si="4"/>
        <v>0</v>
      </c>
      <c r="P23" s="17">
        <f t="shared" si="5"/>
        <v>301</v>
      </c>
    </row>
    <row r="24" spans="1:16" s="24" customFormat="1" ht="13.5" customHeight="1" thickBot="1">
      <c r="A24" s="98" t="s">
        <v>13</v>
      </c>
      <c r="B24" s="99">
        <f>SUM(B7:B23)</f>
        <v>9171</v>
      </c>
      <c r="C24" s="103">
        <f>SUM(C7:C23)</f>
        <v>19</v>
      </c>
      <c r="D24" s="99">
        <f>SUM(D7:D23)</f>
        <v>246</v>
      </c>
      <c r="E24" s="99">
        <f>SUM(E7:E23)</f>
        <v>41</v>
      </c>
      <c r="F24" s="100">
        <f>SUM(B24:E24)</f>
        <v>9477</v>
      </c>
      <c r="G24" s="102">
        <f>SUM(G7:G23)</f>
        <v>8630</v>
      </c>
      <c r="H24" s="103">
        <f>SUM(H7:H23)</f>
        <v>18</v>
      </c>
      <c r="I24" s="99">
        <f>SUM(I7:I23)</f>
        <v>179</v>
      </c>
      <c r="J24" s="99">
        <f>SUM(J7:J23)</f>
        <v>49</v>
      </c>
      <c r="K24" s="100">
        <f>SUM(K7:K23)</f>
        <v>8876</v>
      </c>
      <c r="L24" s="101">
        <f t="shared" si="1"/>
        <v>17801</v>
      </c>
      <c r="M24" s="103">
        <f t="shared" si="2"/>
        <v>37</v>
      </c>
      <c r="N24" s="103">
        <f t="shared" si="3"/>
        <v>425</v>
      </c>
      <c r="O24" s="99">
        <f t="shared" si="4"/>
        <v>90</v>
      </c>
      <c r="P24" s="100">
        <f t="shared" si="5"/>
        <v>18353</v>
      </c>
    </row>
    <row r="26" spans="1:2" ht="15.75">
      <c r="A26" s="82" t="s">
        <v>3</v>
      </c>
      <c r="B26" s="83"/>
    </row>
    <row r="27" spans="1:16" ht="15.75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">
      <c r="A28" s="254" t="s">
        <v>198</v>
      </c>
      <c r="B28" s="256" t="s">
        <v>40</v>
      </c>
      <c r="C28" s="256"/>
      <c r="D28" s="256"/>
      <c r="E28" s="256"/>
      <c r="F28" s="257"/>
      <c r="G28" s="254" t="s">
        <v>41</v>
      </c>
      <c r="H28" s="256"/>
      <c r="I28" s="256"/>
      <c r="J28" s="256"/>
      <c r="K28" s="256"/>
      <c r="L28" s="254" t="s">
        <v>42</v>
      </c>
      <c r="M28" s="256"/>
      <c r="N28" s="256"/>
      <c r="O28" s="256"/>
      <c r="P28" s="257"/>
    </row>
    <row r="29" spans="1:16" ht="45">
      <c r="A29" s="255"/>
      <c r="B29" s="79" t="s">
        <v>39</v>
      </c>
      <c r="C29" s="79" t="s">
        <v>141</v>
      </c>
      <c r="D29" s="79" t="s">
        <v>132</v>
      </c>
      <c r="E29" s="79" t="s">
        <v>7</v>
      </c>
      <c r="F29" s="80" t="s">
        <v>43</v>
      </c>
      <c r="G29" s="79" t="s">
        <v>39</v>
      </c>
      <c r="H29" s="79" t="s">
        <v>141</v>
      </c>
      <c r="I29" s="79" t="s">
        <v>132</v>
      </c>
      <c r="J29" s="79" t="s">
        <v>7</v>
      </c>
      <c r="K29" s="80" t="s">
        <v>43</v>
      </c>
      <c r="L29" s="79" t="s">
        <v>39</v>
      </c>
      <c r="M29" s="79" t="s">
        <v>141</v>
      </c>
      <c r="N29" s="79" t="s">
        <v>132</v>
      </c>
      <c r="O29" s="79" t="s">
        <v>7</v>
      </c>
      <c r="P29" s="80" t="s">
        <v>43</v>
      </c>
    </row>
    <row r="30" spans="1:16" ht="15">
      <c r="A30" s="47" t="s">
        <v>23</v>
      </c>
      <c r="B30" s="35">
        <v>1956</v>
      </c>
      <c r="C30" s="50">
        <v>2</v>
      </c>
      <c r="D30" s="13">
        <v>43</v>
      </c>
      <c r="E30" s="13">
        <v>8</v>
      </c>
      <c r="F30" s="48">
        <f aca="true" t="shared" si="7" ref="F30:F47">SUM(B30:E30)</f>
        <v>2009</v>
      </c>
      <c r="G30" s="49">
        <v>1940</v>
      </c>
      <c r="H30" s="50">
        <v>0</v>
      </c>
      <c r="I30" s="35">
        <v>35</v>
      </c>
      <c r="J30" s="13">
        <v>4</v>
      </c>
      <c r="K30" s="36">
        <f aca="true" t="shared" si="8" ref="K30:K46">SUM(G30:J30)</f>
        <v>1979</v>
      </c>
      <c r="L30" s="37">
        <f aca="true" t="shared" si="9" ref="L30:L47">B30+G30</f>
        <v>3896</v>
      </c>
      <c r="M30" s="50">
        <f aca="true" t="shared" si="10" ref="M30:M47">C30+H30</f>
        <v>2</v>
      </c>
      <c r="N30" s="50">
        <f aca="true" t="shared" si="11" ref="N30:N47">D30+I30</f>
        <v>78</v>
      </c>
      <c r="O30" s="35">
        <f aca="true" t="shared" si="12" ref="O30:O47">E30+J30</f>
        <v>12</v>
      </c>
      <c r="P30" s="36">
        <f aca="true" t="shared" si="13" ref="P30:P47">F30+K30</f>
        <v>3988</v>
      </c>
    </row>
    <row r="31" spans="1:16" ht="15">
      <c r="A31" s="12" t="s">
        <v>24</v>
      </c>
      <c r="B31" s="19">
        <v>1982</v>
      </c>
      <c r="C31" s="53">
        <v>12</v>
      </c>
      <c r="D31" s="15">
        <v>96</v>
      </c>
      <c r="E31" s="15">
        <v>13</v>
      </c>
      <c r="F31" s="51">
        <f t="shared" si="7"/>
        <v>2103</v>
      </c>
      <c r="G31" s="52">
        <v>1836</v>
      </c>
      <c r="H31" s="53">
        <v>7</v>
      </c>
      <c r="I31" s="19">
        <v>99</v>
      </c>
      <c r="J31" s="15">
        <v>10</v>
      </c>
      <c r="K31" s="17">
        <f t="shared" si="8"/>
        <v>1952</v>
      </c>
      <c r="L31" s="38">
        <f t="shared" si="9"/>
        <v>3818</v>
      </c>
      <c r="M31" s="53">
        <f t="shared" si="10"/>
        <v>19</v>
      </c>
      <c r="N31" s="53">
        <f t="shared" si="11"/>
        <v>195</v>
      </c>
      <c r="O31" s="19">
        <f t="shared" si="12"/>
        <v>23</v>
      </c>
      <c r="P31" s="17">
        <f t="shared" si="13"/>
        <v>4055</v>
      </c>
    </row>
    <row r="32" spans="1:16" ht="15">
      <c r="A32" s="12" t="s">
        <v>25</v>
      </c>
      <c r="B32" s="19">
        <v>1855</v>
      </c>
      <c r="C32" s="53">
        <v>20</v>
      </c>
      <c r="D32" s="19">
        <v>93</v>
      </c>
      <c r="E32" s="15">
        <v>7</v>
      </c>
      <c r="F32" s="51">
        <f t="shared" si="7"/>
        <v>1975</v>
      </c>
      <c r="G32" s="52">
        <v>1644</v>
      </c>
      <c r="H32" s="53">
        <v>13</v>
      </c>
      <c r="I32" s="19">
        <v>92</v>
      </c>
      <c r="J32" s="19">
        <v>8</v>
      </c>
      <c r="K32" s="17">
        <f t="shared" si="8"/>
        <v>1757</v>
      </c>
      <c r="L32" s="38">
        <f t="shared" si="9"/>
        <v>3499</v>
      </c>
      <c r="M32" s="53">
        <f t="shared" si="10"/>
        <v>33</v>
      </c>
      <c r="N32" s="53">
        <f t="shared" si="11"/>
        <v>185</v>
      </c>
      <c r="O32" s="19">
        <f t="shared" si="12"/>
        <v>15</v>
      </c>
      <c r="P32" s="17">
        <f t="shared" si="13"/>
        <v>3732</v>
      </c>
    </row>
    <row r="33" spans="1:16" ht="15">
      <c r="A33" s="12" t="s">
        <v>26</v>
      </c>
      <c r="B33" s="19">
        <v>1931</v>
      </c>
      <c r="C33" s="53">
        <v>12</v>
      </c>
      <c r="D33" s="19">
        <v>52</v>
      </c>
      <c r="E33" s="15">
        <v>8</v>
      </c>
      <c r="F33" s="51">
        <f t="shared" si="7"/>
        <v>2003</v>
      </c>
      <c r="G33" s="52">
        <v>1839</v>
      </c>
      <c r="H33" s="53">
        <v>10</v>
      </c>
      <c r="I33" s="19">
        <v>46</v>
      </c>
      <c r="J33" s="19">
        <v>8</v>
      </c>
      <c r="K33" s="17">
        <f t="shared" si="8"/>
        <v>1903</v>
      </c>
      <c r="L33" s="38">
        <f t="shared" si="9"/>
        <v>3770</v>
      </c>
      <c r="M33" s="53">
        <f t="shared" si="10"/>
        <v>22</v>
      </c>
      <c r="N33" s="53">
        <f t="shared" si="11"/>
        <v>98</v>
      </c>
      <c r="O33" s="19">
        <f t="shared" si="12"/>
        <v>16</v>
      </c>
      <c r="P33" s="17">
        <f t="shared" si="13"/>
        <v>3906</v>
      </c>
    </row>
    <row r="34" spans="1:16" ht="15">
      <c r="A34" s="12" t="s">
        <v>27</v>
      </c>
      <c r="B34" s="19">
        <v>2043</v>
      </c>
      <c r="C34" s="53">
        <v>17</v>
      </c>
      <c r="D34" s="19">
        <v>51</v>
      </c>
      <c r="E34" s="15">
        <v>14</v>
      </c>
      <c r="F34" s="51">
        <f t="shared" si="7"/>
        <v>2125</v>
      </c>
      <c r="G34" s="52">
        <v>1801</v>
      </c>
      <c r="H34" s="53">
        <v>6</v>
      </c>
      <c r="I34" s="19">
        <v>29</v>
      </c>
      <c r="J34" s="19">
        <v>10</v>
      </c>
      <c r="K34" s="17">
        <f t="shared" si="8"/>
        <v>1846</v>
      </c>
      <c r="L34" s="38">
        <f t="shared" si="9"/>
        <v>3844</v>
      </c>
      <c r="M34" s="53">
        <f t="shared" si="10"/>
        <v>23</v>
      </c>
      <c r="N34" s="53">
        <f t="shared" si="11"/>
        <v>80</v>
      </c>
      <c r="O34" s="19">
        <f t="shared" si="12"/>
        <v>24</v>
      </c>
      <c r="P34" s="17">
        <f t="shared" si="13"/>
        <v>3971</v>
      </c>
    </row>
    <row r="35" spans="1:16" ht="15">
      <c r="A35" s="12" t="s">
        <v>28</v>
      </c>
      <c r="B35" s="19">
        <v>2043</v>
      </c>
      <c r="C35" s="53">
        <v>17</v>
      </c>
      <c r="D35" s="19">
        <v>97</v>
      </c>
      <c r="E35" s="15">
        <v>11</v>
      </c>
      <c r="F35" s="51">
        <f t="shared" si="7"/>
        <v>2168</v>
      </c>
      <c r="G35" s="52">
        <v>1896</v>
      </c>
      <c r="H35" s="53">
        <v>18</v>
      </c>
      <c r="I35" s="19">
        <v>96</v>
      </c>
      <c r="J35" s="19">
        <v>15</v>
      </c>
      <c r="K35" s="17">
        <f t="shared" si="8"/>
        <v>2025</v>
      </c>
      <c r="L35" s="38">
        <f t="shared" si="9"/>
        <v>3939</v>
      </c>
      <c r="M35" s="53">
        <f t="shared" si="10"/>
        <v>35</v>
      </c>
      <c r="N35" s="53">
        <f t="shared" si="11"/>
        <v>193</v>
      </c>
      <c r="O35" s="19">
        <f t="shared" si="12"/>
        <v>26</v>
      </c>
      <c r="P35" s="17">
        <f t="shared" si="13"/>
        <v>4193</v>
      </c>
    </row>
    <row r="36" spans="1:16" ht="15">
      <c r="A36" s="12" t="s">
        <v>29</v>
      </c>
      <c r="B36" s="19">
        <v>1901</v>
      </c>
      <c r="C36" s="53">
        <v>33</v>
      </c>
      <c r="D36" s="19">
        <v>146</v>
      </c>
      <c r="E36" s="15">
        <v>14</v>
      </c>
      <c r="F36" s="51">
        <f t="shared" si="7"/>
        <v>2094</v>
      </c>
      <c r="G36" s="52">
        <v>1811</v>
      </c>
      <c r="H36" s="53">
        <v>43</v>
      </c>
      <c r="I36" s="19">
        <v>165</v>
      </c>
      <c r="J36" s="19">
        <v>33</v>
      </c>
      <c r="K36" s="17">
        <f t="shared" si="8"/>
        <v>2052</v>
      </c>
      <c r="L36" s="38">
        <f t="shared" si="9"/>
        <v>3712</v>
      </c>
      <c r="M36" s="53">
        <f t="shared" si="10"/>
        <v>76</v>
      </c>
      <c r="N36" s="53">
        <f t="shared" si="11"/>
        <v>311</v>
      </c>
      <c r="O36" s="19">
        <f t="shared" si="12"/>
        <v>47</v>
      </c>
      <c r="P36" s="17">
        <f t="shared" si="13"/>
        <v>4146</v>
      </c>
    </row>
    <row r="37" spans="1:16" ht="15">
      <c r="A37" s="12" t="s">
        <v>30</v>
      </c>
      <c r="B37" s="19">
        <v>1654</v>
      </c>
      <c r="C37" s="53">
        <v>27</v>
      </c>
      <c r="D37" s="19">
        <v>197</v>
      </c>
      <c r="E37" s="15">
        <v>21</v>
      </c>
      <c r="F37" s="51">
        <f t="shared" si="7"/>
        <v>1899</v>
      </c>
      <c r="G37" s="52">
        <v>1617</v>
      </c>
      <c r="H37" s="53">
        <v>26</v>
      </c>
      <c r="I37" s="19">
        <v>139</v>
      </c>
      <c r="J37" s="19">
        <v>38</v>
      </c>
      <c r="K37" s="17">
        <f t="shared" si="8"/>
        <v>1820</v>
      </c>
      <c r="L37" s="38">
        <f t="shared" si="9"/>
        <v>3271</v>
      </c>
      <c r="M37" s="53">
        <f t="shared" si="10"/>
        <v>53</v>
      </c>
      <c r="N37" s="53">
        <f t="shared" si="11"/>
        <v>336</v>
      </c>
      <c r="O37" s="19">
        <f t="shared" si="12"/>
        <v>59</v>
      </c>
      <c r="P37" s="17">
        <f t="shared" si="13"/>
        <v>3719</v>
      </c>
    </row>
    <row r="38" spans="1:16" ht="15">
      <c r="A38" s="12" t="s">
        <v>31</v>
      </c>
      <c r="B38" s="19">
        <v>1622</v>
      </c>
      <c r="C38" s="53">
        <v>15</v>
      </c>
      <c r="D38" s="19">
        <v>161</v>
      </c>
      <c r="E38" s="15">
        <v>32</v>
      </c>
      <c r="F38" s="51">
        <f t="shared" si="7"/>
        <v>1830</v>
      </c>
      <c r="G38" s="52">
        <v>1546</v>
      </c>
      <c r="H38" s="53">
        <v>25</v>
      </c>
      <c r="I38" s="19">
        <v>112</v>
      </c>
      <c r="J38" s="19">
        <v>35</v>
      </c>
      <c r="K38" s="17">
        <f t="shared" si="8"/>
        <v>1718</v>
      </c>
      <c r="L38" s="38">
        <f t="shared" si="9"/>
        <v>3168</v>
      </c>
      <c r="M38" s="53">
        <f t="shared" si="10"/>
        <v>40</v>
      </c>
      <c r="N38" s="53">
        <f t="shared" si="11"/>
        <v>273</v>
      </c>
      <c r="O38" s="19">
        <f t="shared" si="12"/>
        <v>67</v>
      </c>
      <c r="P38" s="17">
        <f t="shared" si="13"/>
        <v>3548</v>
      </c>
    </row>
    <row r="39" spans="1:16" ht="15">
      <c r="A39" s="12" t="s">
        <v>32</v>
      </c>
      <c r="B39" s="19">
        <v>1599</v>
      </c>
      <c r="C39" s="53">
        <v>18</v>
      </c>
      <c r="D39" s="19">
        <v>150</v>
      </c>
      <c r="E39" s="15">
        <v>26</v>
      </c>
      <c r="F39" s="51">
        <f t="shared" si="7"/>
        <v>1793</v>
      </c>
      <c r="G39" s="52">
        <v>1479</v>
      </c>
      <c r="H39" s="53">
        <v>14</v>
      </c>
      <c r="I39" s="19">
        <v>91</v>
      </c>
      <c r="J39" s="19">
        <v>29</v>
      </c>
      <c r="K39" s="17">
        <f t="shared" si="8"/>
        <v>1613</v>
      </c>
      <c r="L39" s="38">
        <f t="shared" si="9"/>
        <v>3078</v>
      </c>
      <c r="M39" s="53">
        <f t="shared" si="10"/>
        <v>32</v>
      </c>
      <c r="N39" s="53">
        <f t="shared" si="11"/>
        <v>241</v>
      </c>
      <c r="O39" s="19">
        <f t="shared" si="12"/>
        <v>55</v>
      </c>
      <c r="P39" s="17">
        <f t="shared" si="13"/>
        <v>3406</v>
      </c>
    </row>
    <row r="40" spans="1:16" ht="15">
      <c r="A40" s="12" t="s">
        <v>33</v>
      </c>
      <c r="B40" s="19">
        <v>1365</v>
      </c>
      <c r="C40" s="53">
        <v>13</v>
      </c>
      <c r="D40" s="19">
        <v>150</v>
      </c>
      <c r="E40" s="15">
        <v>36</v>
      </c>
      <c r="F40" s="51">
        <f t="shared" si="7"/>
        <v>1564</v>
      </c>
      <c r="G40" s="52">
        <v>1292</v>
      </c>
      <c r="H40" s="53">
        <v>13</v>
      </c>
      <c r="I40" s="19">
        <v>92</v>
      </c>
      <c r="J40" s="19">
        <v>29</v>
      </c>
      <c r="K40" s="17">
        <f t="shared" si="8"/>
        <v>1426</v>
      </c>
      <c r="L40" s="38">
        <f t="shared" si="9"/>
        <v>2657</v>
      </c>
      <c r="M40" s="53">
        <f t="shared" si="10"/>
        <v>26</v>
      </c>
      <c r="N40" s="53">
        <f t="shared" si="11"/>
        <v>242</v>
      </c>
      <c r="O40" s="19">
        <f t="shared" si="12"/>
        <v>65</v>
      </c>
      <c r="P40" s="17">
        <f t="shared" si="13"/>
        <v>2990</v>
      </c>
    </row>
    <row r="41" spans="1:16" ht="15">
      <c r="A41" s="12" t="s">
        <v>34</v>
      </c>
      <c r="B41" s="19">
        <v>1167</v>
      </c>
      <c r="C41" s="53">
        <v>15</v>
      </c>
      <c r="D41" s="19">
        <v>102</v>
      </c>
      <c r="E41" s="15">
        <v>41</v>
      </c>
      <c r="F41" s="51">
        <f t="shared" si="7"/>
        <v>1325</v>
      </c>
      <c r="G41" s="52">
        <v>1049</v>
      </c>
      <c r="H41" s="53">
        <v>22</v>
      </c>
      <c r="I41" s="19">
        <v>71</v>
      </c>
      <c r="J41" s="19">
        <v>20</v>
      </c>
      <c r="K41" s="17">
        <f t="shared" si="8"/>
        <v>1162</v>
      </c>
      <c r="L41" s="38">
        <f t="shared" si="9"/>
        <v>2216</v>
      </c>
      <c r="M41" s="53">
        <f t="shared" si="10"/>
        <v>37</v>
      </c>
      <c r="N41" s="53">
        <f t="shared" si="11"/>
        <v>173</v>
      </c>
      <c r="O41" s="19">
        <f t="shared" si="12"/>
        <v>61</v>
      </c>
      <c r="P41" s="17">
        <f t="shared" si="13"/>
        <v>2487</v>
      </c>
    </row>
    <row r="42" spans="1:16" ht="15">
      <c r="A42" s="12" t="s">
        <v>35</v>
      </c>
      <c r="B42" s="19">
        <v>948</v>
      </c>
      <c r="C42" s="53">
        <v>14</v>
      </c>
      <c r="D42" s="19">
        <v>46</v>
      </c>
      <c r="E42" s="15">
        <v>33</v>
      </c>
      <c r="F42" s="51">
        <f t="shared" si="7"/>
        <v>1041</v>
      </c>
      <c r="G42" s="52">
        <v>799</v>
      </c>
      <c r="H42" s="53">
        <v>12</v>
      </c>
      <c r="I42" s="19">
        <v>36</v>
      </c>
      <c r="J42" s="19">
        <v>32</v>
      </c>
      <c r="K42" s="17">
        <f t="shared" si="8"/>
        <v>879</v>
      </c>
      <c r="L42" s="38">
        <f t="shared" si="9"/>
        <v>1747</v>
      </c>
      <c r="M42" s="53">
        <f t="shared" si="10"/>
        <v>26</v>
      </c>
      <c r="N42" s="53">
        <f t="shared" si="11"/>
        <v>82</v>
      </c>
      <c r="O42" s="19">
        <f t="shared" si="12"/>
        <v>65</v>
      </c>
      <c r="P42" s="17">
        <f t="shared" si="13"/>
        <v>1920</v>
      </c>
    </row>
    <row r="43" spans="1:16" ht="15">
      <c r="A43" s="12" t="s">
        <v>36</v>
      </c>
      <c r="B43" s="19">
        <v>749</v>
      </c>
      <c r="C43" s="53">
        <v>15</v>
      </c>
      <c r="D43" s="19">
        <v>41</v>
      </c>
      <c r="E43" s="15">
        <v>17</v>
      </c>
      <c r="F43" s="51">
        <f t="shared" si="7"/>
        <v>822</v>
      </c>
      <c r="G43" s="52">
        <v>579</v>
      </c>
      <c r="H43" s="53">
        <v>11</v>
      </c>
      <c r="I43" s="19">
        <v>26</v>
      </c>
      <c r="J43" s="19">
        <v>16</v>
      </c>
      <c r="K43" s="17">
        <f t="shared" si="8"/>
        <v>632</v>
      </c>
      <c r="L43" s="38">
        <f t="shared" si="9"/>
        <v>1328</v>
      </c>
      <c r="M43" s="53">
        <f t="shared" si="10"/>
        <v>26</v>
      </c>
      <c r="N43" s="53">
        <f t="shared" si="11"/>
        <v>67</v>
      </c>
      <c r="O43" s="19">
        <f t="shared" si="12"/>
        <v>33</v>
      </c>
      <c r="P43" s="17">
        <f t="shared" si="13"/>
        <v>1454</v>
      </c>
    </row>
    <row r="44" spans="1:16" ht="15">
      <c r="A44" s="12" t="s">
        <v>37</v>
      </c>
      <c r="B44" s="19">
        <v>490</v>
      </c>
      <c r="C44" s="53">
        <v>9</v>
      </c>
      <c r="D44" s="19">
        <v>29</v>
      </c>
      <c r="E44" s="15">
        <v>9</v>
      </c>
      <c r="F44" s="51">
        <f t="shared" si="7"/>
        <v>537</v>
      </c>
      <c r="G44" s="52">
        <v>496</v>
      </c>
      <c r="H44" s="53">
        <v>9</v>
      </c>
      <c r="I44" s="19">
        <v>16</v>
      </c>
      <c r="J44" s="19">
        <v>8</v>
      </c>
      <c r="K44" s="17">
        <f t="shared" si="8"/>
        <v>529</v>
      </c>
      <c r="L44" s="38">
        <f t="shared" si="9"/>
        <v>986</v>
      </c>
      <c r="M44" s="53">
        <f t="shared" si="10"/>
        <v>18</v>
      </c>
      <c r="N44" s="53">
        <f t="shared" si="11"/>
        <v>45</v>
      </c>
      <c r="O44" s="19">
        <f t="shared" si="12"/>
        <v>17</v>
      </c>
      <c r="P44" s="17">
        <f t="shared" si="13"/>
        <v>1066</v>
      </c>
    </row>
    <row r="45" spans="1:16" ht="15">
      <c r="A45" s="12" t="s">
        <v>38</v>
      </c>
      <c r="B45" s="19">
        <v>287</v>
      </c>
      <c r="C45" s="53">
        <v>7</v>
      </c>
      <c r="D45" s="19">
        <v>10</v>
      </c>
      <c r="E45" s="15">
        <v>7</v>
      </c>
      <c r="F45" s="51">
        <f t="shared" si="7"/>
        <v>311</v>
      </c>
      <c r="G45" s="52">
        <v>352</v>
      </c>
      <c r="H45" s="53">
        <v>7</v>
      </c>
      <c r="I45" s="19">
        <v>8</v>
      </c>
      <c r="J45" s="19">
        <v>1</v>
      </c>
      <c r="K45" s="17">
        <f t="shared" si="8"/>
        <v>368</v>
      </c>
      <c r="L45" s="38">
        <f t="shared" si="9"/>
        <v>639</v>
      </c>
      <c r="M45" s="53">
        <f t="shared" si="10"/>
        <v>14</v>
      </c>
      <c r="N45" s="53">
        <f t="shared" si="11"/>
        <v>18</v>
      </c>
      <c r="O45" s="19">
        <f t="shared" si="12"/>
        <v>8</v>
      </c>
      <c r="P45" s="17">
        <f t="shared" si="13"/>
        <v>679</v>
      </c>
    </row>
    <row r="46" spans="1:16" ht="15">
      <c r="A46" s="12" t="s">
        <v>142</v>
      </c>
      <c r="B46" s="19">
        <v>242</v>
      </c>
      <c r="C46" s="53">
        <v>5</v>
      </c>
      <c r="D46" s="19">
        <v>12</v>
      </c>
      <c r="E46" s="15">
        <v>4</v>
      </c>
      <c r="F46" s="51">
        <f t="shared" si="7"/>
        <v>263</v>
      </c>
      <c r="G46" s="52">
        <v>365</v>
      </c>
      <c r="H46" s="53">
        <v>7</v>
      </c>
      <c r="I46" s="19">
        <v>10</v>
      </c>
      <c r="J46" s="19">
        <v>5</v>
      </c>
      <c r="K46" s="17">
        <f t="shared" si="8"/>
        <v>387</v>
      </c>
      <c r="L46" s="38">
        <f t="shared" si="9"/>
        <v>607</v>
      </c>
      <c r="M46" s="53">
        <f t="shared" si="10"/>
        <v>12</v>
      </c>
      <c r="N46" s="53">
        <f t="shared" si="11"/>
        <v>22</v>
      </c>
      <c r="O46" s="19">
        <f t="shared" si="12"/>
        <v>9</v>
      </c>
      <c r="P46" s="17">
        <f t="shared" si="13"/>
        <v>650</v>
      </c>
    </row>
    <row r="47" spans="1:16" s="24" customFormat="1" ht="13.5" customHeight="1" thickBot="1">
      <c r="A47" s="98" t="s">
        <v>13</v>
      </c>
      <c r="B47" s="99">
        <f>SUM(B30:B46)</f>
        <v>23834</v>
      </c>
      <c r="C47" s="103">
        <f>SUM(C30:C46)</f>
        <v>251</v>
      </c>
      <c r="D47" s="99">
        <f>SUM(D30:D46)</f>
        <v>1476</v>
      </c>
      <c r="E47" s="99">
        <f>SUM(E30:E46)</f>
        <v>301</v>
      </c>
      <c r="F47" s="100">
        <f t="shared" si="7"/>
        <v>25862</v>
      </c>
      <c r="G47" s="102">
        <f>SUM(G30:G46)</f>
        <v>22341</v>
      </c>
      <c r="H47" s="103">
        <f>SUM(H30:H46)</f>
        <v>243</v>
      </c>
      <c r="I47" s="99">
        <f>SUM(I30:I46)</f>
        <v>1163</v>
      </c>
      <c r="J47" s="99">
        <f>SUM(J30:J46)</f>
        <v>301</v>
      </c>
      <c r="K47" s="100">
        <f>SUM(K30:K46)</f>
        <v>24048</v>
      </c>
      <c r="L47" s="101">
        <f t="shared" si="9"/>
        <v>46175</v>
      </c>
      <c r="M47" s="103">
        <f t="shared" si="10"/>
        <v>494</v>
      </c>
      <c r="N47" s="103">
        <f t="shared" si="11"/>
        <v>2639</v>
      </c>
      <c r="O47" s="99">
        <f t="shared" si="12"/>
        <v>602</v>
      </c>
      <c r="P47" s="100">
        <f t="shared" si="13"/>
        <v>49910</v>
      </c>
    </row>
    <row r="50" spans="1:2" ht="15.75">
      <c r="A50" s="82" t="s">
        <v>6</v>
      </c>
      <c r="B50" s="83"/>
    </row>
    <row r="51" spans="1:16" ht="15.75" thickBo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ht="15">
      <c r="A52" s="254" t="s">
        <v>198</v>
      </c>
      <c r="B52" s="256" t="s">
        <v>40</v>
      </c>
      <c r="C52" s="256"/>
      <c r="D52" s="256"/>
      <c r="E52" s="256"/>
      <c r="F52" s="257"/>
      <c r="G52" s="254" t="s">
        <v>41</v>
      </c>
      <c r="H52" s="256"/>
      <c r="I52" s="256"/>
      <c r="J52" s="256"/>
      <c r="K52" s="256"/>
      <c r="L52" s="254" t="s">
        <v>42</v>
      </c>
      <c r="M52" s="256"/>
      <c r="N52" s="256"/>
      <c r="O52" s="256"/>
      <c r="P52" s="257"/>
    </row>
    <row r="53" spans="1:16" ht="45">
      <c r="A53" s="255"/>
      <c r="B53" s="79" t="s">
        <v>39</v>
      </c>
      <c r="C53" s="79" t="s">
        <v>141</v>
      </c>
      <c r="D53" s="79" t="s">
        <v>132</v>
      </c>
      <c r="E53" s="79" t="s">
        <v>7</v>
      </c>
      <c r="F53" s="80" t="s">
        <v>43</v>
      </c>
      <c r="G53" s="79" t="s">
        <v>39</v>
      </c>
      <c r="H53" s="79" t="s">
        <v>141</v>
      </c>
      <c r="I53" s="79" t="s">
        <v>132</v>
      </c>
      <c r="J53" s="79" t="s">
        <v>7</v>
      </c>
      <c r="K53" s="80" t="s">
        <v>43</v>
      </c>
      <c r="L53" s="79" t="s">
        <v>39</v>
      </c>
      <c r="M53" s="79" t="s">
        <v>141</v>
      </c>
      <c r="N53" s="79" t="s">
        <v>132</v>
      </c>
      <c r="O53" s="79" t="s">
        <v>7</v>
      </c>
      <c r="P53" s="80" t="s">
        <v>43</v>
      </c>
    </row>
    <row r="54" spans="1:16" ht="15">
      <c r="A54" s="47" t="s">
        <v>23</v>
      </c>
      <c r="B54" s="35">
        <v>6639</v>
      </c>
      <c r="C54" s="50">
        <v>33</v>
      </c>
      <c r="D54" s="13">
        <v>354</v>
      </c>
      <c r="E54" s="13">
        <v>83</v>
      </c>
      <c r="F54" s="48">
        <f aca="true" t="shared" si="14" ref="F54:F71">SUM(B54:E54)</f>
        <v>7109</v>
      </c>
      <c r="G54" s="55">
        <v>6179</v>
      </c>
      <c r="H54" s="50">
        <v>48</v>
      </c>
      <c r="I54" s="35">
        <v>331</v>
      </c>
      <c r="J54" s="13">
        <v>81</v>
      </c>
      <c r="K54" s="36">
        <f aca="true" t="shared" si="15" ref="K54:K71">SUM(G54:J54)</f>
        <v>6639</v>
      </c>
      <c r="L54" s="37">
        <f aca="true" t="shared" si="16" ref="L54:L71">B54+G54</f>
        <v>12818</v>
      </c>
      <c r="M54" s="50">
        <f aca="true" t="shared" si="17" ref="M54:M71">C54+H54</f>
        <v>81</v>
      </c>
      <c r="N54" s="50">
        <f aca="true" t="shared" si="18" ref="N54:N71">D54+I54</f>
        <v>685</v>
      </c>
      <c r="O54" s="35">
        <f aca="true" t="shared" si="19" ref="O54:O71">E54+J54</f>
        <v>164</v>
      </c>
      <c r="P54" s="36">
        <f aca="true" t="shared" si="20" ref="P54:P71">F54+K54</f>
        <v>13748</v>
      </c>
    </row>
    <row r="55" spans="1:16" ht="15">
      <c r="A55" s="12" t="s">
        <v>24</v>
      </c>
      <c r="B55" s="19">
        <v>6756</v>
      </c>
      <c r="C55" s="53">
        <v>98</v>
      </c>
      <c r="D55" s="15">
        <v>730</v>
      </c>
      <c r="E55" s="15">
        <v>132</v>
      </c>
      <c r="F55" s="51">
        <f t="shared" si="14"/>
        <v>7716</v>
      </c>
      <c r="G55" s="56">
        <v>6370</v>
      </c>
      <c r="H55" s="53">
        <v>110</v>
      </c>
      <c r="I55" s="19">
        <v>655</v>
      </c>
      <c r="J55" s="15">
        <v>106</v>
      </c>
      <c r="K55" s="17">
        <f t="shared" si="15"/>
        <v>7241</v>
      </c>
      <c r="L55" s="38">
        <f t="shared" si="16"/>
        <v>13126</v>
      </c>
      <c r="M55" s="53">
        <f t="shared" si="17"/>
        <v>208</v>
      </c>
      <c r="N55" s="53">
        <f t="shared" si="18"/>
        <v>1385</v>
      </c>
      <c r="O55" s="19">
        <f t="shared" si="19"/>
        <v>238</v>
      </c>
      <c r="P55" s="17">
        <f t="shared" si="20"/>
        <v>14957</v>
      </c>
    </row>
    <row r="56" spans="1:16" ht="15">
      <c r="A56" s="12" t="s">
        <v>25</v>
      </c>
      <c r="B56" s="19">
        <v>6563</v>
      </c>
      <c r="C56" s="53">
        <v>146</v>
      </c>
      <c r="D56" s="19">
        <v>849</v>
      </c>
      <c r="E56" s="15">
        <v>125</v>
      </c>
      <c r="F56" s="51">
        <f t="shared" si="14"/>
        <v>7683</v>
      </c>
      <c r="G56" s="56">
        <v>6233</v>
      </c>
      <c r="H56" s="53">
        <v>158</v>
      </c>
      <c r="I56" s="19">
        <v>864</v>
      </c>
      <c r="J56" s="19">
        <v>107</v>
      </c>
      <c r="K56" s="17">
        <f t="shared" si="15"/>
        <v>7362</v>
      </c>
      <c r="L56" s="38">
        <f t="shared" si="16"/>
        <v>12796</v>
      </c>
      <c r="M56" s="53">
        <f t="shared" si="17"/>
        <v>304</v>
      </c>
      <c r="N56" s="53">
        <f t="shared" si="18"/>
        <v>1713</v>
      </c>
      <c r="O56" s="19">
        <f t="shared" si="19"/>
        <v>232</v>
      </c>
      <c r="P56" s="17">
        <f t="shared" si="20"/>
        <v>15045</v>
      </c>
    </row>
    <row r="57" spans="1:16" ht="15">
      <c r="A57" s="12" t="s">
        <v>26</v>
      </c>
      <c r="B57" s="19">
        <v>7046</v>
      </c>
      <c r="C57" s="53">
        <v>203</v>
      </c>
      <c r="D57" s="19">
        <v>738</v>
      </c>
      <c r="E57" s="15">
        <v>137</v>
      </c>
      <c r="F57" s="51">
        <f t="shared" si="14"/>
        <v>8124</v>
      </c>
      <c r="G57" s="56">
        <v>6955</v>
      </c>
      <c r="H57" s="53">
        <v>204</v>
      </c>
      <c r="I57" s="19">
        <v>710</v>
      </c>
      <c r="J57" s="19">
        <v>141</v>
      </c>
      <c r="K57" s="17">
        <f t="shared" si="15"/>
        <v>8010</v>
      </c>
      <c r="L57" s="38">
        <f t="shared" si="16"/>
        <v>14001</v>
      </c>
      <c r="M57" s="53">
        <f t="shared" si="17"/>
        <v>407</v>
      </c>
      <c r="N57" s="53">
        <f t="shared" si="18"/>
        <v>1448</v>
      </c>
      <c r="O57" s="19">
        <f t="shared" si="19"/>
        <v>278</v>
      </c>
      <c r="P57" s="17">
        <f t="shared" si="20"/>
        <v>16134</v>
      </c>
    </row>
    <row r="58" spans="1:16" ht="15">
      <c r="A58" s="12" t="s">
        <v>27</v>
      </c>
      <c r="B58" s="19">
        <v>5583</v>
      </c>
      <c r="C58" s="53">
        <v>219</v>
      </c>
      <c r="D58" s="19">
        <v>634</v>
      </c>
      <c r="E58" s="15">
        <v>150</v>
      </c>
      <c r="F58" s="51">
        <f t="shared" si="14"/>
        <v>6586</v>
      </c>
      <c r="G58" s="56">
        <v>5594</v>
      </c>
      <c r="H58" s="53">
        <v>210</v>
      </c>
      <c r="I58" s="19">
        <v>510</v>
      </c>
      <c r="J58" s="19">
        <v>126</v>
      </c>
      <c r="K58" s="17">
        <f t="shared" si="15"/>
        <v>6440</v>
      </c>
      <c r="L58" s="38">
        <f t="shared" si="16"/>
        <v>11177</v>
      </c>
      <c r="M58" s="53">
        <f t="shared" si="17"/>
        <v>429</v>
      </c>
      <c r="N58" s="53">
        <f t="shared" si="18"/>
        <v>1144</v>
      </c>
      <c r="O58" s="19">
        <f t="shared" si="19"/>
        <v>276</v>
      </c>
      <c r="P58" s="17">
        <f t="shared" si="20"/>
        <v>13026</v>
      </c>
    </row>
    <row r="59" spans="1:16" ht="15">
      <c r="A59" s="12" t="s">
        <v>28</v>
      </c>
      <c r="B59" s="19">
        <v>5434</v>
      </c>
      <c r="C59" s="53">
        <v>277</v>
      </c>
      <c r="D59" s="19">
        <v>1080</v>
      </c>
      <c r="E59" s="15">
        <v>145</v>
      </c>
      <c r="F59" s="51">
        <f t="shared" si="14"/>
        <v>6936</v>
      </c>
      <c r="G59" s="56">
        <v>5523</v>
      </c>
      <c r="H59" s="53">
        <v>325</v>
      </c>
      <c r="I59" s="19">
        <v>1141</v>
      </c>
      <c r="J59" s="19">
        <v>208</v>
      </c>
      <c r="K59" s="17">
        <f t="shared" si="15"/>
        <v>7197</v>
      </c>
      <c r="L59" s="38">
        <f t="shared" si="16"/>
        <v>10957</v>
      </c>
      <c r="M59" s="53">
        <f t="shared" si="17"/>
        <v>602</v>
      </c>
      <c r="N59" s="53">
        <f t="shared" si="18"/>
        <v>2221</v>
      </c>
      <c r="O59" s="19">
        <f t="shared" si="19"/>
        <v>353</v>
      </c>
      <c r="P59" s="17">
        <f t="shared" si="20"/>
        <v>14133</v>
      </c>
    </row>
    <row r="60" spans="1:16" ht="15">
      <c r="A60" s="12" t="s">
        <v>29</v>
      </c>
      <c r="B60" s="19">
        <v>5052</v>
      </c>
      <c r="C60" s="53">
        <v>411</v>
      </c>
      <c r="D60" s="19">
        <v>1776</v>
      </c>
      <c r="E60" s="15">
        <v>298</v>
      </c>
      <c r="F60" s="51">
        <f t="shared" si="14"/>
        <v>7537</v>
      </c>
      <c r="G60" s="56">
        <v>5198</v>
      </c>
      <c r="H60" s="53">
        <v>407</v>
      </c>
      <c r="I60" s="19">
        <v>1673</v>
      </c>
      <c r="J60" s="19">
        <v>341</v>
      </c>
      <c r="K60" s="17">
        <f t="shared" si="15"/>
        <v>7619</v>
      </c>
      <c r="L60" s="38">
        <f t="shared" si="16"/>
        <v>10250</v>
      </c>
      <c r="M60" s="53">
        <f t="shared" si="17"/>
        <v>818</v>
      </c>
      <c r="N60" s="53">
        <f t="shared" si="18"/>
        <v>3449</v>
      </c>
      <c r="O60" s="19">
        <f t="shared" si="19"/>
        <v>639</v>
      </c>
      <c r="P60" s="17">
        <f t="shared" si="20"/>
        <v>15156</v>
      </c>
    </row>
    <row r="61" spans="1:16" ht="15">
      <c r="A61" s="12" t="s">
        <v>30</v>
      </c>
      <c r="B61" s="19">
        <v>4941</v>
      </c>
      <c r="C61" s="53">
        <v>355</v>
      </c>
      <c r="D61" s="19">
        <v>1912</v>
      </c>
      <c r="E61" s="15">
        <v>292</v>
      </c>
      <c r="F61" s="51">
        <f t="shared" si="14"/>
        <v>7500</v>
      </c>
      <c r="G61" s="56">
        <v>5026</v>
      </c>
      <c r="H61" s="53">
        <v>389</v>
      </c>
      <c r="I61" s="19">
        <v>1766</v>
      </c>
      <c r="J61" s="19">
        <v>488</v>
      </c>
      <c r="K61" s="17">
        <f t="shared" si="15"/>
        <v>7669</v>
      </c>
      <c r="L61" s="38">
        <f t="shared" si="16"/>
        <v>9967</v>
      </c>
      <c r="M61" s="53">
        <f t="shared" si="17"/>
        <v>744</v>
      </c>
      <c r="N61" s="53">
        <f t="shared" si="18"/>
        <v>3678</v>
      </c>
      <c r="O61" s="19">
        <f t="shared" si="19"/>
        <v>780</v>
      </c>
      <c r="P61" s="17">
        <f t="shared" si="20"/>
        <v>15169</v>
      </c>
    </row>
    <row r="62" spans="1:16" ht="15">
      <c r="A62" s="12" t="s">
        <v>31</v>
      </c>
      <c r="B62" s="19">
        <v>4471</v>
      </c>
      <c r="C62" s="53">
        <v>282</v>
      </c>
      <c r="D62" s="19">
        <v>1741</v>
      </c>
      <c r="E62" s="15">
        <v>381</v>
      </c>
      <c r="F62" s="51">
        <f t="shared" si="14"/>
        <v>6875</v>
      </c>
      <c r="G62" s="56">
        <v>5125</v>
      </c>
      <c r="H62" s="53">
        <v>325</v>
      </c>
      <c r="I62" s="19">
        <v>1497</v>
      </c>
      <c r="J62" s="19">
        <v>515</v>
      </c>
      <c r="K62" s="17">
        <f t="shared" si="15"/>
        <v>7462</v>
      </c>
      <c r="L62" s="38">
        <f t="shared" si="16"/>
        <v>9596</v>
      </c>
      <c r="M62" s="53">
        <f t="shared" si="17"/>
        <v>607</v>
      </c>
      <c r="N62" s="53">
        <f t="shared" si="18"/>
        <v>3238</v>
      </c>
      <c r="O62" s="19">
        <f t="shared" si="19"/>
        <v>896</v>
      </c>
      <c r="P62" s="17">
        <f t="shared" si="20"/>
        <v>14337</v>
      </c>
    </row>
    <row r="63" spans="1:16" ht="15">
      <c r="A63" s="12" t="s">
        <v>32</v>
      </c>
      <c r="B63" s="19">
        <v>4775</v>
      </c>
      <c r="C63" s="53">
        <v>335</v>
      </c>
      <c r="D63" s="19">
        <v>1910</v>
      </c>
      <c r="E63" s="15">
        <v>456</v>
      </c>
      <c r="F63" s="51">
        <f t="shared" si="14"/>
        <v>7476</v>
      </c>
      <c r="G63" s="56">
        <v>5347</v>
      </c>
      <c r="H63" s="53">
        <v>378</v>
      </c>
      <c r="I63" s="19">
        <v>1597</v>
      </c>
      <c r="J63" s="19">
        <v>528</v>
      </c>
      <c r="K63" s="17">
        <f t="shared" si="15"/>
        <v>7850</v>
      </c>
      <c r="L63" s="38">
        <f t="shared" si="16"/>
        <v>10122</v>
      </c>
      <c r="M63" s="53">
        <f t="shared" si="17"/>
        <v>713</v>
      </c>
      <c r="N63" s="53">
        <f t="shared" si="18"/>
        <v>3507</v>
      </c>
      <c r="O63" s="19">
        <f t="shared" si="19"/>
        <v>984</v>
      </c>
      <c r="P63" s="17">
        <f t="shared" si="20"/>
        <v>15326</v>
      </c>
    </row>
    <row r="64" spans="1:16" ht="15">
      <c r="A64" s="12" t="s">
        <v>33</v>
      </c>
      <c r="B64" s="19">
        <v>3826</v>
      </c>
      <c r="C64" s="53">
        <v>439</v>
      </c>
      <c r="D64" s="19">
        <v>1880</v>
      </c>
      <c r="E64" s="15">
        <v>501</v>
      </c>
      <c r="F64" s="51">
        <f t="shared" si="14"/>
        <v>6646</v>
      </c>
      <c r="G64" s="56">
        <v>4360</v>
      </c>
      <c r="H64" s="53">
        <v>471</v>
      </c>
      <c r="I64" s="19">
        <v>1586</v>
      </c>
      <c r="J64" s="19">
        <v>592</v>
      </c>
      <c r="K64" s="17">
        <f t="shared" si="15"/>
        <v>7009</v>
      </c>
      <c r="L64" s="38">
        <f t="shared" si="16"/>
        <v>8186</v>
      </c>
      <c r="M64" s="53">
        <f t="shared" si="17"/>
        <v>910</v>
      </c>
      <c r="N64" s="53">
        <f t="shared" si="18"/>
        <v>3466</v>
      </c>
      <c r="O64" s="19">
        <f t="shared" si="19"/>
        <v>1093</v>
      </c>
      <c r="P64" s="17">
        <f t="shared" si="20"/>
        <v>13655</v>
      </c>
    </row>
    <row r="65" spans="1:16" ht="15">
      <c r="A65" s="12" t="s">
        <v>34</v>
      </c>
      <c r="B65" s="19">
        <v>3327</v>
      </c>
      <c r="C65" s="53">
        <v>372</v>
      </c>
      <c r="D65" s="19">
        <v>1518</v>
      </c>
      <c r="E65" s="15">
        <v>544</v>
      </c>
      <c r="F65" s="51">
        <f t="shared" si="14"/>
        <v>5761</v>
      </c>
      <c r="G65" s="56">
        <v>3705</v>
      </c>
      <c r="H65" s="53">
        <v>379</v>
      </c>
      <c r="I65" s="19">
        <v>1170</v>
      </c>
      <c r="J65" s="19">
        <v>530</v>
      </c>
      <c r="K65" s="17">
        <f t="shared" si="15"/>
        <v>5784</v>
      </c>
      <c r="L65" s="38">
        <f t="shared" si="16"/>
        <v>7032</v>
      </c>
      <c r="M65" s="53">
        <f t="shared" si="17"/>
        <v>751</v>
      </c>
      <c r="N65" s="53">
        <f t="shared" si="18"/>
        <v>2688</v>
      </c>
      <c r="O65" s="19">
        <f t="shared" si="19"/>
        <v>1074</v>
      </c>
      <c r="P65" s="17">
        <f t="shared" si="20"/>
        <v>11545</v>
      </c>
    </row>
    <row r="66" spans="1:16" ht="15">
      <c r="A66" s="12" t="s">
        <v>35</v>
      </c>
      <c r="B66" s="19">
        <v>2449</v>
      </c>
      <c r="C66" s="53">
        <v>312</v>
      </c>
      <c r="D66" s="19">
        <v>1101</v>
      </c>
      <c r="E66" s="15">
        <v>500</v>
      </c>
      <c r="F66" s="51">
        <f t="shared" si="14"/>
        <v>4362</v>
      </c>
      <c r="G66" s="56">
        <v>2941</v>
      </c>
      <c r="H66" s="53">
        <v>417</v>
      </c>
      <c r="I66" s="19">
        <v>881</v>
      </c>
      <c r="J66" s="19">
        <v>555</v>
      </c>
      <c r="K66" s="17">
        <f t="shared" si="15"/>
        <v>4794</v>
      </c>
      <c r="L66" s="38">
        <f t="shared" si="16"/>
        <v>5390</v>
      </c>
      <c r="M66" s="53">
        <f t="shared" si="17"/>
        <v>729</v>
      </c>
      <c r="N66" s="53">
        <f t="shared" si="18"/>
        <v>1982</v>
      </c>
      <c r="O66" s="19">
        <f t="shared" si="19"/>
        <v>1055</v>
      </c>
      <c r="P66" s="17">
        <f t="shared" si="20"/>
        <v>9156</v>
      </c>
    </row>
    <row r="67" spans="1:16" ht="15">
      <c r="A67" s="12" t="s">
        <v>36</v>
      </c>
      <c r="B67" s="19">
        <v>1806</v>
      </c>
      <c r="C67" s="53">
        <v>364</v>
      </c>
      <c r="D67" s="19">
        <v>753</v>
      </c>
      <c r="E67" s="15">
        <v>391</v>
      </c>
      <c r="F67" s="51">
        <f t="shared" si="14"/>
        <v>3314</v>
      </c>
      <c r="G67" s="56">
        <v>2182</v>
      </c>
      <c r="H67" s="53">
        <v>397</v>
      </c>
      <c r="I67" s="19">
        <v>622</v>
      </c>
      <c r="J67" s="19">
        <v>412</v>
      </c>
      <c r="K67" s="17">
        <f t="shared" si="15"/>
        <v>3613</v>
      </c>
      <c r="L67" s="38">
        <f t="shared" si="16"/>
        <v>3988</v>
      </c>
      <c r="M67" s="53">
        <f t="shared" si="17"/>
        <v>761</v>
      </c>
      <c r="N67" s="53">
        <f t="shared" si="18"/>
        <v>1375</v>
      </c>
      <c r="O67" s="19">
        <f t="shared" si="19"/>
        <v>803</v>
      </c>
      <c r="P67" s="17">
        <f t="shared" si="20"/>
        <v>6927</v>
      </c>
    </row>
    <row r="68" spans="1:16" ht="15">
      <c r="A68" s="12" t="s">
        <v>37</v>
      </c>
      <c r="B68" s="19">
        <v>1441</v>
      </c>
      <c r="C68" s="53">
        <v>339</v>
      </c>
      <c r="D68" s="19">
        <v>830</v>
      </c>
      <c r="E68" s="15">
        <v>431</v>
      </c>
      <c r="F68" s="51">
        <f t="shared" si="14"/>
        <v>3041</v>
      </c>
      <c r="G68" s="56">
        <v>1640</v>
      </c>
      <c r="H68" s="53">
        <v>365</v>
      </c>
      <c r="I68" s="19">
        <v>595</v>
      </c>
      <c r="J68" s="19">
        <v>341</v>
      </c>
      <c r="K68" s="17">
        <f t="shared" si="15"/>
        <v>2941</v>
      </c>
      <c r="L68" s="38">
        <f t="shared" si="16"/>
        <v>3081</v>
      </c>
      <c r="M68" s="53">
        <f t="shared" si="17"/>
        <v>704</v>
      </c>
      <c r="N68" s="53">
        <f t="shared" si="18"/>
        <v>1425</v>
      </c>
      <c r="O68" s="19">
        <f t="shared" si="19"/>
        <v>772</v>
      </c>
      <c r="P68" s="17">
        <f t="shared" si="20"/>
        <v>5982</v>
      </c>
    </row>
    <row r="69" spans="1:16" ht="15">
      <c r="A69" s="12" t="s">
        <v>38</v>
      </c>
      <c r="B69" s="19">
        <v>934</v>
      </c>
      <c r="C69" s="53">
        <v>215</v>
      </c>
      <c r="D69" s="19">
        <v>494</v>
      </c>
      <c r="E69" s="15">
        <v>263</v>
      </c>
      <c r="F69" s="51">
        <f t="shared" si="14"/>
        <v>1906</v>
      </c>
      <c r="G69" s="56">
        <v>1273</v>
      </c>
      <c r="H69" s="53">
        <v>279</v>
      </c>
      <c r="I69" s="19">
        <v>418</v>
      </c>
      <c r="J69" s="19">
        <v>271</v>
      </c>
      <c r="K69" s="17">
        <f t="shared" si="15"/>
        <v>2241</v>
      </c>
      <c r="L69" s="38">
        <f t="shared" si="16"/>
        <v>2207</v>
      </c>
      <c r="M69" s="53">
        <f t="shared" si="17"/>
        <v>494</v>
      </c>
      <c r="N69" s="53">
        <f t="shared" si="18"/>
        <v>912</v>
      </c>
      <c r="O69" s="19">
        <f t="shared" si="19"/>
        <v>534</v>
      </c>
      <c r="P69" s="17">
        <f t="shared" si="20"/>
        <v>4147</v>
      </c>
    </row>
    <row r="70" spans="1:16" ht="15">
      <c r="A70" s="12" t="s">
        <v>142</v>
      </c>
      <c r="B70" s="19">
        <v>975</v>
      </c>
      <c r="C70" s="53">
        <v>190</v>
      </c>
      <c r="D70" s="19">
        <v>496</v>
      </c>
      <c r="E70" s="15">
        <v>222</v>
      </c>
      <c r="F70" s="51">
        <f t="shared" si="14"/>
        <v>1883</v>
      </c>
      <c r="G70" s="56">
        <v>1670</v>
      </c>
      <c r="H70" s="53">
        <v>302</v>
      </c>
      <c r="I70" s="19">
        <v>510</v>
      </c>
      <c r="J70" s="19">
        <v>336</v>
      </c>
      <c r="K70" s="17">
        <f t="shared" si="15"/>
        <v>2818</v>
      </c>
      <c r="L70" s="38">
        <f t="shared" si="16"/>
        <v>2645</v>
      </c>
      <c r="M70" s="53">
        <f t="shared" si="17"/>
        <v>492</v>
      </c>
      <c r="N70" s="53">
        <f t="shared" si="18"/>
        <v>1006</v>
      </c>
      <c r="O70" s="19">
        <f t="shared" si="19"/>
        <v>558</v>
      </c>
      <c r="P70" s="17">
        <f t="shared" si="20"/>
        <v>4701</v>
      </c>
    </row>
    <row r="71" spans="1:16" s="24" customFormat="1" ht="13.5" customHeight="1" thickBot="1">
      <c r="A71" s="98" t="s">
        <v>13</v>
      </c>
      <c r="B71" s="99">
        <f>SUM(B54:B70)</f>
        <v>72018</v>
      </c>
      <c r="C71" s="103">
        <f>SUM(C54:C70)</f>
        <v>4590</v>
      </c>
      <c r="D71" s="99">
        <f>SUM(D54:D70)</f>
        <v>18796</v>
      </c>
      <c r="E71" s="99">
        <f>SUM(E54:E70)</f>
        <v>5051</v>
      </c>
      <c r="F71" s="103">
        <f t="shared" si="14"/>
        <v>100455</v>
      </c>
      <c r="G71" s="104">
        <f>SUM(G54:G70)</f>
        <v>75321</v>
      </c>
      <c r="H71" s="103">
        <f>SUM(H54:H70)</f>
        <v>5164</v>
      </c>
      <c r="I71" s="99">
        <f>SUM(I54:I70)</f>
        <v>16526</v>
      </c>
      <c r="J71" s="99">
        <f>SUM(J54:J70)</f>
        <v>5678</v>
      </c>
      <c r="K71" s="100">
        <f t="shared" si="15"/>
        <v>102689</v>
      </c>
      <c r="L71" s="101">
        <f t="shared" si="16"/>
        <v>147339</v>
      </c>
      <c r="M71" s="103">
        <f t="shared" si="17"/>
        <v>9754</v>
      </c>
      <c r="N71" s="103">
        <f t="shared" si="18"/>
        <v>35322</v>
      </c>
      <c r="O71" s="99">
        <f t="shared" si="19"/>
        <v>10729</v>
      </c>
      <c r="P71" s="100">
        <f t="shared" si="20"/>
        <v>203144</v>
      </c>
    </row>
    <row r="73" spans="1:2" ht="15.75">
      <c r="A73" s="82" t="s">
        <v>42</v>
      </c>
      <c r="B73" s="83"/>
    </row>
    <row r="74" spans="1:16" ht="15.75" thickBo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ht="15">
      <c r="A75" s="254" t="s">
        <v>198</v>
      </c>
      <c r="B75" s="256" t="s">
        <v>40</v>
      </c>
      <c r="C75" s="256"/>
      <c r="D75" s="256"/>
      <c r="E75" s="256"/>
      <c r="F75" s="257"/>
      <c r="G75" s="254" t="s">
        <v>41</v>
      </c>
      <c r="H75" s="256"/>
      <c r="I75" s="256"/>
      <c r="J75" s="256"/>
      <c r="K75" s="256"/>
      <c r="L75" s="254" t="s">
        <v>42</v>
      </c>
      <c r="M75" s="256"/>
      <c r="N75" s="256"/>
      <c r="O75" s="256"/>
      <c r="P75" s="257"/>
    </row>
    <row r="76" spans="1:16" ht="45">
      <c r="A76" s="255"/>
      <c r="B76" s="79" t="s">
        <v>39</v>
      </c>
      <c r="C76" s="79" t="s">
        <v>141</v>
      </c>
      <c r="D76" s="79" t="s">
        <v>132</v>
      </c>
      <c r="E76" s="79" t="s">
        <v>7</v>
      </c>
      <c r="F76" s="80" t="s">
        <v>43</v>
      </c>
      <c r="G76" s="79" t="s">
        <v>39</v>
      </c>
      <c r="H76" s="79" t="s">
        <v>141</v>
      </c>
      <c r="I76" s="79" t="s">
        <v>132</v>
      </c>
      <c r="J76" s="79" t="s">
        <v>7</v>
      </c>
      <c r="K76" s="80" t="s">
        <v>43</v>
      </c>
      <c r="L76" s="79" t="s">
        <v>39</v>
      </c>
      <c r="M76" s="79" t="s">
        <v>141</v>
      </c>
      <c r="N76" s="79" t="s">
        <v>132</v>
      </c>
      <c r="O76" s="79" t="s">
        <v>7</v>
      </c>
      <c r="P76" s="80" t="s">
        <v>43</v>
      </c>
    </row>
    <row r="77" spans="1:26" ht="15">
      <c r="A77" s="47" t="s">
        <v>23</v>
      </c>
      <c r="B77" s="35">
        <f aca="true" t="shared" si="21" ref="B77:P77">B7+B30+B54</f>
        <v>9385</v>
      </c>
      <c r="C77" s="50">
        <f t="shared" si="21"/>
        <v>35</v>
      </c>
      <c r="D77" s="35">
        <f t="shared" si="21"/>
        <v>411</v>
      </c>
      <c r="E77" s="35">
        <f t="shared" si="21"/>
        <v>92</v>
      </c>
      <c r="F77" s="48">
        <f t="shared" si="21"/>
        <v>9923</v>
      </c>
      <c r="G77" s="55">
        <f t="shared" si="21"/>
        <v>8856</v>
      </c>
      <c r="H77" s="50">
        <f t="shared" si="21"/>
        <v>48</v>
      </c>
      <c r="I77" s="35">
        <f t="shared" si="21"/>
        <v>378</v>
      </c>
      <c r="J77" s="35">
        <f t="shared" si="21"/>
        <v>85</v>
      </c>
      <c r="K77" s="36">
        <f t="shared" si="21"/>
        <v>9367</v>
      </c>
      <c r="L77" s="37">
        <f t="shared" si="21"/>
        <v>18241</v>
      </c>
      <c r="M77" s="50">
        <f t="shared" si="21"/>
        <v>83</v>
      </c>
      <c r="N77" s="50">
        <f t="shared" si="21"/>
        <v>789</v>
      </c>
      <c r="O77" s="35">
        <f t="shared" si="21"/>
        <v>177</v>
      </c>
      <c r="P77" s="36">
        <f t="shared" si="21"/>
        <v>19290</v>
      </c>
      <c r="W77" s="18"/>
      <c r="X77" s="18"/>
      <c r="Y77" s="18"/>
      <c r="Z77" s="18"/>
    </row>
    <row r="78" spans="1:26" ht="15">
      <c r="A78" s="12" t="s">
        <v>24</v>
      </c>
      <c r="B78" s="19">
        <f aca="true" t="shared" si="22" ref="B78:P78">B8+B31+B55</f>
        <v>9534</v>
      </c>
      <c r="C78" s="53">
        <f t="shared" si="22"/>
        <v>111</v>
      </c>
      <c r="D78" s="19">
        <f t="shared" si="22"/>
        <v>845</v>
      </c>
      <c r="E78" s="19">
        <f t="shared" si="22"/>
        <v>145</v>
      </c>
      <c r="F78" s="51">
        <f t="shared" si="22"/>
        <v>10635</v>
      </c>
      <c r="G78" s="56">
        <f t="shared" si="22"/>
        <v>8966</v>
      </c>
      <c r="H78" s="53">
        <f t="shared" si="22"/>
        <v>119</v>
      </c>
      <c r="I78" s="19">
        <f t="shared" si="22"/>
        <v>775</v>
      </c>
      <c r="J78" s="19">
        <f t="shared" si="22"/>
        <v>119</v>
      </c>
      <c r="K78" s="17">
        <f t="shared" si="22"/>
        <v>9979</v>
      </c>
      <c r="L78" s="38">
        <f t="shared" si="22"/>
        <v>18500</v>
      </c>
      <c r="M78" s="53">
        <f t="shared" si="22"/>
        <v>230</v>
      </c>
      <c r="N78" s="53">
        <f t="shared" si="22"/>
        <v>1620</v>
      </c>
      <c r="O78" s="19">
        <f t="shared" si="22"/>
        <v>264</v>
      </c>
      <c r="P78" s="17">
        <f t="shared" si="22"/>
        <v>20614</v>
      </c>
      <c r="W78" s="18"/>
      <c r="X78" s="18"/>
      <c r="Y78" s="18"/>
      <c r="Z78" s="18"/>
    </row>
    <row r="79" spans="1:26" ht="15">
      <c r="A79" s="12" t="s">
        <v>25</v>
      </c>
      <c r="B79" s="19">
        <f aca="true" t="shared" si="23" ref="B79:P79">B9+B32+B56</f>
        <v>9290</v>
      </c>
      <c r="C79" s="53">
        <f t="shared" si="23"/>
        <v>166</v>
      </c>
      <c r="D79" s="19">
        <f t="shared" si="23"/>
        <v>960</v>
      </c>
      <c r="E79" s="19">
        <f t="shared" si="23"/>
        <v>135</v>
      </c>
      <c r="F79" s="51">
        <f t="shared" si="23"/>
        <v>10551</v>
      </c>
      <c r="G79" s="56">
        <f t="shared" si="23"/>
        <v>8710</v>
      </c>
      <c r="H79" s="53">
        <f t="shared" si="23"/>
        <v>172</v>
      </c>
      <c r="I79" s="19">
        <f t="shared" si="23"/>
        <v>971</v>
      </c>
      <c r="J79" s="19">
        <f t="shared" si="23"/>
        <v>118</v>
      </c>
      <c r="K79" s="17">
        <f t="shared" si="23"/>
        <v>9971</v>
      </c>
      <c r="L79" s="38">
        <f t="shared" si="23"/>
        <v>18000</v>
      </c>
      <c r="M79" s="53">
        <f t="shared" si="23"/>
        <v>338</v>
      </c>
      <c r="N79" s="53">
        <f t="shared" si="23"/>
        <v>1931</v>
      </c>
      <c r="O79" s="19">
        <f t="shared" si="23"/>
        <v>253</v>
      </c>
      <c r="P79" s="17">
        <f t="shared" si="23"/>
        <v>20522</v>
      </c>
      <c r="W79" s="18"/>
      <c r="X79" s="18"/>
      <c r="Y79" s="18"/>
      <c r="Z79" s="18"/>
    </row>
    <row r="80" spans="1:26" ht="15">
      <c r="A80" s="12" t="s">
        <v>26</v>
      </c>
      <c r="B80" s="19">
        <f aca="true" t="shared" si="24" ref="B80:P80">B10+B33+B57</f>
        <v>9665</v>
      </c>
      <c r="C80" s="53">
        <f t="shared" si="24"/>
        <v>215</v>
      </c>
      <c r="D80" s="19">
        <f t="shared" si="24"/>
        <v>801</v>
      </c>
      <c r="E80" s="19">
        <f t="shared" si="24"/>
        <v>149</v>
      </c>
      <c r="F80" s="51">
        <f t="shared" si="24"/>
        <v>10830</v>
      </c>
      <c r="G80" s="56">
        <f t="shared" si="24"/>
        <v>9428</v>
      </c>
      <c r="H80" s="53">
        <f t="shared" si="24"/>
        <v>214</v>
      </c>
      <c r="I80" s="19">
        <f t="shared" si="24"/>
        <v>765</v>
      </c>
      <c r="J80" s="19">
        <f t="shared" si="24"/>
        <v>153</v>
      </c>
      <c r="K80" s="17">
        <f t="shared" si="24"/>
        <v>10560</v>
      </c>
      <c r="L80" s="38">
        <f t="shared" si="24"/>
        <v>19093</v>
      </c>
      <c r="M80" s="53">
        <f t="shared" si="24"/>
        <v>429</v>
      </c>
      <c r="N80" s="53">
        <f t="shared" si="24"/>
        <v>1566</v>
      </c>
      <c r="O80" s="19">
        <f t="shared" si="24"/>
        <v>302</v>
      </c>
      <c r="P80" s="17">
        <f t="shared" si="24"/>
        <v>21390</v>
      </c>
      <c r="W80" s="18"/>
      <c r="X80" s="18"/>
      <c r="Y80" s="18"/>
      <c r="Z80" s="18"/>
    </row>
    <row r="81" spans="1:26" ht="15">
      <c r="A81" s="12" t="s">
        <v>27</v>
      </c>
      <c r="B81" s="19">
        <f aca="true" t="shared" si="25" ref="B81:P81">B11+B34+B58</f>
        <v>8208</v>
      </c>
      <c r="C81" s="53">
        <f t="shared" si="25"/>
        <v>238</v>
      </c>
      <c r="D81" s="19">
        <f t="shared" si="25"/>
        <v>687</v>
      </c>
      <c r="E81" s="19">
        <f t="shared" si="25"/>
        <v>166</v>
      </c>
      <c r="F81" s="51">
        <f t="shared" si="25"/>
        <v>9299</v>
      </c>
      <c r="G81" s="56">
        <f t="shared" si="25"/>
        <v>7873</v>
      </c>
      <c r="H81" s="53">
        <f t="shared" si="25"/>
        <v>216</v>
      </c>
      <c r="I81" s="19">
        <f t="shared" si="25"/>
        <v>542</v>
      </c>
      <c r="J81" s="19">
        <f t="shared" si="25"/>
        <v>137</v>
      </c>
      <c r="K81" s="17">
        <f t="shared" si="25"/>
        <v>8768</v>
      </c>
      <c r="L81" s="38">
        <f t="shared" si="25"/>
        <v>16081</v>
      </c>
      <c r="M81" s="53">
        <f t="shared" si="25"/>
        <v>454</v>
      </c>
      <c r="N81" s="53">
        <f t="shared" si="25"/>
        <v>1229</v>
      </c>
      <c r="O81" s="19">
        <f t="shared" si="25"/>
        <v>303</v>
      </c>
      <c r="P81" s="17">
        <f t="shared" si="25"/>
        <v>18067</v>
      </c>
      <c r="W81" s="18"/>
      <c r="X81" s="18"/>
      <c r="Y81" s="18"/>
      <c r="Z81" s="18"/>
    </row>
    <row r="82" spans="1:26" ht="15">
      <c r="A82" s="12" t="s">
        <v>28</v>
      </c>
      <c r="B82" s="19">
        <f aca="true" t="shared" si="26" ref="B82:P82">B12+B35+B59</f>
        <v>8089</v>
      </c>
      <c r="C82" s="53">
        <f t="shared" si="26"/>
        <v>295</v>
      </c>
      <c r="D82" s="19">
        <f t="shared" si="26"/>
        <v>1199</v>
      </c>
      <c r="E82" s="19">
        <f t="shared" si="26"/>
        <v>157</v>
      </c>
      <c r="F82" s="51">
        <f t="shared" si="26"/>
        <v>9740</v>
      </c>
      <c r="G82" s="56">
        <f t="shared" si="26"/>
        <v>7957</v>
      </c>
      <c r="H82" s="53">
        <f t="shared" si="26"/>
        <v>344</v>
      </c>
      <c r="I82" s="19">
        <f t="shared" si="26"/>
        <v>1242</v>
      </c>
      <c r="J82" s="19">
        <f t="shared" si="26"/>
        <v>228</v>
      </c>
      <c r="K82" s="17">
        <f t="shared" si="26"/>
        <v>9771</v>
      </c>
      <c r="L82" s="38">
        <f t="shared" si="26"/>
        <v>16046</v>
      </c>
      <c r="M82" s="53">
        <f t="shared" si="26"/>
        <v>639</v>
      </c>
      <c r="N82" s="53">
        <f t="shared" si="26"/>
        <v>2441</v>
      </c>
      <c r="O82" s="19">
        <f t="shared" si="26"/>
        <v>385</v>
      </c>
      <c r="P82" s="17">
        <f t="shared" si="26"/>
        <v>19511</v>
      </c>
      <c r="W82" s="18"/>
      <c r="X82" s="18"/>
      <c r="Y82" s="18"/>
      <c r="Z82" s="18"/>
    </row>
    <row r="83" spans="1:26" ht="15">
      <c r="A83" s="12" t="s">
        <v>29</v>
      </c>
      <c r="B83" s="19">
        <f aca="true" t="shared" si="27" ref="B83:P83">B13+B36+B60</f>
        <v>7617</v>
      </c>
      <c r="C83" s="53">
        <f t="shared" si="27"/>
        <v>445</v>
      </c>
      <c r="D83" s="19">
        <f t="shared" si="27"/>
        <v>1930</v>
      </c>
      <c r="E83" s="19">
        <f t="shared" si="27"/>
        <v>312</v>
      </c>
      <c r="F83" s="51">
        <f t="shared" si="27"/>
        <v>10304</v>
      </c>
      <c r="G83" s="56">
        <f t="shared" si="27"/>
        <v>7601</v>
      </c>
      <c r="H83" s="53">
        <f t="shared" si="27"/>
        <v>454</v>
      </c>
      <c r="I83" s="19">
        <f t="shared" si="27"/>
        <v>1858</v>
      </c>
      <c r="J83" s="19">
        <f t="shared" si="27"/>
        <v>376</v>
      </c>
      <c r="K83" s="17">
        <f t="shared" si="27"/>
        <v>10289</v>
      </c>
      <c r="L83" s="38">
        <f t="shared" si="27"/>
        <v>15218</v>
      </c>
      <c r="M83" s="53">
        <f t="shared" si="27"/>
        <v>899</v>
      </c>
      <c r="N83" s="53">
        <f t="shared" si="27"/>
        <v>3788</v>
      </c>
      <c r="O83" s="19">
        <f t="shared" si="27"/>
        <v>688</v>
      </c>
      <c r="P83" s="17">
        <f t="shared" si="27"/>
        <v>20593</v>
      </c>
      <c r="W83" s="18"/>
      <c r="X83" s="18"/>
      <c r="Y83" s="18"/>
      <c r="Z83" s="18"/>
    </row>
    <row r="84" spans="1:26" ht="15">
      <c r="A84" s="12" t="s">
        <v>30</v>
      </c>
      <c r="B84" s="19">
        <f aca="true" t="shared" si="28" ref="B84:P84">B14+B37+B61</f>
        <v>7217</v>
      </c>
      <c r="C84" s="53">
        <f t="shared" si="28"/>
        <v>387</v>
      </c>
      <c r="D84" s="19">
        <f t="shared" si="28"/>
        <v>2133</v>
      </c>
      <c r="E84" s="19">
        <f t="shared" si="28"/>
        <v>317</v>
      </c>
      <c r="F84" s="51">
        <f t="shared" si="28"/>
        <v>10054</v>
      </c>
      <c r="G84" s="56">
        <f t="shared" si="28"/>
        <v>7196</v>
      </c>
      <c r="H84" s="53">
        <f t="shared" si="28"/>
        <v>416</v>
      </c>
      <c r="I84" s="19">
        <f t="shared" si="28"/>
        <v>1935</v>
      </c>
      <c r="J84" s="19">
        <f t="shared" si="28"/>
        <v>529</v>
      </c>
      <c r="K84" s="17">
        <f t="shared" si="28"/>
        <v>10076</v>
      </c>
      <c r="L84" s="38">
        <f t="shared" si="28"/>
        <v>14413</v>
      </c>
      <c r="M84" s="53">
        <f t="shared" si="28"/>
        <v>803</v>
      </c>
      <c r="N84" s="53">
        <f t="shared" si="28"/>
        <v>4068</v>
      </c>
      <c r="O84" s="19">
        <f t="shared" si="28"/>
        <v>846</v>
      </c>
      <c r="P84" s="17">
        <f t="shared" si="28"/>
        <v>20130</v>
      </c>
      <c r="W84" s="18"/>
      <c r="X84" s="18"/>
      <c r="Y84" s="18"/>
      <c r="Z84" s="18"/>
    </row>
    <row r="85" spans="1:26" ht="15">
      <c r="A85" s="12" t="s">
        <v>31</v>
      </c>
      <c r="B85" s="19">
        <f aca="true" t="shared" si="29" ref="B85:P85">B15+B38+B62</f>
        <v>6736</v>
      </c>
      <c r="C85" s="53">
        <f t="shared" si="29"/>
        <v>299</v>
      </c>
      <c r="D85" s="19">
        <f t="shared" si="29"/>
        <v>1935</v>
      </c>
      <c r="E85" s="19">
        <f t="shared" si="29"/>
        <v>415</v>
      </c>
      <c r="F85" s="51">
        <f t="shared" si="29"/>
        <v>9385</v>
      </c>
      <c r="G85" s="56">
        <f t="shared" si="29"/>
        <v>7224</v>
      </c>
      <c r="H85" s="53">
        <f t="shared" si="29"/>
        <v>351</v>
      </c>
      <c r="I85" s="19">
        <f t="shared" si="29"/>
        <v>1629</v>
      </c>
      <c r="J85" s="19">
        <f t="shared" si="29"/>
        <v>557</v>
      </c>
      <c r="K85" s="17">
        <f t="shared" si="29"/>
        <v>9761</v>
      </c>
      <c r="L85" s="38">
        <f t="shared" si="29"/>
        <v>13960</v>
      </c>
      <c r="M85" s="53">
        <f t="shared" si="29"/>
        <v>650</v>
      </c>
      <c r="N85" s="53">
        <f t="shared" si="29"/>
        <v>3564</v>
      </c>
      <c r="O85" s="19">
        <f t="shared" si="29"/>
        <v>972</v>
      </c>
      <c r="P85" s="17">
        <f t="shared" si="29"/>
        <v>19146</v>
      </c>
      <c r="W85" s="18"/>
      <c r="X85" s="18"/>
      <c r="Y85" s="18"/>
      <c r="Z85" s="18"/>
    </row>
    <row r="86" spans="1:26" ht="15">
      <c r="A86" s="12" t="s">
        <v>32</v>
      </c>
      <c r="B86" s="19">
        <f aca="true" t="shared" si="30" ref="B86:P86">B16+B39+B63</f>
        <v>7056</v>
      </c>
      <c r="C86" s="53">
        <f t="shared" si="30"/>
        <v>354</v>
      </c>
      <c r="D86" s="19">
        <f t="shared" si="30"/>
        <v>2084</v>
      </c>
      <c r="E86" s="19">
        <f t="shared" si="30"/>
        <v>488</v>
      </c>
      <c r="F86" s="51">
        <f t="shared" si="30"/>
        <v>9982</v>
      </c>
      <c r="G86" s="56">
        <f t="shared" si="30"/>
        <v>7406</v>
      </c>
      <c r="H86" s="53">
        <f t="shared" si="30"/>
        <v>392</v>
      </c>
      <c r="I86" s="19">
        <f t="shared" si="30"/>
        <v>1697</v>
      </c>
      <c r="J86" s="19">
        <f t="shared" si="30"/>
        <v>561</v>
      </c>
      <c r="K86" s="17">
        <f t="shared" si="30"/>
        <v>10056</v>
      </c>
      <c r="L86" s="38">
        <f t="shared" si="30"/>
        <v>14462</v>
      </c>
      <c r="M86" s="53">
        <f t="shared" si="30"/>
        <v>746</v>
      </c>
      <c r="N86" s="53">
        <f t="shared" si="30"/>
        <v>3781</v>
      </c>
      <c r="O86" s="19">
        <f t="shared" si="30"/>
        <v>1049</v>
      </c>
      <c r="P86" s="17">
        <f t="shared" si="30"/>
        <v>20038</v>
      </c>
      <c r="W86" s="18"/>
      <c r="X86" s="18"/>
      <c r="Y86" s="18"/>
      <c r="Z86" s="18"/>
    </row>
    <row r="87" spans="1:26" ht="15">
      <c r="A87" s="12" t="s">
        <v>33</v>
      </c>
      <c r="B87" s="19">
        <f aca="true" t="shared" si="31" ref="B87:P87">B17+B40+B64</f>
        <v>5693</v>
      </c>
      <c r="C87" s="53">
        <f t="shared" si="31"/>
        <v>453</v>
      </c>
      <c r="D87" s="19">
        <f t="shared" si="31"/>
        <v>2052</v>
      </c>
      <c r="E87" s="19">
        <f t="shared" si="31"/>
        <v>542</v>
      </c>
      <c r="F87" s="51">
        <f t="shared" si="31"/>
        <v>8740</v>
      </c>
      <c r="G87" s="56">
        <f t="shared" si="31"/>
        <v>6172</v>
      </c>
      <c r="H87" s="53">
        <f t="shared" si="31"/>
        <v>485</v>
      </c>
      <c r="I87" s="19">
        <f t="shared" si="31"/>
        <v>1688</v>
      </c>
      <c r="J87" s="19">
        <f t="shared" si="31"/>
        <v>628</v>
      </c>
      <c r="K87" s="17">
        <f t="shared" si="31"/>
        <v>8973</v>
      </c>
      <c r="L87" s="38">
        <f t="shared" si="31"/>
        <v>11865</v>
      </c>
      <c r="M87" s="53">
        <f t="shared" si="31"/>
        <v>938</v>
      </c>
      <c r="N87" s="53">
        <f t="shared" si="31"/>
        <v>3740</v>
      </c>
      <c r="O87" s="19">
        <f t="shared" si="31"/>
        <v>1170</v>
      </c>
      <c r="P87" s="17">
        <f t="shared" si="31"/>
        <v>17713</v>
      </c>
      <c r="W87" s="18"/>
      <c r="X87" s="18"/>
      <c r="Y87" s="18"/>
      <c r="Z87" s="18"/>
    </row>
    <row r="88" spans="1:26" ht="15">
      <c r="A88" s="12" t="s">
        <v>34</v>
      </c>
      <c r="B88" s="19">
        <f aca="true" t="shared" si="32" ref="B88:P88">B18+B41+B65</f>
        <v>4976</v>
      </c>
      <c r="C88" s="53">
        <f t="shared" si="32"/>
        <v>387</v>
      </c>
      <c r="D88" s="19">
        <f t="shared" si="32"/>
        <v>1638</v>
      </c>
      <c r="E88" s="19">
        <f t="shared" si="32"/>
        <v>590</v>
      </c>
      <c r="F88" s="51">
        <f t="shared" si="32"/>
        <v>7591</v>
      </c>
      <c r="G88" s="56">
        <f t="shared" si="32"/>
        <v>5240</v>
      </c>
      <c r="H88" s="53">
        <f t="shared" si="32"/>
        <v>402</v>
      </c>
      <c r="I88" s="19">
        <f t="shared" si="32"/>
        <v>1253</v>
      </c>
      <c r="J88" s="19">
        <f t="shared" si="32"/>
        <v>557</v>
      </c>
      <c r="K88" s="17">
        <f t="shared" si="32"/>
        <v>7452</v>
      </c>
      <c r="L88" s="38">
        <f t="shared" si="32"/>
        <v>10216</v>
      </c>
      <c r="M88" s="53">
        <f t="shared" si="32"/>
        <v>789</v>
      </c>
      <c r="N88" s="53">
        <f t="shared" si="32"/>
        <v>2891</v>
      </c>
      <c r="O88" s="19">
        <f t="shared" si="32"/>
        <v>1147</v>
      </c>
      <c r="P88" s="17">
        <f t="shared" si="32"/>
        <v>15043</v>
      </c>
      <c r="W88" s="18"/>
      <c r="X88" s="18"/>
      <c r="Y88" s="18"/>
      <c r="Z88" s="18"/>
    </row>
    <row r="89" spans="1:26" ht="15">
      <c r="A89" s="12" t="s">
        <v>35</v>
      </c>
      <c r="B89" s="19">
        <f aca="true" t="shared" si="33" ref="B89:P89">B19+B42+B66</f>
        <v>3827</v>
      </c>
      <c r="C89" s="53">
        <f t="shared" si="33"/>
        <v>327</v>
      </c>
      <c r="D89" s="19">
        <f t="shared" si="33"/>
        <v>1156</v>
      </c>
      <c r="E89" s="19">
        <f t="shared" si="33"/>
        <v>538</v>
      </c>
      <c r="F89" s="51">
        <f t="shared" si="33"/>
        <v>5848</v>
      </c>
      <c r="G89" s="56">
        <f t="shared" si="33"/>
        <v>4136</v>
      </c>
      <c r="H89" s="53">
        <f t="shared" si="33"/>
        <v>431</v>
      </c>
      <c r="I89" s="19">
        <f t="shared" si="33"/>
        <v>925</v>
      </c>
      <c r="J89" s="19">
        <f t="shared" si="33"/>
        <v>588</v>
      </c>
      <c r="K89" s="17">
        <f t="shared" si="33"/>
        <v>6080</v>
      </c>
      <c r="L89" s="38">
        <f t="shared" si="33"/>
        <v>7963</v>
      </c>
      <c r="M89" s="53">
        <f t="shared" si="33"/>
        <v>758</v>
      </c>
      <c r="N89" s="53">
        <f t="shared" si="33"/>
        <v>2081</v>
      </c>
      <c r="O89" s="19">
        <f t="shared" si="33"/>
        <v>1126</v>
      </c>
      <c r="P89" s="17">
        <f t="shared" si="33"/>
        <v>11928</v>
      </c>
      <c r="W89" s="18"/>
      <c r="X89" s="18"/>
      <c r="Y89" s="18"/>
      <c r="Z89" s="18"/>
    </row>
    <row r="90" spans="1:26" ht="15">
      <c r="A90" s="12" t="s">
        <v>36</v>
      </c>
      <c r="B90" s="19">
        <f aca="true" t="shared" si="34" ref="B90:P90">B20+B43+B67</f>
        <v>2902</v>
      </c>
      <c r="C90" s="53">
        <f t="shared" si="34"/>
        <v>381</v>
      </c>
      <c r="D90" s="19">
        <f t="shared" si="34"/>
        <v>803</v>
      </c>
      <c r="E90" s="19">
        <f t="shared" si="34"/>
        <v>408</v>
      </c>
      <c r="F90" s="51">
        <f t="shared" si="34"/>
        <v>4494</v>
      </c>
      <c r="G90" s="56">
        <f t="shared" si="34"/>
        <v>3110</v>
      </c>
      <c r="H90" s="53">
        <f t="shared" si="34"/>
        <v>410</v>
      </c>
      <c r="I90" s="19">
        <f t="shared" si="34"/>
        <v>649</v>
      </c>
      <c r="J90" s="19">
        <f t="shared" si="34"/>
        <v>429</v>
      </c>
      <c r="K90" s="17">
        <f t="shared" si="34"/>
        <v>4598</v>
      </c>
      <c r="L90" s="38">
        <f t="shared" si="34"/>
        <v>6012</v>
      </c>
      <c r="M90" s="53">
        <f t="shared" si="34"/>
        <v>791</v>
      </c>
      <c r="N90" s="53">
        <f t="shared" si="34"/>
        <v>1452</v>
      </c>
      <c r="O90" s="19">
        <f t="shared" si="34"/>
        <v>837</v>
      </c>
      <c r="P90" s="17">
        <f t="shared" si="34"/>
        <v>9092</v>
      </c>
      <c r="W90" s="18"/>
      <c r="X90" s="18"/>
      <c r="Y90" s="18"/>
      <c r="Z90" s="18"/>
    </row>
    <row r="91" spans="1:26" ht="15">
      <c r="A91" s="12" t="s">
        <v>37</v>
      </c>
      <c r="B91" s="19">
        <f aca="true" t="shared" si="35" ref="B91:P91">B21+B44+B68</f>
        <v>2174</v>
      </c>
      <c r="C91" s="53">
        <f t="shared" si="35"/>
        <v>349</v>
      </c>
      <c r="D91" s="19">
        <f t="shared" si="35"/>
        <v>865</v>
      </c>
      <c r="E91" s="19">
        <f t="shared" si="35"/>
        <v>442</v>
      </c>
      <c r="F91" s="51">
        <f t="shared" si="35"/>
        <v>3830</v>
      </c>
      <c r="G91" s="56">
        <f t="shared" si="35"/>
        <v>2379</v>
      </c>
      <c r="H91" s="53">
        <f t="shared" si="35"/>
        <v>375</v>
      </c>
      <c r="I91" s="19">
        <f t="shared" si="35"/>
        <v>613</v>
      </c>
      <c r="J91" s="19">
        <f t="shared" si="35"/>
        <v>350</v>
      </c>
      <c r="K91" s="17">
        <f t="shared" si="35"/>
        <v>3717</v>
      </c>
      <c r="L91" s="38">
        <f t="shared" si="35"/>
        <v>4553</v>
      </c>
      <c r="M91" s="53">
        <f t="shared" si="35"/>
        <v>724</v>
      </c>
      <c r="N91" s="53">
        <f t="shared" si="35"/>
        <v>1478</v>
      </c>
      <c r="O91" s="19">
        <f t="shared" si="35"/>
        <v>792</v>
      </c>
      <c r="P91" s="17">
        <f t="shared" si="35"/>
        <v>7547</v>
      </c>
      <c r="W91" s="18"/>
      <c r="X91" s="18"/>
      <c r="Y91" s="18"/>
      <c r="Z91" s="18"/>
    </row>
    <row r="92" spans="1:26" ht="15">
      <c r="A92" s="12" t="s">
        <v>38</v>
      </c>
      <c r="B92" s="19">
        <f aca="true" t="shared" si="36" ref="B92:P92">B22+B45+B69</f>
        <v>1338</v>
      </c>
      <c r="C92" s="53">
        <f t="shared" si="36"/>
        <v>222</v>
      </c>
      <c r="D92" s="19">
        <f t="shared" si="36"/>
        <v>508</v>
      </c>
      <c r="E92" s="19">
        <f t="shared" si="36"/>
        <v>271</v>
      </c>
      <c r="F92" s="51">
        <f t="shared" si="36"/>
        <v>2339</v>
      </c>
      <c r="G92" s="56">
        <f t="shared" si="36"/>
        <v>1806</v>
      </c>
      <c r="H92" s="53">
        <f t="shared" si="36"/>
        <v>286</v>
      </c>
      <c r="I92" s="19">
        <f t="shared" si="36"/>
        <v>428</v>
      </c>
      <c r="J92" s="19">
        <f t="shared" si="36"/>
        <v>272</v>
      </c>
      <c r="K92" s="17">
        <f t="shared" si="36"/>
        <v>2792</v>
      </c>
      <c r="L92" s="38">
        <f t="shared" si="36"/>
        <v>3144</v>
      </c>
      <c r="M92" s="53">
        <f t="shared" si="36"/>
        <v>508</v>
      </c>
      <c r="N92" s="53">
        <f t="shared" si="36"/>
        <v>936</v>
      </c>
      <c r="O92" s="19">
        <f t="shared" si="36"/>
        <v>543</v>
      </c>
      <c r="P92" s="17">
        <f t="shared" si="36"/>
        <v>5131</v>
      </c>
      <c r="W92" s="18"/>
      <c r="X92" s="18"/>
      <c r="Y92" s="18"/>
      <c r="Z92" s="18"/>
    </row>
    <row r="93" spans="1:26" ht="15">
      <c r="A93" s="12" t="s">
        <v>142</v>
      </c>
      <c r="B93" s="19">
        <f aca="true" t="shared" si="37" ref="B93:P93">B23+B46+B70</f>
        <v>1316</v>
      </c>
      <c r="C93" s="53">
        <f t="shared" si="37"/>
        <v>196</v>
      </c>
      <c r="D93" s="19">
        <f t="shared" si="37"/>
        <v>511</v>
      </c>
      <c r="E93" s="19">
        <f t="shared" si="37"/>
        <v>226</v>
      </c>
      <c r="F93" s="51">
        <f t="shared" si="37"/>
        <v>2249</v>
      </c>
      <c r="G93" s="56">
        <f t="shared" si="37"/>
        <v>2232</v>
      </c>
      <c r="H93" s="53">
        <f t="shared" si="37"/>
        <v>310</v>
      </c>
      <c r="I93" s="19">
        <f t="shared" si="37"/>
        <v>520</v>
      </c>
      <c r="J93" s="19">
        <f t="shared" si="37"/>
        <v>341</v>
      </c>
      <c r="K93" s="17">
        <f t="shared" si="37"/>
        <v>3403</v>
      </c>
      <c r="L93" s="38">
        <f t="shared" si="37"/>
        <v>3548</v>
      </c>
      <c r="M93" s="53">
        <f t="shared" si="37"/>
        <v>506</v>
      </c>
      <c r="N93" s="53">
        <f t="shared" si="37"/>
        <v>1031</v>
      </c>
      <c r="O93" s="19">
        <f t="shared" si="37"/>
        <v>567</v>
      </c>
      <c r="P93" s="17">
        <f t="shared" si="37"/>
        <v>5652</v>
      </c>
      <c r="W93" s="18"/>
      <c r="X93" s="18"/>
      <c r="Y93" s="18"/>
      <c r="Z93" s="18"/>
    </row>
    <row r="94" spans="1:26" s="24" customFormat="1" ht="13.5" customHeight="1" thickBot="1">
      <c r="A94" s="98" t="s">
        <v>13</v>
      </c>
      <c r="B94" s="99">
        <f aca="true" t="shared" si="38" ref="B94:P94">B24+B47+B71</f>
        <v>105023</v>
      </c>
      <c r="C94" s="103">
        <f t="shared" si="38"/>
        <v>4860</v>
      </c>
      <c r="D94" s="99">
        <f t="shared" si="38"/>
        <v>20518</v>
      </c>
      <c r="E94" s="99">
        <f t="shared" si="38"/>
        <v>5393</v>
      </c>
      <c r="F94" s="103">
        <f t="shared" si="38"/>
        <v>135794</v>
      </c>
      <c r="G94" s="104">
        <f t="shared" si="38"/>
        <v>106292</v>
      </c>
      <c r="H94" s="103">
        <f t="shared" si="38"/>
        <v>5425</v>
      </c>
      <c r="I94" s="99">
        <f t="shared" si="38"/>
        <v>17868</v>
      </c>
      <c r="J94" s="99">
        <f t="shared" si="38"/>
        <v>6028</v>
      </c>
      <c r="K94" s="100">
        <f t="shared" si="38"/>
        <v>135613</v>
      </c>
      <c r="L94" s="101">
        <f t="shared" si="38"/>
        <v>211315</v>
      </c>
      <c r="M94" s="103">
        <f t="shared" si="38"/>
        <v>10285</v>
      </c>
      <c r="N94" s="103">
        <f t="shared" si="38"/>
        <v>38386</v>
      </c>
      <c r="O94" s="99">
        <f t="shared" si="38"/>
        <v>11421</v>
      </c>
      <c r="P94" s="100">
        <f t="shared" si="38"/>
        <v>271407</v>
      </c>
      <c r="W94" s="57"/>
      <c r="X94" s="57"/>
      <c r="Y94" s="57"/>
      <c r="Z94" s="57"/>
    </row>
    <row r="95" ht="4.5" customHeight="1"/>
    <row r="96" ht="15">
      <c r="A96" s="58" t="s">
        <v>180</v>
      </c>
    </row>
  </sheetData>
  <sheetProtection/>
  <mergeCells count="17">
    <mergeCell ref="A1:P1"/>
    <mergeCell ref="B28:F28"/>
    <mergeCell ref="G28:K28"/>
    <mergeCell ref="L28:P28"/>
    <mergeCell ref="B5:F5"/>
    <mergeCell ref="G5:K5"/>
    <mergeCell ref="L5:P5"/>
    <mergeCell ref="A5:A6"/>
    <mergeCell ref="A28:A29"/>
    <mergeCell ref="A52:A53"/>
    <mergeCell ref="A75:A76"/>
    <mergeCell ref="B75:F75"/>
    <mergeCell ref="G75:K75"/>
    <mergeCell ref="L75:P75"/>
    <mergeCell ref="B52:F52"/>
    <mergeCell ref="G52:K52"/>
    <mergeCell ref="L52:P52"/>
  </mergeCells>
  <printOptions horizontalCentered="1"/>
  <pageMargins left="0.15748031496062992" right="0" top="0" bottom="0" header="0" footer="0"/>
  <pageSetup orientation="landscape" paperSize="9" scale="75" r:id="rId1"/>
  <headerFooter>
    <oddFooter>&amp;C&amp;A&amp;RISEE - Document édité le &amp;D</oddFooter>
  </headerFooter>
  <rowBreaks count="1" manualBreakCount="1">
    <brk id="4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pane ySplit="3" topLeftCell="A7" activePane="bottomLeft" state="frozen"/>
      <selection pane="topLeft" activeCell="A1" sqref="A1"/>
      <selection pane="bottomLeft" activeCell="A1" sqref="A1:I1"/>
    </sheetView>
  </sheetViews>
  <sheetFormatPr defaultColWidth="11.00390625" defaultRowHeight="12"/>
  <cols>
    <col min="1" max="1" width="28.375" style="30" customWidth="1"/>
    <col min="2" max="3" width="11.375" style="30" customWidth="1"/>
    <col min="4" max="4" width="12.875" style="30" customWidth="1"/>
    <col min="5" max="7" width="11.75390625" style="30" customWidth="1"/>
    <col min="8" max="16384" width="11.375" style="30" customWidth="1"/>
  </cols>
  <sheetData>
    <row r="1" spans="1:9" ht="19.5" customHeight="1">
      <c r="A1" s="248" t="s">
        <v>152</v>
      </c>
      <c r="B1" s="249"/>
      <c r="C1" s="249"/>
      <c r="D1" s="249"/>
      <c r="E1" s="249"/>
      <c r="F1" s="249"/>
      <c r="G1" s="249"/>
      <c r="H1" s="249"/>
      <c r="I1" s="250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1:9" ht="45">
      <c r="A3" s="143" t="s">
        <v>198</v>
      </c>
      <c r="B3" s="138" t="s">
        <v>120</v>
      </c>
      <c r="C3" s="138" t="s">
        <v>121</v>
      </c>
      <c r="D3" s="138" t="s">
        <v>122</v>
      </c>
      <c r="E3" s="138" t="s">
        <v>123</v>
      </c>
      <c r="F3" s="138" t="s">
        <v>124</v>
      </c>
      <c r="G3" s="138" t="s">
        <v>125</v>
      </c>
      <c r="H3" s="138" t="s">
        <v>208</v>
      </c>
      <c r="I3" s="143" t="s">
        <v>43</v>
      </c>
    </row>
    <row r="4" spans="1:9" ht="12.75" customHeight="1">
      <c r="A4" s="134" t="s">
        <v>0</v>
      </c>
      <c r="B4" s="132">
        <v>5761</v>
      </c>
      <c r="C4" s="132">
        <v>4252</v>
      </c>
      <c r="D4" s="132">
        <v>2745</v>
      </c>
      <c r="E4" s="132">
        <v>2387</v>
      </c>
      <c r="F4" s="132">
        <v>1515</v>
      </c>
      <c r="G4" s="132">
        <v>879</v>
      </c>
      <c r="H4" s="132">
        <v>786</v>
      </c>
      <c r="I4" s="127">
        <f aca="true" t="shared" si="0" ref="I4:I11">SUM(B4:H4)</f>
        <v>18325</v>
      </c>
    </row>
    <row r="5" spans="1:9" ht="15">
      <c r="A5" s="140" t="s">
        <v>1</v>
      </c>
      <c r="B5" s="142">
        <v>2017</v>
      </c>
      <c r="C5" s="142">
        <v>2261</v>
      </c>
      <c r="D5" s="142">
        <v>2493</v>
      </c>
      <c r="E5" s="142">
        <v>4273</v>
      </c>
      <c r="F5" s="142">
        <v>4874</v>
      </c>
      <c r="G5" s="142">
        <v>3488</v>
      </c>
      <c r="H5" s="142">
        <v>3594</v>
      </c>
      <c r="I5" s="127">
        <f t="shared" si="0"/>
        <v>23000</v>
      </c>
    </row>
    <row r="6" spans="1:9" ht="15">
      <c r="A6" s="140" t="s">
        <v>2</v>
      </c>
      <c r="B6" s="142">
        <v>5148</v>
      </c>
      <c r="C6" s="142">
        <v>4890</v>
      </c>
      <c r="D6" s="142">
        <v>3645</v>
      </c>
      <c r="E6" s="142">
        <v>3665</v>
      </c>
      <c r="F6" s="142">
        <v>3306</v>
      </c>
      <c r="G6" s="142">
        <v>2297</v>
      </c>
      <c r="H6" s="142">
        <v>3082</v>
      </c>
      <c r="I6" s="127">
        <f t="shared" si="0"/>
        <v>26033</v>
      </c>
    </row>
    <row r="7" spans="1:9" ht="12.75" customHeight="1">
      <c r="A7" s="134" t="s">
        <v>3</v>
      </c>
      <c r="B7" s="132">
        <f aca="true" t="shared" si="1" ref="B7:H7">B5+B6</f>
        <v>7165</v>
      </c>
      <c r="C7" s="132">
        <f t="shared" si="1"/>
        <v>7151</v>
      </c>
      <c r="D7" s="132">
        <f t="shared" si="1"/>
        <v>6138</v>
      </c>
      <c r="E7" s="132">
        <f t="shared" si="1"/>
        <v>7938</v>
      </c>
      <c r="F7" s="132">
        <f t="shared" si="1"/>
        <v>8180</v>
      </c>
      <c r="G7" s="132">
        <f t="shared" si="1"/>
        <v>5785</v>
      </c>
      <c r="H7" s="132">
        <f t="shared" si="1"/>
        <v>6676</v>
      </c>
      <c r="I7" s="127">
        <f t="shared" si="0"/>
        <v>49033</v>
      </c>
    </row>
    <row r="8" spans="1:9" ht="15">
      <c r="A8" s="118" t="s">
        <v>4</v>
      </c>
      <c r="B8" s="133">
        <v>7258</v>
      </c>
      <c r="C8" s="133">
        <v>11578</v>
      </c>
      <c r="D8" s="133">
        <v>20662</v>
      </c>
      <c r="E8" s="133">
        <v>34266</v>
      </c>
      <c r="F8" s="133">
        <v>42085</v>
      </c>
      <c r="G8" s="133">
        <v>31305</v>
      </c>
      <c r="H8" s="133">
        <v>32365</v>
      </c>
      <c r="I8" s="127">
        <f t="shared" si="0"/>
        <v>179519</v>
      </c>
    </row>
    <row r="9" spans="1:9" ht="15">
      <c r="A9" s="118" t="s">
        <v>5</v>
      </c>
      <c r="B9" s="133">
        <v>2392</v>
      </c>
      <c r="C9" s="133">
        <v>1940</v>
      </c>
      <c r="D9" s="133">
        <v>2249</v>
      </c>
      <c r="E9" s="133">
        <v>3609</v>
      </c>
      <c r="F9" s="133">
        <v>3921</v>
      </c>
      <c r="G9" s="133">
        <v>2927</v>
      </c>
      <c r="H9" s="133">
        <v>3287</v>
      </c>
      <c r="I9" s="127">
        <f t="shared" si="0"/>
        <v>20325</v>
      </c>
    </row>
    <row r="10" spans="1:9" ht="12.75" customHeight="1">
      <c r="A10" s="134" t="s">
        <v>6</v>
      </c>
      <c r="B10" s="132">
        <f aca="true" t="shared" si="2" ref="B10:H10">B8+B9</f>
        <v>9650</v>
      </c>
      <c r="C10" s="132">
        <f t="shared" si="2"/>
        <v>13518</v>
      </c>
      <c r="D10" s="132">
        <f t="shared" si="2"/>
        <v>22911</v>
      </c>
      <c r="E10" s="132">
        <f t="shared" si="2"/>
        <v>37875</v>
      </c>
      <c r="F10" s="132">
        <f t="shared" si="2"/>
        <v>46006</v>
      </c>
      <c r="G10" s="132">
        <f t="shared" si="2"/>
        <v>34232</v>
      </c>
      <c r="H10" s="132">
        <f t="shared" si="2"/>
        <v>35652</v>
      </c>
      <c r="I10" s="127">
        <f t="shared" si="0"/>
        <v>199844</v>
      </c>
    </row>
    <row r="11" spans="1:9" s="42" customFormat="1" ht="13.5" customHeight="1">
      <c r="A11" s="119" t="s">
        <v>39</v>
      </c>
      <c r="B11" s="120">
        <f aca="true" t="shared" si="3" ref="B11:H11">B4+B7+B10</f>
        <v>22576</v>
      </c>
      <c r="C11" s="120">
        <f t="shared" si="3"/>
        <v>24921</v>
      </c>
      <c r="D11" s="120">
        <f t="shared" si="3"/>
        <v>31794</v>
      </c>
      <c r="E11" s="120">
        <f t="shared" si="3"/>
        <v>48200</v>
      </c>
      <c r="F11" s="120">
        <f t="shared" si="3"/>
        <v>55701</v>
      </c>
      <c r="G11" s="120">
        <f t="shared" si="3"/>
        <v>40896</v>
      </c>
      <c r="H11" s="120">
        <f t="shared" si="3"/>
        <v>43114</v>
      </c>
      <c r="I11" s="145">
        <f t="shared" si="0"/>
        <v>267202</v>
      </c>
    </row>
    <row r="12" ht="4.5" customHeight="1"/>
    <row r="13" ht="15">
      <c r="A13" s="45" t="s">
        <v>180</v>
      </c>
    </row>
  </sheetData>
  <sheetProtection/>
  <mergeCells count="1">
    <mergeCell ref="A1:I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1.00390625" defaultRowHeight="12"/>
  <cols>
    <col min="1" max="1" width="20.375" style="30" customWidth="1"/>
    <col min="2" max="5" width="16.375" style="30" customWidth="1"/>
    <col min="6" max="6" width="3.875" style="30" customWidth="1"/>
    <col min="7" max="7" width="3.625" style="30" customWidth="1"/>
    <col min="8" max="13" width="5.875" style="30" customWidth="1"/>
    <col min="14" max="27" width="4.00390625" style="30" customWidth="1"/>
    <col min="28" max="16384" width="11.375" style="30" customWidth="1"/>
  </cols>
  <sheetData>
    <row r="1" spans="1:5" ht="36" customHeight="1">
      <c r="A1" s="248" t="s">
        <v>175</v>
      </c>
      <c r="B1" s="249"/>
      <c r="C1" s="249"/>
      <c r="D1" s="249"/>
      <c r="E1" s="250"/>
    </row>
    <row r="2" spans="1:5" ht="15">
      <c r="A2" s="9"/>
      <c r="B2" s="9"/>
      <c r="C2" s="9"/>
      <c r="D2" s="9"/>
      <c r="E2" s="9"/>
    </row>
    <row r="3" spans="1:5" ht="42.75" customHeight="1">
      <c r="A3" s="143" t="s">
        <v>198</v>
      </c>
      <c r="B3" s="138" t="s">
        <v>209</v>
      </c>
      <c r="C3" s="138" t="s">
        <v>210</v>
      </c>
      <c r="D3" s="138" t="s">
        <v>211</v>
      </c>
      <c r="E3" s="143" t="s">
        <v>43</v>
      </c>
    </row>
    <row r="4" spans="1:11" ht="12.75" customHeight="1">
      <c r="A4" s="134" t="s">
        <v>0</v>
      </c>
      <c r="B4" s="132">
        <v>4498</v>
      </c>
      <c r="C4" s="132">
        <v>291</v>
      </c>
      <c r="D4" s="132">
        <v>411</v>
      </c>
      <c r="E4" s="127">
        <f aca="true" t="shared" si="0" ref="E4:E11">SUM(B4:D4)</f>
        <v>5200</v>
      </c>
      <c r="H4" s="40"/>
      <c r="K4" s="40"/>
    </row>
    <row r="5" spans="1:11" ht="15">
      <c r="A5" s="140" t="s">
        <v>1</v>
      </c>
      <c r="B5" s="133">
        <v>4680</v>
      </c>
      <c r="C5" s="133">
        <v>2350</v>
      </c>
      <c r="D5" s="133">
        <v>412</v>
      </c>
      <c r="E5" s="127">
        <f t="shared" si="0"/>
        <v>7442</v>
      </c>
      <c r="H5" s="40"/>
      <c r="K5" s="40"/>
    </row>
    <row r="6" spans="1:11" ht="15">
      <c r="A6" s="140" t="s">
        <v>2</v>
      </c>
      <c r="B6" s="133">
        <v>6395</v>
      </c>
      <c r="C6" s="133">
        <v>1172</v>
      </c>
      <c r="D6" s="133">
        <v>255</v>
      </c>
      <c r="E6" s="127">
        <f t="shared" si="0"/>
        <v>7822</v>
      </c>
      <c r="H6" s="40"/>
      <c r="K6" s="40"/>
    </row>
    <row r="7" spans="1:11" ht="12.75" customHeight="1">
      <c r="A7" s="134" t="s">
        <v>3</v>
      </c>
      <c r="B7" s="132">
        <f>B5+B6</f>
        <v>11075</v>
      </c>
      <c r="C7" s="132">
        <f>C5+C6</f>
        <v>3522</v>
      </c>
      <c r="D7" s="132">
        <f>D5+D6</f>
        <v>667</v>
      </c>
      <c r="E7" s="127">
        <f t="shared" si="0"/>
        <v>15264</v>
      </c>
      <c r="H7" s="40"/>
      <c r="K7" s="40"/>
    </row>
    <row r="8" spans="1:11" ht="15">
      <c r="A8" s="118" t="s">
        <v>4</v>
      </c>
      <c r="B8" s="133">
        <v>56443</v>
      </c>
      <c r="C8" s="133">
        <v>5544</v>
      </c>
      <c r="D8" s="133">
        <v>1213</v>
      </c>
      <c r="E8" s="127">
        <f t="shared" si="0"/>
        <v>63200</v>
      </c>
      <c r="H8" s="40"/>
      <c r="K8" s="40"/>
    </row>
    <row r="9" spans="1:11" ht="15">
      <c r="A9" s="118" t="s">
        <v>5</v>
      </c>
      <c r="B9" s="133">
        <v>5648</v>
      </c>
      <c r="C9" s="133">
        <v>1093</v>
      </c>
      <c r="D9" s="133">
        <v>408</v>
      </c>
      <c r="E9" s="127">
        <f t="shared" si="0"/>
        <v>7149</v>
      </c>
      <c r="H9" s="40"/>
      <c r="K9" s="40"/>
    </row>
    <row r="10" spans="1:11" ht="12.75" customHeight="1">
      <c r="A10" s="134" t="s">
        <v>6</v>
      </c>
      <c r="B10" s="132">
        <f>B8+B9</f>
        <v>62091</v>
      </c>
      <c r="C10" s="132">
        <f>C8+C9</f>
        <v>6637</v>
      </c>
      <c r="D10" s="132">
        <f>D8+D9</f>
        <v>1621</v>
      </c>
      <c r="E10" s="127">
        <f t="shared" si="0"/>
        <v>70349</v>
      </c>
      <c r="H10" s="40"/>
      <c r="K10" s="40"/>
    </row>
    <row r="11" spans="1:11" s="42" customFormat="1" ht="13.5" customHeight="1">
      <c r="A11" s="119" t="s">
        <v>39</v>
      </c>
      <c r="B11" s="120">
        <f>B4+B7+B10</f>
        <v>77664</v>
      </c>
      <c r="C11" s="120">
        <f>C4+C7+C10</f>
        <v>10450</v>
      </c>
      <c r="D11" s="120">
        <f>D4+D7+D10</f>
        <v>2699</v>
      </c>
      <c r="E11" s="145">
        <f t="shared" si="0"/>
        <v>90813</v>
      </c>
      <c r="H11" s="41"/>
      <c r="K11" s="41"/>
    </row>
    <row r="12" ht="4.5" customHeight="1"/>
    <row r="13" ht="15">
      <c r="A13" s="45" t="s">
        <v>180</v>
      </c>
    </row>
  </sheetData>
  <sheetProtection/>
  <mergeCells count="1">
    <mergeCell ref="A1:E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1.00390625" defaultRowHeight="12"/>
  <cols>
    <col min="1" max="1" width="18.625" style="30" customWidth="1"/>
    <col min="2" max="5" width="15.875" style="30" customWidth="1"/>
    <col min="6" max="6" width="3.875" style="30" customWidth="1"/>
    <col min="7" max="7" width="3.625" style="30" customWidth="1"/>
    <col min="8" max="13" width="5.875" style="30" customWidth="1"/>
    <col min="14" max="27" width="4.00390625" style="30" customWidth="1"/>
    <col min="28" max="16384" width="11.375" style="30" customWidth="1"/>
  </cols>
  <sheetData>
    <row r="1" spans="1:5" ht="36.75" customHeight="1">
      <c r="A1" s="248" t="s">
        <v>176</v>
      </c>
      <c r="B1" s="249"/>
      <c r="C1" s="249"/>
      <c r="D1" s="249"/>
      <c r="E1" s="250"/>
    </row>
    <row r="2" spans="1:5" ht="15">
      <c r="A2" s="9"/>
      <c r="B2" s="9"/>
      <c r="C2" s="9"/>
      <c r="D2" s="9"/>
      <c r="E2" s="9"/>
    </row>
    <row r="3" spans="1:5" ht="42.75" customHeight="1">
      <c r="A3" s="143" t="s">
        <v>198</v>
      </c>
      <c r="B3" s="138" t="s">
        <v>209</v>
      </c>
      <c r="C3" s="138" t="s">
        <v>210</v>
      </c>
      <c r="D3" s="138" t="s">
        <v>211</v>
      </c>
      <c r="E3" s="143" t="s">
        <v>43</v>
      </c>
    </row>
    <row r="4" spans="1:5" ht="12.75" customHeight="1">
      <c r="A4" s="134" t="s">
        <v>0</v>
      </c>
      <c r="B4" s="132">
        <v>16043</v>
      </c>
      <c r="C4" s="132">
        <v>1042</v>
      </c>
      <c r="D4" s="132">
        <v>1240</v>
      </c>
      <c r="E4" s="127">
        <f aca="true" t="shared" si="0" ref="E4:E12">SUM(B4:D4)</f>
        <v>18325</v>
      </c>
    </row>
    <row r="5" spans="1:5" ht="15">
      <c r="A5" s="140" t="s">
        <v>1</v>
      </c>
      <c r="B5" s="133">
        <v>14484</v>
      </c>
      <c r="C5" s="133">
        <v>7264</v>
      </c>
      <c r="D5" s="133">
        <v>1252</v>
      </c>
      <c r="E5" s="127">
        <f t="shared" si="0"/>
        <v>23000</v>
      </c>
    </row>
    <row r="6" spans="1:5" ht="15">
      <c r="A6" s="140" t="s">
        <v>2</v>
      </c>
      <c r="B6" s="133">
        <v>21539</v>
      </c>
      <c r="C6" s="133">
        <v>3806</v>
      </c>
      <c r="D6" s="133">
        <v>688</v>
      </c>
      <c r="E6" s="127">
        <f t="shared" si="0"/>
        <v>26033</v>
      </c>
    </row>
    <row r="7" spans="1:5" ht="12.75" customHeight="1">
      <c r="A7" s="134" t="s">
        <v>3</v>
      </c>
      <c r="B7" s="132">
        <f>B5+B6</f>
        <v>36023</v>
      </c>
      <c r="C7" s="132">
        <f>C5+C6</f>
        <v>11070</v>
      </c>
      <c r="D7" s="132">
        <f>D5+D6</f>
        <v>1940</v>
      </c>
      <c r="E7" s="127">
        <f t="shared" si="0"/>
        <v>49033</v>
      </c>
    </row>
    <row r="8" spans="1:5" ht="15">
      <c r="A8" s="118" t="s">
        <v>4</v>
      </c>
      <c r="B8" s="133">
        <v>160331</v>
      </c>
      <c r="C8" s="133">
        <v>15477</v>
      </c>
      <c r="D8" s="133">
        <v>3711</v>
      </c>
      <c r="E8" s="127">
        <f t="shared" si="0"/>
        <v>179519</v>
      </c>
    </row>
    <row r="9" spans="1:5" ht="15">
      <c r="A9" s="118" t="s">
        <v>5</v>
      </c>
      <c r="B9" s="133">
        <v>16185</v>
      </c>
      <c r="C9" s="133">
        <v>3122</v>
      </c>
      <c r="D9" s="133">
        <v>1018</v>
      </c>
      <c r="E9" s="127">
        <f t="shared" si="0"/>
        <v>20325</v>
      </c>
    </row>
    <row r="10" spans="1:5" ht="12.75" customHeight="1">
      <c r="A10" s="134" t="s">
        <v>6</v>
      </c>
      <c r="B10" s="132">
        <f>B8+B9</f>
        <v>176516</v>
      </c>
      <c r="C10" s="132">
        <f>C8+C9</f>
        <v>18599</v>
      </c>
      <c r="D10" s="132">
        <f>D8+D9</f>
        <v>4729</v>
      </c>
      <c r="E10" s="127">
        <f t="shared" si="0"/>
        <v>199844</v>
      </c>
    </row>
    <row r="11" spans="1:5" s="42" customFormat="1" ht="13.5" customHeight="1">
      <c r="A11" s="119" t="s">
        <v>39</v>
      </c>
      <c r="B11" s="120">
        <f>B4+B7+B10</f>
        <v>228582</v>
      </c>
      <c r="C11" s="120">
        <f>C4+C7+C10</f>
        <v>30711</v>
      </c>
      <c r="D11" s="120">
        <f>D4+D7+D10</f>
        <v>7909</v>
      </c>
      <c r="E11" s="145">
        <f t="shared" si="0"/>
        <v>267202</v>
      </c>
    </row>
    <row r="12" ht="4.5" customHeight="1">
      <c r="E12" s="32">
        <f t="shared" si="0"/>
        <v>0</v>
      </c>
    </row>
    <row r="13" ht="15">
      <c r="A13" s="45" t="s">
        <v>180</v>
      </c>
    </row>
  </sheetData>
  <sheetProtection/>
  <mergeCells count="1">
    <mergeCell ref="A1:E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A1" sqref="A1:J1"/>
    </sheetView>
  </sheetViews>
  <sheetFormatPr defaultColWidth="11.00390625" defaultRowHeight="12"/>
  <cols>
    <col min="1" max="1" width="19.25390625" style="30" customWidth="1"/>
    <col min="2" max="10" width="13.125" style="30" customWidth="1"/>
    <col min="11" max="11" width="3.875" style="30" customWidth="1"/>
    <col min="12" max="12" width="3.625" style="30" customWidth="1"/>
    <col min="13" max="18" width="5.875" style="30" customWidth="1"/>
    <col min="19" max="32" width="4.00390625" style="30" customWidth="1"/>
    <col min="33" max="16384" width="11.375" style="30" customWidth="1"/>
  </cols>
  <sheetData>
    <row r="1" spans="1:10" ht="33.75" customHeight="1">
      <c r="A1" s="248" t="s">
        <v>174</v>
      </c>
      <c r="B1" s="249"/>
      <c r="C1" s="249"/>
      <c r="D1" s="249"/>
      <c r="E1" s="249"/>
      <c r="F1" s="249"/>
      <c r="G1" s="249"/>
      <c r="H1" s="249"/>
      <c r="I1" s="249"/>
      <c r="J1" s="250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54" t="s">
        <v>198</v>
      </c>
      <c r="B3" s="288" t="s">
        <v>212</v>
      </c>
      <c r="C3" s="288"/>
      <c r="D3" s="288" t="s">
        <v>52</v>
      </c>
      <c r="E3" s="288"/>
      <c r="F3" s="288" t="s">
        <v>51</v>
      </c>
      <c r="G3" s="288"/>
      <c r="H3" s="288" t="s">
        <v>101</v>
      </c>
      <c r="I3" s="288"/>
      <c r="J3" s="154" t="s">
        <v>43</v>
      </c>
    </row>
    <row r="4" spans="1:10" ht="16.5" customHeight="1">
      <c r="A4" s="154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154"/>
    </row>
    <row r="5" spans="1:16" ht="12.75" customHeight="1">
      <c r="A5" s="134" t="s">
        <v>0</v>
      </c>
      <c r="B5" s="132">
        <v>4801</v>
      </c>
      <c r="C5" s="132">
        <v>399</v>
      </c>
      <c r="D5" s="132">
        <v>135</v>
      </c>
      <c r="E5" s="132">
        <v>5065</v>
      </c>
      <c r="F5" s="132">
        <v>132</v>
      </c>
      <c r="G5" s="132">
        <v>5068</v>
      </c>
      <c r="H5" s="132">
        <v>165</v>
      </c>
      <c r="I5" s="132">
        <v>5035</v>
      </c>
      <c r="J5" s="127">
        <f>SUM(H5:I5)</f>
        <v>5200</v>
      </c>
      <c r="M5" s="40"/>
      <c r="P5" s="40"/>
    </row>
    <row r="6" spans="1:16" ht="15">
      <c r="A6" s="140" t="s">
        <v>1</v>
      </c>
      <c r="B6" s="142">
        <v>6876</v>
      </c>
      <c r="C6" s="142">
        <v>566</v>
      </c>
      <c r="D6" s="142">
        <v>874</v>
      </c>
      <c r="E6" s="142">
        <v>6568</v>
      </c>
      <c r="F6" s="142">
        <v>2197</v>
      </c>
      <c r="G6" s="142">
        <v>5245</v>
      </c>
      <c r="H6" s="142">
        <v>644</v>
      </c>
      <c r="I6" s="142">
        <v>6798</v>
      </c>
      <c r="J6" s="127">
        <f aca="true" t="shared" si="0" ref="J6:J12">SUM(H6:I6)</f>
        <v>7442</v>
      </c>
      <c r="M6" s="40"/>
      <c r="P6" s="40"/>
    </row>
    <row r="7" spans="1:16" ht="15">
      <c r="A7" s="140" t="s">
        <v>2</v>
      </c>
      <c r="B7" s="142">
        <v>6797</v>
      </c>
      <c r="C7" s="142">
        <v>1025</v>
      </c>
      <c r="D7" s="142">
        <v>504</v>
      </c>
      <c r="E7" s="142">
        <v>7318</v>
      </c>
      <c r="F7" s="142">
        <v>603</v>
      </c>
      <c r="G7" s="142">
        <v>7219</v>
      </c>
      <c r="H7" s="142">
        <v>853</v>
      </c>
      <c r="I7" s="142">
        <v>6969</v>
      </c>
      <c r="J7" s="127">
        <f t="shared" si="0"/>
        <v>7822</v>
      </c>
      <c r="M7" s="40"/>
      <c r="P7" s="40"/>
    </row>
    <row r="8" spans="1:16" ht="12.75" customHeight="1">
      <c r="A8" s="134" t="s">
        <v>3</v>
      </c>
      <c r="B8" s="132">
        <f aca="true" t="shared" si="1" ref="B8:I8">B6+B7</f>
        <v>13673</v>
      </c>
      <c r="C8" s="132">
        <f t="shared" si="1"/>
        <v>1591</v>
      </c>
      <c r="D8" s="132">
        <f t="shared" si="1"/>
        <v>1378</v>
      </c>
      <c r="E8" s="132">
        <f t="shared" si="1"/>
        <v>13886</v>
      </c>
      <c r="F8" s="132">
        <f t="shared" si="1"/>
        <v>2800</v>
      </c>
      <c r="G8" s="132">
        <f t="shared" si="1"/>
        <v>12464</v>
      </c>
      <c r="H8" s="132">
        <f t="shared" si="1"/>
        <v>1497</v>
      </c>
      <c r="I8" s="132">
        <f t="shared" si="1"/>
        <v>13767</v>
      </c>
      <c r="J8" s="127">
        <f t="shared" si="0"/>
        <v>15264</v>
      </c>
      <c r="M8" s="40"/>
      <c r="P8" s="40"/>
    </row>
    <row r="9" spans="1:16" ht="15">
      <c r="A9" s="118" t="s">
        <v>4</v>
      </c>
      <c r="B9" s="133">
        <v>61608</v>
      </c>
      <c r="C9" s="133">
        <v>1592</v>
      </c>
      <c r="D9" s="133">
        <v>10160</v>
      </c>
      <c r="E9" s="133">
        <v>53040</v>
      </c>
      <c r="F9" s="133">
        <v>22653</v>
      </c>
      <c r="G9" s="133">
        <v>40547</v>
      </c>
      <c r="H9" s="133">
        <v>1804</v>
      </c>
      <c r="I9" s="133">
        <v>61396</v>
      </c>
      <c r="J9" s="127">
        <f t="shared" si="0"/>
        <v>63200</v>
      </c>
      <c r="M9" s="40"/>
      <c r="P9" s="40"/>
    </row>
    <row r="10" spans="1:16" ht="15">
      <c r="A10" s="118" t="s">
        <v>5</v>
      </c>
      <c r="B10" s="133">
        <v>6505</v>
      </c>
      <c r="C10" s="133">
        <v>644</v>
      </c>
      <c r="D10" s="133">
        <v>679</v>
      </c>
      <c r="E10" s="133">
        <v>6470</v>
      </c>
      <c r="F10" s="133">
        <v>1734</v>
      </c>
      <c r="G10" s="133">
        <v>5415</v>
      </c>
      <c r="H10" s="133">
        <v>967</v>
      </c>
      <c r="I10" s="133">
        <v>6182</v>
      </c>
      <c r="J10" s="127">
        <f t="shared" si="0"/>
        <v>7149</v>
      </c>
      <c r="M10" s="40"/>
      <c r="P10" s="40"/>
    </row>
    <row r="11" spans="1:16" ht="12.75" customHeight="1">
      <c r="A11" s="134" t="s">
        <v>6</v>
      </c>
      <c r="B11" s="132">
        <f>B9+B10</f>
        <v>68113</v>
      </c>
      <c r="C11" s="132">
        <f aca="true" t="shared" si="2" ref="C11:I11">C9+C10</f>
        <v>2236</v>
      </c>
      <c r="D11" s="132">
        <f t="shared" si="2"/>
        <v>10839</v>
      </c>
      <c r="E11" s="132">
        <f t="shared" si="2"/>
        <v>59510</v>
      </c>
      <c r="F11" s="132">
        <f t="shared" si="2"/>
        <v>24387</v>
      </c>
      <c r="G11" s="132">
        <f t="shared" si="2"/>
        <v>45962</v>
      </c>
      <c r="H11" s="132">
        <f t="shared" si="2"/>
        <v>2771</v>
      </c>
      <c r="I11" s="132">
        <f t="shared" si="2"/>
        <v>67578</v>
      </c>
      <c r="J11" s="127">
        <f t="shared" si="0"/>
        <v>70349</v>
      </c>
      <c r="M11" s="40"/>
      <c r="P11" s="40"/>
    </row>
    <row r="12" spans="1:16" s="42" customFormat="1" ht="13.5" customHeight="1">
      <c r="A12" s="119" t="s">
        <v>39</v>
      </c>
      <c r="B12" s="120">
        <f>B5+B8+B11</f>
        <v>86587</v>
      </c>
      <c r="C12" s="120">
        <f aca="true" t="shared" si="3" ref="C12:I12">C5+C8+C11</f>
        <v>4226</v>
      </c>
      <c r="D12" s="120">
        <f t="shared" si="3"/>
        <v>12352</v>
      </c>
      <c r="E12" s="120">
        <f t="shared" si="3"/>
        <v>78461</v>
      </c>
      <c r="F12" s="120">
        <f t="shared" si="3"/>
        <v>27319</v>
      </c>
      <c r="G12" s="120">
        <f t="shared" si="3"/>
        <v>63494</v>
      </c>
      <c r="H12" s="120">
        <f t="shared" si="3"/>
        <v>4433</v>
      </c>
      <c r="I12" s="120">
        <f t="shared" si="3"/>
        <v>86380</v>
      </c>
      <c r="J12" s="145">
        <f t="shared" si="0"/>
        <v>90813</v>
      </c>
      <c r="M12" s="41"/>
      <c r="P12" s="41"/>
    </row>
    <row r="13" ht="4.5" customHeight="1"/>
    <row r="14" ht="15">
      <c r="A14" s="45" t="s">
        <v>180</v>
      </c>
    </row>
  </sheetData>
  <sheetProtection/>
  <mergeCells count="5">
    <mergeCell ref="A1:J1"/>
    <mergeCell ref="B3:C3"/>
    <mergeCell ref="D3:E3"/>
    <mergeCell ref="F3:G3"/>
    <mergeCell ref="H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J1"/>
    </sheetView>
  </sheetViews>
  <sheetFormatPr defaultColWidth="11.00390625" defaultRowHeight="12"/>
  <cols>
    <col min="1" max="1" width="20.75390625" style="30" customWidth="1"/>
    <col min="2" max="10" width="12.625" style="30" customWidth="1"/>
    <col min="11" max="11" width="3.875" style="30" customWidth="1"/>
    <col min="12" max="12" width="3.625" style="30" customWidth="1"/>
    <col min="13" max="18" width="5.875" style="30" customWidth="1"/>
    <col min="19" max="32" width="4.00390625" style="30" customWidth="1"/>
    <col min="33" max="16384" width="11.375" style="30" customWidth="1"/>
  </cols>
  <sheetData>
    <row r="1" spans="1:10" ht="33.75" customHeight="1">
      <c r="A1" s="248" t="s">
        <v>153</v>
      </c>
      <c r="B1" s="249"/>
      <c r="C1" s="249"/>
      <c r="D1" s="249"/>
      <c r="E1" s="249"/>
      <c r="F1" s="249"/>
      <c r="G1" s="249"/>
      <c r="H1" s="249"/>
      <c r="I1" s="249"/>
      <c r="J1" s="250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6" customHeight="1">
      <c r="A3" s="154" t="s">
        <v>198</v>
      </c>
      <c r="B3" s="288" t="s">
        <v>212</v>
      </c>
      <c r="C3" s="288"/>
      <c r="D3" s="288" t="s">
        <v>52</v>
      </c>
      <c r="E3" s="288"/>
      <c r="F3" s="288" t="s">
        <v>51</v>
      </c>
      <c r="G3" s="288"/>
      <c r="H3" s="288" t="s">
        <v>101</v>
      </c>
      <c r="I3" s="288"/>
      <c r="J3" s="154" t="s">
        <v>43</v>
      </c>
    </row>
    <row r="4" spans="1:10" ht="18" customHeight="1">
      <c r="A4" s="154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154"/>
    </row>
    <row r="5" spans="1:10" ht="12.75" customHeight="1">
      <c r="A5" s="134" t="s">
        <v>0</v>
      </c>
      <c r="B5" s="132">
        <v>17320</v>
      </c>
      <c r="C5" s="132">
        <v>1005</v>
      </c>
      <c r="D5" s="132">
        <v>385</v>
      </c>
      <c r="E5" s="132">
        <v>17940</v>
      </c>
      <c r="F5" s="132">
        <v>469</v>
      </c>
      <c r="G5" s="132">
        <v>17856</v>
      </c>
      <c r="H5" s="132">
        <v>583</v>
      </c>
      <c r="I5" s="132">
        <v>17742</v>
      </c>
      <c r="J5" s="127">
        <f aca="true" t="shared" si="0" ref="J5:J12">SUM(H5:I5)</f>
        <v>18325</v>
      </c>
    </row>
    <row r="6" spans="1:10" ht="15">
      <c r="A6" s="140" t="s">
        <v>1</v>
      </c>
      <c r="B6" s="142">
        <v>21366</v>
      </c>
      <c r="C6" s="142">
        <v>1634</v>
      </c>
      <c r="D6" s="142">
        <v>2711</v>
      </c>
      <c r="E6" s="142">
        <v>20289</v>
      </c>
      <c r="F6" s="142">
        <v>6525</v>
      </c>
      <c r="G6" s="142">
        <v>16475</v>
      </c>
      <c r="H6" s="142">
        <v>1989</v>
      </c>
      <c r="I6" s="142">
        <v>21011</v>
      </c>
      <c r="J6" s="127">
        <f t="shared" si="0"/>
        <v>23000</v>
      </c>
    </row>
    <row r="7" spans="1:10" ht="15">
      <c r="A7" s="140" t="s">
        <v>2</v>
      </c>
      <c r="B7" s="142">
        <v>23259</v>
      </c>
      <c r="C7" s="142">
        <v>2774</v>
      </c>
      <c r="D7" s="142">
        <v>1639</v>
      </c>
      <c r="E7" s="142">
        <v>24394</v>
      </c>
      <c r="F7" s="142">
        <v>1937</v>
      </c>
      <c r="G7" s="142">
        <v>24096</v>
      </c>
      <c r="H7" s="142">
        <v>2906</v>
      </c>
      <c r="I7" s="142">
        <v>23127</v>
      </c>
      <c r="J7" s="127">
        <f t="shared" si="0"/>
        <v>26033</v>
      </c>
    </row>
    <row r="8" spans="1:10" ht="12.75" customHeight="1">
      <c r="A8" s="134" t="s">
        <v>3</v>
      </c>
      <c r="B8" s="132">
        <f aca="true" t="shared" si="1" ref="B8:I8">B6+B7</f>
        <v>44625</v>
      </c>
      <c r="C8" s="132">
        <f t="shared" si="1"/>
        <v>4408</v>
      </c>
      <c r="D8" s="132">
        <f t="shared" si="1"/>
        <v>4350</v>
      </c>
      <c r="E8" s="132">
        <f t="shared" si="1"/>
        <v>44683</v>
      </c>
      <c r="F8" s="132">
        <f t="shared" si="1"/>
        <v>8462</v>
      </c>
      <c r="G8" s="132">
        <f t="shared" si="1"/>
        <v>40571</v>
      </c>
      <c r="H8" s="132">
        <f t="shared" si="1"/>
        <v>4895</v>
      </c>
      <c r="I8" s="132">
        <f t="shared" si="1"/>
        <v>44138</v>
      </c>
      <c r="J8" s="127">
        <f t="shared" si="0"/>
        <v>49033</v>
      </c>
    </row>
    <row r="9" spans="1:10" ht="15">
      <c r="A9" s="118" t="s">
        <v>4</v>
      </c>
      <c r="B9" s="133">
        <v>174393</v>
      </c>
      <c r="C9" s="133">
        <v>5126</v>
      </c>
      <c r="D9" s="133">
        <v>29928</v>
      </c>
      <c r="E9" s="133">
        <v>149591</v>
      </c>
      <c r="F9" s="133">
        <v>67301</v>
      </c>
      <c r="G9" s="133">
        <v>112218</v>
      </c>
      <c r="H9" s="133">
        <v>5831</v>
      </c>
      <c r="I9" s="133">
        <v>173688</v>
      </c>
      <c r="J9" s="127">
        <f t="shared" si="0"/>
        <v>179519</v>
      </c>
    </row>
    <row r="10" spans="1:10" ht="15">
      <c r="A10" s="118" t="s">
        <v>5</v>
      </c>
      <c r="B10" s="133">
        <v>18632</v>
      </c>
      <c r="C10" s="133">
        <v>1693</v>
      </c>
      <c r="D10" s="133">
        <v>1794</v>
      </c>
      <c r="E10" s="133">
        <v>18531</v>
      </c>
      <c r="F10" s="133">
        <v>4669</v>
      </c>
      <c r="G10" s="133">
        <v>15656</v>
      </c>
      <c r="H10" s="133">
        <v>2660</v>
      </c>
      <c r="I10" s="133">
        <v>17665</v>
      </c>
      <c r="J10" s="127">
        <f t="shared" si="0"/>
        <v>20325</v>
      </c>
    </row>
    <row r="11" spans="1:10" ht="12.75" customHeight="1">
      <c r="A11" s="134" t="s">
        <v>6</v>
      </c>
      <c r="B11" s="132">
        <f aca="true" t="shared" si="2" ref="B11:I11">B9+B10</f>
        <v>193025</v>
      </c>
      <c r="C11" s="132">
        <f t="shared" si="2"/>
        <v>6819</v>
      </c>
      <c r="D11" s="132">
        <f t="shared" si="2"/>
        <v>31722</v>
      </c>
      <c r="E11" s="132">
        <f t="shared" si="2"/>
        <v>168122</v>
      </c>
      <c r="F11" s="132">
        <f t="shared" si="2"/>
        <v>71970</v>
      </c>
      <c r="G11" s="132">
        <f t="shared" si="2"/>
        <v>127874</v>
      </c>
      <c r="H11" s="132">
        <f t="shared" si="2"/>
        <v>8491</v>
      </c>
      <c r="I11" s="132">
        <f t="shared" si="2"/>
        <v>191353</v>
      </c>
      <c r="J11" s="127">
        <f t="shared" si="0"/>
        <v>199844</v>
      </c>
    </row>
    <row r="12" spans="1:10" s="42" customFormat="1" ht="13.5" customHeight="1">
      <c r="A12" s="119" t="s">
        <v>39</v>
      </c>
      <c r="B12" s="120">
        <f aca="true" t="shared" si="3" ref="B12:I12">B5+B8+B11</f>
        <v>254970</v>
      </c>
      <c r="C12" s="120">
        <f t="shared" si="3"/>
        <v>12232</v>
      </c>
      <c r="D12" s="120">
        <f t="shared" si="3"/>
        <v>36457</v>
      </c>
      <c r="E12" s="120">
        <f t="shared" si="3"/>
        <v>230745</v>
      </c>
      <c r="F12" s="120">
        <f t="shared" si="3"/>
        <v>80901</v>
      </c>
      <c r="G12" s="120">
        <f t="shared" si="3"/>
        <v>186301</v>
      </c>
      <c r="H12" s="120">
        <f t="shared" si="3"/>
        <v>13969</v>
      </c>
      <c r="I12" s="120">
        <f t="shared" si="3"/>
        <v>253233</v>
      </c>
      <c r="J12" s="145">
        <f t="shared" si="0"/>
        <v>267202</v>
      </c>
    </row>
    <row r="13" ht="4.5" customHeight="1"/>
    <row r="14" ht="15">
      <c r="A14" s="45" t="s">
        <v>180</v>
      </c>
    </row>
  </sheetData>
  <sheetProtection/>
  <mergeCells count="5">
    <mergeCell ref="A1:J1"/>
    <mergeCell ref="B3:C3"/>
    <mergeCell ref="D3:E3"/>
    <mergeCell ref="F3:G3"/>
    <mergeCell ref="H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0" r:id="rId1"/>
  <headerFooter>
    <oddFooter>&amp;LISEE - Document édité le &amp;D&amp;C&amp;A</oddFooter>
  </headerFooter>
  <ignoredErrors>
    <ignoredError sqref="J5:J12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11.00390625" defaultRowHeight="12"/>
  <cols>
    <col min="1" max="1" width="21.75390625" style="59" customWidth="1"/>
    <col min="2" max="9" width="10.625" style="59" customWidth="1"/>
    <col min="10" max="16384" width="11.375" style="59" customWidth="1"/>
  </cols>
  <sheetData>
    <row r="1" spans="1:12" ht="35.25" customHeight="1">
      <c r="A1" s="248" t="s">
        <v>156</v>
      </c>
      <c r="B1" s="249"/>
      <c r="C1" s="249"/>
      <c r="D1" s="249"/>
      <c r="E1" s="249"/>
      <c r="F1" s="249"/>
      <c r="G1" s="249"/>
      <c r="H1" s="249"/>
      <c r="I1" s="249"/>
      <c r="J1" s="250"/>
      <c r="K1" s="34"/>
      <c r="L1" s="34"/>
    </row>
    <row r="2" spans="1:10" s="21" customFormat="1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30" customHeight="1">
      <c r="A3" s="251" t="s">
        <v>198</v>
      </c>
      <c r="B3" s="288" t="s">
        <v>98</v>
      </c>
      <c r="C3" s="288"/>
      <c r="D3" s="288" t="s">
        <v>99</v>
      </c>
      <c r="E3" s="288"/>
      <c r="F3" s="288" t="s">
        <v>100</v>
      </c>
      <c r="G3" s="288"/>
      <c r="H3" s="288" t="s">
        <v>215</v>
      </c>
      <c r="I3" s="288"/>
      <c r="J3" s="251" t="s">
        <v>42</v>
      </c>
    </row>
    <row r="4" spans="1:10" s="73" customFormat="1" ht="15" customHeight="1">
      <c r="A4" s="251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289"/>
    </row>
    <row r="5" spans="1:15" ht="15">
      <c r="A5" s="128" t="s">
        <v>0</v>
      </c>
      <c r="B5" s="127">
        <v>3925</v>
      </c>
      <c r="C5" s="127">
        <v>1275</v>
      </c>
      <c r="D5" s="127">
        <v>4495</v>
      </c>
      <c r="E5" s="127">
        <v>705</v>
      </c>
      <c r="F5" s="127">
        <v>216</v>
      </c>
      <c r="G5" s="127">
        <v>4984</v>
      </c>
      <c r="H5" s="127">
        <v>2699</v>
      </c>
      <c r="I5" s="127">
        <v>2501</v>
      </c>
      <c r="J5" s="127">
        <f aca="true" t="shared" si="0" ref="J5:J12">H5+I5</f>
        <v>5200</v>
      </c>
      <c r="K5" s="67"/>
      <c r="L5" s="67"/>
      <c r="M5" s="67"/>
      <c r="N5" s="67"/>
      <c r="O5" s="67"/>
    </row>
    <row r="6" spans="1:15" ht="15">
      <c r="A6" s="140" t="s">
        <v>1</v>
      </c>
      <c r="B6" s="140">
        <v>7092</v>
      </c>
      <c r="C6" s="142">
        <v>350</v>
      </c>
      <c r="D6" s="140">
        <v>7218</v>
      </c>
      <c r="E6" s="142">
        <v>224</v>
      </c>
      <c r="F6" s="140">
        <v>2694</v>
      </c>
      <c r="G6" s="142">
        <v>4748</v>
      </c>
      <c r="H6" s="140">
        <v>6721</v>
      </c>
      <c r="I6" s="142">
        <v>721</v>
      </c>
      <c r="J6" s="127">
        <f t="shared" si="0"/>
        <v>7442</v>
      </c>
      <c r="K6" s="67"/>
      <c r="L6" s="67"/>
      <c r="M6" s="67"/>
      <c r="N6" s="67"/>
      <c r="O6" s="67"/>
    </row>
    <row r="7" spans="1:15" ht="15">
      <c r="A7" s="140" t="s">
        <v>2</v>
      </c>
      <c r="B7" s="140">
        <v>6866</v>
      </c>
      <c r="C7" s="142">
        <v>956</v>
      </c>
      <c r="D7" s="140">
        <v>7297</v>
      </c>
      <c r="E7" s="142">
        <v>525</v>
      </c>
      <c r="F7" s="140">
        <v>564</v>
      </c>
      <c r="G7" s="142">
        <v>7258</v>
      </c>
      <c r="H7" s="140">
        <v>6107</v>
      </c>
      <c r="I7" s="142">
        <v>1715</v>
      </c>
      <c r="J7" s="127">
        <f t="shared" si="0"/>
        <v>7822</v>
      </c>
      <c r="K7" s="67"/>
      <c r="L7" s="67"/>
      <c r="M7" s="67"/>
      <c r="N7" s="67"/>
      <c r="O7" s="67"/>
    </row>
    <row r="8" spans="1:15" ht="15">
      <c r="A8" s="128" t="s">
        <v>3</v>
      </c>
      <c r="B8" s="127">
        <f aca="true" t="shared" si="1" ref="B8:I8">B6+B7</f>
        <v>13958</v>
      </c>
      <c r="C8" s="127">
        <f t="shared" si="1"/>
        <v>1306</v>
      </c>
      <c r="D8" s="127">
        <f t="shared" si="1"/>
        <v>14515</v>
      </c>
      <c r="E8" s="127">
        <f t="shared" si="1"/>
        <v>749</v>
      </c>
      <c r="F8" s="127">
        <f t="shared" si="1"/>
        <v>3258</v>
      </c>
      <c r="G8" s="127">
        <f t="shared" si="1"/>
        <v>12006</v>
      </c>
      <c r="H8" s="127">
        <f t="shared" si="1"/>
        <v>12828</v>
      </c>
      <c r="I8" s="127">
        <f t="shared" si="1"/>
        <v>2436</v>
      </c>
      <c r="J8" s="127">
        <f t="shared" si="0"/>
        <v>15264</v>
      </c>
      <c r="K8" s="67"/>
      <c r="L8" s="67"/>
      <c r="M8" s="67"/>
      <c r="N8" s="67"/>
      <c r="O8" s="67"/>
    </row>
    <row r="9" spans="1:15" ht="15">
      <c r="A9" s="140" t="s">
        <v>4</v>
      </c>
      <c r="B9" s="142">
        <v>62637</v>
      </c>
      <c r="C9" s="142">
        <v>563</v>
      </c>
      <c r="D9" s="142">
        <v>62601</v>
      </c>
      <c r="E9" s="142">
        <v>599</v>
      </c>
      <c r="F9" s="142">
        <v>35114</v>
      </c>
      <c r="G9" s="142">
        <v>28086</v>
      </c>
      <c r="H9" s="142">
        <v>62550</v>
      </c>
      <c r="I9" s="142">
        <v>650</v>
      </c>
      <c r="J9" s="127">
        <f t="shared" si="0"/>
        <v>63200</v>
      </c>
      <c r="K9" s="67"/>
      <c r="L9" s="67"/>
      <c r="M9" s="67"/>
      <c r="N9" s="67"/>
      <c r="O9" s="67"/>
    </row>
    <row r="10" spans="1:15" ht="15">
      <c r="A10" s="140" t="s">
        <v>5</v>
      </c>
      <c r="B10" s="142">
        <v>6843</v>
      </c>
      <c r="C10" s="142">
        <v>306</v>
      </c>
      <c r="D10" s="142">
        <v>6935</v>
      </c>
      <c r="E10" s="142">
        <v>214</v>
      </c>
      <c r="F10" s="142">
        <v>2227</v>
      </c>
      <c r="G10" s="142">
        <v>4922</v>
      </c>
      <c r="H10" s="142">
        <v>6390</v>
      </c>
      <c r="I10" s="142">
        <v>759</v>
      </c>
      <c r="J10" s="127">
        <f t="shared" si="0"/>
        <v>7149</v>
      </c>
      <c r="K10" s="67"/>
      <c r="L10" s="67"/>
      <c r="M10" s="67"/>
      <c r="N10" s="67"/>
      <c r="O10" s="67"/>
    </row>
    <row r="11" spans="1:15" ht="15">
      <c r="A11" s="128" t="s">
        <v>6</v>
      </c>
      <c r="B11" s="127">
        <f aca="true" t="shared" si="2" ref="B11:I11">B9+B10</f>
        <v>69480</v>
      </c>
      <c r="C11" s="127">
        <f t="shared" si="2"/>
        <v>869</v>
      </c>
      <c r="D11" s="127">
        <f t="shared" si="2"/>
        <v>69536</v>
      </c>
      <c r="E11" s="127">
        <f t="shared" si="2"/>
        <v>813</v>
      </c>
      <c r="F11" s="127">
        <f t="shared" si="2"/>
        <v>37341</v>
      </c>
      <c r="G11" s="127">
        <f t="shared" si="2"/>
        <v>33008</v>
      </c>
      <c r="H11" s="127">
        <f t="shared" si="2"/>
        <v>68940</v>
      </c>
      <c r="I11" s="127">
        <f t="shared" si="2"/>
        <v>1409</v>
      </c>
      <c r="J11" s="127">
        <f t="shared" si="0"/>
        <v>70349</v>
      </c>
      <c r="K11" s="67"/>
      <c r="L11" s="67"/>
      <c r="M11" s="67"/>
      <c r="N11" s="67"/>
      <c r="O11" s="67"/>
    </row>
    <row r="12" spans="1:15" s="33" customFormat="1" ht="15">
      <c r="A12" s="144" t="s">
        <v>39</v>
      </c>
      <c r="B12" s="145">
        <f aca="true" t="shared" si="3" ref="B12:I12">B5+B8+B11</f>
        <v>87363</v>
      </c>
      <c r="C12" s="145">
        <f t="shared" si="3"/>
        <v>3450</v>
      </c>
      <c r="D12" s="145">
        <f t="shared" si="3"/>
        <v>88546</v>
      </c>
      <c r="E12" s="145">
        <f t="shared" si="3"/>
        <v>2267</v>
      </c>
      <c r="F12" s="145">
        <f t="shared" si="3"/>
        <v>40815</v>
      </c>
      <c r="G12" s="145">
        <f t="shared" si="3"/>
        <v>49998</v>
      </c>
      <c r="H12" s="145">
        <f t="shared" si="3"/>
        <v>84467</v>
      </c>
      <c r="I12" s="145">
        <f t="shared" si="3"/>
        <v>6346</v>
      </c>
      <c r="J12" s="145">
        <f t="shared" si="0"/>
        <v>90813</v>
      </c>
      <c r="K12" s="68"/>
      <c r="L12" s="68"/>
      <c r="M12" s="68"/>
      <c r="N12" s="68"/>
      <c r="O12" s="68"/>
    </row>
    <row r="14" ht="15">
      <c r="A14" s="74" t="s">
        <v>180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11.00390625" defaultRowHeight="12"/>
  <cols>
    <col min="1" max="1" width="21.75390625" style="59" customWidth="1"/>
    <col min="2" max="9" width="10.625" style="59" customWidth="1"/>
    <col min="10" max="16384" width="11.375" style="59" customWidth="1"/>
  </cols>
  <sheetData>
    <row r="1" spans="1:12" ht="36.75" customHeight="1">
      <c r="A1" s="248" t="s">
        <v>157</v>
      </c>
      <c r="B1" s="249"/>
      <c r="C1" s="249"/>
      <c r="D1" s="249"/>
      <c r="E1" s="249"/>
      <c r="F1" s="249"/>
      <c r="G1" s="249"/>
      <c r="H1" s="249"/>
      <c r="I1" s="249"/>
      <c r="J1" s="250"/>
      <c r="K1" s="34"/>
      <c r="L1" s="34"/>
    </row>
    <row r="2" spans="1:10" s="21" customFormat="1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30" customHeight="1">
      <c r="A3" s="251" t="s">
        <v>198</v>
      </c>
      <c r="B3" s="288" t="s">
        <v>98</v>
      </c>
      <c r="C3" s="288"/>
      <c r="D3" s="288" t="s">
        <v>99</v>
      </c>
      <c r="E3" s="288"/>
      <c r="F3" s="288" t="s">
        <v>100</v>
      </c>
      <c r="G3" s="288"/>
      <c r="H3" s="288" t="s">
        <v>215</v>
      </c>
      <c r="I3" s="288"/>
      <c r="J3" s="251" t="s">
        <v>42</v>
      </c>
    </row>
    <row r="4" spans="1:10" s="73" customFormat="1" ht="15" customHeight="1">
      <c r="A4" s="251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289"/>
    </row>
    <row r="5" spans="1:11" ht="15">
      <c r="A5" s="128" t="s">
        <v>0</v>
      </c>
      <c r="B5" s="127">
        <v>14053</v>
      </c>
      <c r="C5" s="127">
        <v>4272</v>
      </c>
      <c r="D5" s="127">
        <v>16129</v>
      </c>
      <c r="E5" s="127">
        <v>2196</v>
      </c>
      <c r="F5" s="127">
        <v>714</v>
      </c>
      <c r="G5" s="127">
        <v>17611</v>
      </c>
      <c r="H5" s="127">
        <v>9502</v>
      </c>
      <c r="I5" s="127">
        <v>8823</v>
      </c>
      <c r="J5" s="127">
        <f aca="true" t="shared" si="0" ref="J5:J12">H5+I5</f>
        <v>18325</v>
      </c>
      <c r="K5" s="67"/>
    </row>
    <row r="6" spans="1:11" ht="15">
      <c r="A6" s="140" t="s">
        <v>1</v>
      </c>
      <c r="B6" s="142">
        <v>22032</v>
      </c>
      <c r="C6" s="142">
        <v>968</v>
      </c>
      <c r="D6" s="142">
        <v>22396</v>
      </c>
      <c r="E6" s="142">
        <v>604</v>
      </c>
      <c r="F6" s="142">
        <v>7611</v>
      </c>
      <c r="G6" s="142">
        <v>15389</v>
      </c>
      <c r="H6" s="142">
        <v>20607</v>
      </c>
      <c r="I6" s="142">
        <v>2393</v>
      </c>
      <c r="J6" s="127">
        <f t="shared" si="0"/>
        <v>23000</v>
      </c>
      <c r="K6" s="67"/>
    </row>
    <row r="7" spans="1:11" ht="15">
      <c r="A7" s="140" t="s">
        <v>2</v>
      </c>
      <c r="B7" s="142">
        <v>23540</v>
      </c>
      <c r="C7" s="142">
        <v>2493</v>
      </c>
      <c r="D7" s="142">
        <v>24809</v>
      </c>
      <c r="E7" s="142">
        <v>1224</v>
      </c>
      <c r="F7" s="142">
        <v>1613</v>
      </c>
      <c r="G7" s="142">
        <v>24420</v>
      </c>
      <c r="H7" s="142">
        <v>20809</v>
      </c>
      <c r="I7" s="142">
        <v>5224</v>
      </c>
      <c r="J7" s="127">
        <f t="shared" si="0"/>
        <v>26033</v>
      </c>
      <c r="K7" s="67"/>
    </row>
    <row r="8" spans="1:11" ht="15">
      <c r="A8" s="128" t="s">
        <v>3</v>
      </c>
      <c r="B8" s="127">
        <f aca="true" t="shared" si="1" ref="B8:I8">B6+B7</f>
        <v>45572</v>
      </c>
      <c r="C8" s="127">
        <f t="shared" si="1"/>
        <v>3461</v>
      </c>
      <c r="D8" s="127">
        <f t="shared" si="1"/>
        <v>47205</v>
      </c>
      <c r="E8" s="127">
        <f t="shared" si="1"/>
        <v>1828</v>
      </c>
      <c r="F8" s="127">
        <f t="shared" si="1"/>
        <v>9224</v>
      </c>
      <c r="G8" s="127">
        <f t="shared" si="1"/>
        <v>39809</v>
      </c>
      <c r="H8" s="127">
        <f t="shared" si="1"/>
        <v>41416</v>
      </c>
      <c r="I8" s="127">
        <f t="shared" si="1"/>
        <v>7617</v>
      </c>
      <c r="J8" s="127">
        <f t="shared" si="0"/>
        <v>49033</v>
      </c>
      <c r="K8" s="67"/>
    </row>
    <row r="9" spans="1:11" ht="15">
      <c r="A9" s="140" t="s">
        <v>4</v>
      </c>
      <c r="B9" s="142">
        <v>178033</v>
      </c>
      <c r="C9" s="142">
        <v>1486</v>
      </c>
      <c r="D9" s="142">
        <v>177887</v>
      </c>
      <c r="E9" s="142">
        <v>1632</v>
      </c>
      <c r="F9" s="142">
        <v>91963</v>
      </c>
      <c r="G9" s="142">
        <v>87556</v>
      </c>
      <c r="H9" s="142">
        <v>177661</v>
      </c>
      <c r="I9" s="142">
        <v>1858</v>
      </c>
      <c r="J9" s="127">
        <f t="shared" si="0"/>
        <v>179519</v>
      </c>
      <c r="K9" s="67"/>
    </row>
    <row r="10" spans="1:11" ht="15">
      <c r="A10" s="140" t="s">
        <v>5</v>
      </c>
      <c r="B10" s="142">
        <v>19579</v>
      </c>
      <c r="C10" s="142">
        <v>746</v>
      </c>
      <c r="D10" s="142">
        <v>19813</v>
      </c>
      <c r="E10" s="142">
        <v>512</v>
      </c>
      <c r="F10" s="142">
        <v>5717</v>
      </c>
      <c r="G10" s="142">
        <v>14608</v>
      </c>
      <c r="H10" s="142">
        <v>18095</v>
      </c>
      <c r="I10" s="142">
        <v>2230</v>
      </c>
      <c r="J10" s="127">
        <f t="shared" si="0"/>
        <v>20325</v>
      </c>
      <c r="K10" s="67"/>
    </row>
    <row r="11" spans="1:11" ht="15">
      <c r="A11" s="128" t="s">
        <v>6</v>
      </c>
      <c r="B11" s="127">
        <f aca="true" t="shared" si="2" ref="B11:I11">B9+B10</f>
        <v>197612</v>
      </c>
      <c r="C11" s="127">
        <f t="shared" si="2"/>
        <v>2232</v>
      </c>
      <c r="D11" s="127">
        <f t="shared" si="2"/>
        <v>197700</v>
      </c>
      <c r="E11" s="127">
        <f t="shared" si="2"/>
        <v>2144</v>
      </c>
      <c r="F11" s="127">
        <f t="shared" si="2"/>
        <v>97680</v>
      </c>
      <c r="G11" s="127">
        <f t="shared" si="2"/>
        <v>102164</v>
      </c>
      <c r="H11" s="127">
        <f t="shared" si="2"/>
        <v>195756</v>
      </c>
      <c r="I11" s="127">
        <f t="shared" si="2"/>
        <v>4088</v>
      </c>
      <c r="J11" s="127">
        <f t="shared" si="0"/>
        <v>199844</v>
      </c>
      <c r="K11" s="67"/>
    </row>
    <row r="12" spans="1:11" s="33" customFormat="1" ht="15">
      <c r="A12" s="144" t="s">
        <v>39</v>
      </c>
      <c r="B12" s="145">
        <f aca="true" t="shared" si="3" ref="B12:I12">B5+B8+B11</f>
        <v>257237</v>
      </c>
      <c r="C12" s="145">
        <f t="shared" si="3"/>
        <v>9965</v>
      </c>
      <c r="D12" s="145">
        <f t="shared" si="3"/>
        <v>261034</v>
      </c>
      <c r="E12" s="145">
        <f t="shared" si="3"/>
        <v>6168</v>
      </c>
      <c r="F12" s="145">
        <f t="shared" si="3"/>
        <v>107618</v>
      </c>
      <c r="G12" s="145">
        <f t="shared" si="3"/>
        <v>159584</v>
      </c>
      <c r="H12" s="145">
        <f t="shared" si="3"/>
        <v>246674</v>
      </c>
      <c r="I12" s="145">
        <f t="shared" si="3"/>
        <v>20528</v>
      </c>
      <c r="J12" s="145">
        <f t="shared" si="0"/>
        <v>267202</v>
      </c>
      <c r="K12" s="68"/>
    </row>
    <row r="14" ht="15">
      <c r="A14" s="74" t="s">
        <v>180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11.00390625" defaultRowHeight="12"/>
  <cols>
    <col min="1" max="1" width="19.875" style="59" customWidth="1"/>
    <col min="2" max="16384" width="11.375" style="59" customWidth="1"/>
  </cols>
  <sheetData>
    <row r="1" spans="1:12" ht="19.5" customHeight="1">
      <c r="A1" s="248" t="s">
        <v>158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s="21" customFormat="1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6" customFormat="1" ht="15.75" customHeight="1">
      <c r="A3" s="116" t="s">
        <v>198</v>
      </c>
      <c r="B3" s="117">
        <v>1</v>
      </c>
      <c r="C3" s="117">
        <v>2</v>
      </c>
      <c r="D3" s="117">
        <v>3</v>
      </c>
      <c r="E3" s="117">
        <v>4</v>
      </c>
      <c r="F3" s="117">
        <v>5</v>
      </c>
      <c r="G3" s="117">
        <v>6</v>
      </c>
      <c r="H3" s="117">
        <v>7</v>
      </c>
      <c r="I3" s="117" t="s">
        <v>48</v>
      </c>
      <c r="J3" s="117" t="s">
        <v>49</v>
      </c>
      <c r="K3" s="117" t="s">
        <v>50</v>
      </c>
      <c r="L3" s="116" t="s">
        <v>43</v>
      </c>
    </row>
    <row r="4" spans="1:12" ht="15">
      <c r="A4" s="128" t="s">
        <v>0</v>
      </c>
      <c r="B4" s="128">
        <v>984</v>
      </c>
      <c r="C4" s="128">
        <v>999</v>
      </c>
      <c r="D4" s="128">
        <v>887</v>
      </c>
      <c r="E4" s="128">
        <v>826</v>
      </c>
      <c r="F4" s="128">
        <v>632</v>
      </c>
      <c r="G4" s="128">
        <v>414</v>
      </c>
      <c r="H4" s="128">
        <v>220</v>
      </c>
      <c r="I4" s="128">
        <v>163</v>
      </c>
      <c r="J4" s="128">
        <v>71</v>
      </c>
      <c r="K4" s="128">
        <v>4</v>
      </c>
      <c r="L4" s="127">
        <f aca="true" t="shared" si="0" ref="L4:L11">SUM(B4:K4)</f>
        <v>5200</v>
      </c>
    </row>
    <row r="5" spans="1:12" ht="15">
      <c r="A5" s="140" t="s">
        <v>1</v>
      </c>
      <c r="B5" s="140">
        <v>1552</v>
      </c>
      <c r="C5" s="140">
        <v>1779</v>
      </c>
      <c r="D5" s="140">
        <v>1369</v>
      </c>
      <c r="E5" s="140">
        <v>1365</v>
      </c>
      <c r="F5" s="140">
        <v>719</v>
      </c>
      <c r="G5" s="140">
        <v>311</v>
      </c>
      <c r="H5" s="140">
        <v>158</v>
      </c>
      <c r="I5" s="140">
        <v>126</v>
      </c>
      <c r="J5" s="140">
        <v>60</v>
      </c>
      <c r="K5" s="140">
        <v>3</v>
      </c>
      <c r="L5" s="127">
        <f t="shared" si="0"/>
        <v>7442</v>
      </c>
    </row>
    <row r="6" spans="1:12" ht="15">
      <c r="A6" s="140" t="s">
        <v>2</v>
      </c>
      <c r="B6" s="140">
        <v>1893</v>
      </c>
      <c r="C6" s="140">
        <v>1416</v>
      </c>
      <c r="D6" s="140">
        <v>1309</v>
      </c>
      <c r="E6" s="140">
        <v>1234</v>
      </c>
      <c r="F6" s="140">
        <v>840</v>
      </c>
      <c r="G6" s="140">
        <v>469</v>
      </c>
      <c r="H6" s="140">
        <v>301</v>
      </c>
      <c r="I6" s="140">
        <v>249</v>
      </c>
      <c r="J6" s="140">
        <v>107</v>
      </c>
      <c r="K6" s="140">
        <v>4</v>
      </c>
      <c r="L6" s="127">
        <f t="shared" si="0"/>
        <v>7822</v>
      </c>
    </row>
    <row r="7" spans="1:12" ht="15">
      <c r="A7" s="128" t="s">
        <v>3</v>
      </c>
      <c r="B7" s="127">
        <f aca="true" t="shared" si="1" ref="B7:K7">B5+B6</f>
        <v>3445</v>
      </c>
      <c r="C7" s="127">
        <f t="shared" si="1"/>
        <v>3195</v>
      </c>
      <c r="D7" s="127">
        <f t="shared" si="1"/>
        <v>2678</v>
      </c>
      <c r="E7" s="127">
        <f t="shared" si="1"/>
        <v>2599</v>
      </c>
      <c r="F7" s="127">
        <f t="shared" si="1"/>
        <v>1559</v>
      </c>
      <c r="G7" s="128">
        <f t="shared" si="1"/>
        <v>780</v>
      </c>
      <c r="H7" s="128">
        <f t="shared" si="1"/>
        <v>459</v>
      </c>
      <c r="I7" s="128">
        <f t="shared" si="1"/>
        <v>375</v>
      </c>
      <c r="J7" s="128">
        <f t="shared" si="1"/>
        <v>167</v>
      </c>
      <c r="K7" s="128">
        <f t="shared" si="1"/>
        <v>7</v>
      </c>
      <c r="L7" s="127">
        <f t="shared" si="0"/>
        <v>15264</v>
      </c>
    </row>
    <row r="8" spans="1:12" ht="15">
      <c r="A8" s="140" t="s">
        <v>4</v>
      </c>
      <c r="B8" s="142">
        <v>14827</v>
      </c>
      <c r="C8" s="142">
        <v>17530</v>
      </c>
      <c r="D8" s="142">
        <v>12012</v>
      </c>
      <c r="E8" s="142">
        <v>9855</v>
      </c>
      <c r="F8" s="142">
        <v>4658</v>
      </c>
      <c r="G8" s="142">
        <v>2116</v>
      </c>
      <c r="H8" s="142">
        <v>1059</v>
      </c>
      <c r="I8" s="142">
        <v>773</v>
      </c>
      <c r="J8" s="142">
        <v>337</v>
      </c>
      <c r="K8" s="142">
        <v>33</v>
      </c>
      <c r="L8" s="127">
        <f t="shared" si="0"/>
        <v>63200</v>
      </c>
    </row>
    <row r="9" spans="1:12" ht="15">
      <c r="A9" s="140" t="s">
        <v>5</v>
      </c>
      <c r="B9" s="140">
        <v>1728</v>
      </c>
      <c r="C9" s="140">
        <v>2033</v>
      </c>
      <c r="D9" s="140">
        <v>1236</v>
      </c>
      <c r="E9" s="140">
        <v>1028</v>
      </c>
      <c r="F9" s="140">
        <v>591</v>
      </c>
      <c r="G9" s="140">
        <v>255</v>
      </c>
      <c r="H9" s="140">
        <v>142</v>
      </c>
      <c r="I9" s="140">
        <v>99</v>
      </c>
      <c r="J9" s="140">
        <v>36</v>
      </c>
      <c r="K9" s="140">
        <v>1</v>
      </c>
      <c r="L9" s="127">
        <f t="shared" si="0"/>
        <v>7149</v>
      </c>
    </row>
    <row r="10" spans="1:12" ht="15">
      <c r="A10" s="128" t="s">
        <v>6</v>
      </c>
      <c r="B10" s="127">
        <f aca="true" t="shared" si="2" ref="B10:K10">B8+B9</f>
        <v>16555</v>
      </c>
      <c r="C10" s="127">
        <f t="shared" si="2"/>
        <v>19563</v>
      </c>
      <c r="D10" s="127">
        <f t="shared" si="2"/>
        <v>13248</v>
      </c>
      <c r="E10" s="127">
        <f t="shared" si="2"/>
        <v>10883</v>
      </c>
      <c r="F10" s="127">
        <f t="shared" si="2"/>
        <v>5249</v>
      </c>
      <c r="G10" s="127">
        <f t="shared" si="2"/>
        <v>2371</v>
      </c>
      <c r="H10" s="127">
        <f t="shared" si="2"/>
        <v>1201</v>
      </c>
      <c r="I10" s="127">
        <f t="shared" si="2"/>
        <v>872</v>
      </c>
      <c r="J10" s="127">
        <f t="shared" si="2"/>
        <v>373</v>
      </c>
      <c r="K10" s="127">
        <f t="shared" si="2"/>
        <v>34</v>
      </c>
      <c r="L10" s="127">
        <f t="shared" si="0"/>
        <v>70349</v>
      </c>
    </row>
    <row r="11" spans="1:12" s="33" customFormat="1" ht="15">
      <c r="A11" s="144" t="s">
        <v>39</v>
      </c>
      <c r="B11" s="145">
        <f aca="true" t="shared" si="3" ref="B11:K11">B4+B7+B10</f>
        <v>20984</v>
      </c>
      <c r="C11" s="145">
        <f t="shared" si="3"/>
        <v>23757</v>
      </c>
      <c r="D11" s="145">
        <f t="shared" si="3"/>
        <v>16813</v>
      </c>
      <c r="E11" s="145">
        <f t="shared" si="3"/>
        <v>14308</v>
      </c>
      <c r="F11" s="145">
        <f t="shared" si="3"/>
        <v>7440</v>
      </c>
      <c r="G11" s="145">
        <f t="shared" si="3"/>
        <v>3565</v>
      </c>
      <c r="H11" s="145">
        <f t="shared" si="3"/>
        <v>1880</v>
      </c>
      <c r="I11" s="145">
        <f t="shared" si="3"/>
        <v>1410</v>
      </c>
      <c r="J11" s="145">
        <f t="shared" si="3"/>
        <v>611</v>
      </c>
      <c r="K11" s="145">
        <f t="shared" si="3"/>
        <v>45</v>
      </c>
      <c r="L11" s="145">
        <f t="shared" si="0"/>
        <v>90813</v>
      </c>
    </row>
    <row r="13" ht="15">
      <c r="A13" s="74" t="s">
        <v>180</v>
      </c>
    </row>
  </sheetData>
  <sheetProtection/>
  <mergeCells count="1">
    <mergeCell ref="A1:L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>
    <oddFooter>&amp;LISEE - Document édité le &amp;D&amp;C&amp;A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11.00390625" defaultRowHeight="12"/>
  <cols>
    <col min="1" max="1" width="19.875" style="59" customWidth="1"/>
    <col min="2" max="16384" width="11.375" style="59" customWidth="1"/>
  </cols>
  <sheetData>
    <row r="1" spans="1:12" ht="19.5" customHeight="1">
      <c r="A1" s="248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s="21" customFormat="1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6" customFormat="1" ht="15.75" customHeight="1">
      <c r="A3" s="116" t="s">
        <v>198</v>
      </c>
      <c r="B3" s="117">
        <v>1</v>
      </c>
      <c r="C3" s="117">
        <v>2</v>
      </c>
      <c r="D3" s="117">
        <v>3</v>
      </c>
      <c r="E3" s="117">
        <v>4</v>
      </c>
      <c r="F3" s="117">
        <v>5</v>
      </c>
      <c r="G3" s="117">
        <v>6</v>
      </c>
      <c r="H3" s="117">
        <v>7</v>
      </c>
      <c r="I3" s="117" t="s">
        <v>48</v>
      </c>
      <c r="J3" s="117" t="s">
        <v>49</v>
      </c>
      <c r="K3" s="117" t="s">
        <v>50</v>
      </c>
      <c r="L3" s="116" t="s">
        <v>43</v>
      </c>
    </row>
    <row r="4" spans="1:13" ht="15">
      <c r="A4" s="128" t="s">
        <v>0</v>
      </c>
      <c r="B4" s="127">
        <v>984</v>
      </c>
      <c r="C4" s="127">
        <v>1998</v>
      </c>
      <c r="D4" s="127">
        <v>2661</v>
      </c>
      <c r="E4" s="127">
        <v>3304</v>
      </c>
      <c r="F4" s="127">
        <v>3160</v>
      </c>
      <c r="G4" s="127">
        <v>2484</v>
      </c>
      <c r="H4" s="127">
        <v>1540</v>
      </c>
      <c r="I4" s="127">
        <v>1359</v>
      </c>
      <c r="J4" s="127">
        <v>767</v>
      </c>
      <c r="K4" s="127">
        <v>68</v>
      </c>
      <c r="L4" s="127">
        <f aca="true" t="shared" si="0" ref="L4:L11">SUM(B4:K4)</f>
        <v>18325</v>
      </c>
      <c r="M4" s="67"/>
    </row>
    <row r="5" spans="1:13" ht="15">
      <c r="A5" s="140" t="s">
        <v>1</v>
      </c>
      <c r="B5" s="142">
        <v>1552</v>
      </c>
      <c r="C5" s="142">
        <v>3558</v>
      </c>
      <c r="D5" s="142">
        <v>4107</v>
      </c>
      <c r="E5" s="142">
        <v>5460</v>
      </c>
      <c r="F5" s="142">
        <v>3595</v>
      </c>
      <c r="G5" s="142">
        <v>1866</v>
      </c>
      <c r="H5" s="142">
        <v>1106</v>
      </c>
      <c r="I5" s="142">
        <v>1048</v>
      </c>
      <c r="J5" s="142">
        <v>658</v>
      </c>
      <c r="K5" s="142">
        <v>50</v>
      </c>
      <c r="L5" s="127">
        <f t="shared" si="0"/>
        <v>23000</v>
      </c>
      <c r="M5" s="67"/>
    </row>
    <row r="6" spans="1:13" ht="15">
      <c r="A6" s="140" t="s">
        <v>2</v>
      </c>
      <c r="B6" s="142">
        <v>1893</v>
      </c>
      <c r="C6" s="142">
        <v>2832</v>
      </c>
      <c r="D6" s="142">
        <v>3927</v>
      </c>
      <c r="E6" s="142">
        <v>4936</v>
      </c>
      <c r="F6" s="142">
        <v>4200</v>
      </c>
      <c r="G6" s="142">
        <v>2814</v>
      </c>
      <c r="H6" s="142">
        <v>2107</v>
      </c>
      <c r="I6" s="142">
        <v>2079</v>
      </c>
      <c r="J6" s="142">
        <v>1171</v>
      </c>
      <c r="K6" s="142">
        <v>74</v>
      </c>
      <c r="L6" s="127">
        <f t="shared" si="0"/>
        <v>26033</v>
      </c>
      <c r="M6" s="67"/>
    </row>
    <row r="7" spans="1:13" ht="15">
      <c r="A7" s="128" t="s">
        <v>3</v>
      </c>
      <c r="B7" s="127">
        <f aca="true" t="shared" si="1" ref="B7:K7">B5+B6</f>
        <v>3445</v>
      </c>
      <c r="C7" s="127">
        <f t="shared" si="1"/>
        <v>6390</v>
      </c>
      <c r="D7" s="127">
        <f t="shared" si="1"/>
        <v>8034</v>
      </c>
      <c r="E7" s="127">
        <f t="shared" si="1"/>
        <v>10396</v>
      </c>
      <c r="F7" s="127">
        <f t="shared" si="1"/>
        <v>7795</v>
      </c>
      <c r="G7" s="127">
        <f t="shared" si="1"/>
        <v>4680</v>
      </c>
      <c r="H7" s="127">
        <f t="shared" si="1"/>
        <v>3213</v>
      </c>
      <c r="I7" s="127">
        <f t="shared" si="1"/>
        <v>3127</v>
      </c>
      <c r="J7" s="127">
        <f t="shared" si="1"/>
        <v>1829</v>
      </c>
      <c r="K7" s="127">
        <f t="shared" si="1"/>
        <v>124</v>
      </c>
      <c r="L7" s="127">
        <f t="shared" si="0"/>
        <v>49033</v>
      </c>
      <c r="M7" s="67"/>
    </row>
    <row r="8" spans="1:13" ht="15">
      <c r="A8" s="140" t="s">
        <v>4</v>
      </c>
      <c r="B8" s="142">
        <v>14827</v>
      </c>
      <c r="C8" s="142">
        <v>35060</v>
      </c>
      <c r="D8" s="142">
        <v>36036</v>
      </c>
      <c r="E8" s="142">
        <v>39420</v>
      </c>
      <c r="F8" s="142">
        <v>23290</v>
      </c>
      <c r="G8" s="142">
        <v>12696</v>
      </c>
      <c r="H8" s="142">
        <v>7413</v>
      </c>
      <c r="I8" s="142">
        <v>6478</v>
      </c>
      <c r="J8" s="142">
        <v>3738</v>
      </c>
      <c r="K8" s="142">
        <v>561</v>
      </c>
      <c r="L8" s="127">
        <f t="shared" si="0"/>
        <v>179519</v>
      </c>
      <c r="M8" s="67"/>
    </row>
    <row r="9" spans="1:13" ht="15">
      <c r="A9" s="140" t="s">
        <v>5</v>
      </c>
      <c r="B9" s="142">
        <v>1728</v>
      </c>
      <c r="C9" s="142">
        <v>4066</v>
      </c>
      <c r="D9" s="142">
        <v>3708</v>
      </c>
      <c r="E9" s="142">
        <v>4112</v>
      </c>
      <c r="F9" s="142">
        <v>2955</v>
      </c>
      <c r="G9" s="142">
        <v>1530</v>
      </c>
      <c r="H9" s="142">
        <v>994</v>
      </c>
      <c r="I9" s="142">
        <v>824</v>
      </c>
      <c r="J9" s="142">
        <v>393</v>
      </c>
      <c r="K9" s="142">
        <v>15</v>
      </c>
      <c r="L9" s="127">
        <f t="shared" si="0"/>
        <v>20325</v>
      </c>
      <c r="M9" s="67"/>
    </row>
    <row r="10" spans="1:13" ht="15">
      <c r="A10" s="128" t="s">
        <v>6</v>
      </c>
      <c r="B10" s="127">
        <f aca="true" t="shared" si="2" ref="B10:K10">B8+B9</f>
        <v>16555</v>
      </c>
      <c r="C10" s="127">
        <f t="shared" si="2"/>
        <v>39126</v>
      </c>
      <c r="D10" s="127">
        <f t="shared" si="2"/>
        <v>39744</v>
      </c>
      <c r="E10" s="127">
        <f t="shared" si="2"/>
        <v>43532</v>
      </c>
      <c r="F10" s="127">
        <f t="shared" si="2"/>
        <v>26245</v>
      </c>
      <c r="G10" s="127">
        <f t="shared" si="2"/>
        <v>14226</v>
      </c>
      <c r="H10" s="127">
        <f t="shared" si="2"/>
        <v>8407</v>
      </c>
      <c r="I10" s="127">
        <f t="shared" si="2"/>
        <v>7302</v>
      </c>
      <c r="J10" s="127">
        <f t="shared" si="2"/>
        <v>4131</v>
      </c>
      <c r="K10" s="127">
        <f t="shared" si="2"/>
        <v>576</v>
      </c>
      <c r="L10" s="127">
        <f t="shared" si="0"/>
        <v>199844</v>
      </c>
      <c r="M10" s="67"/>
    </row>
    <row r="11" spans="1:13" s="33" customFormat="1" ht="15">
      <c r="A11" s="144" t="s">
        <v>39</v>
      </c>
      <c r="B11" s="145">
        <f aca="true" t="shared" si="3" ref="B11:K11">B4+B7+B10</f>
        <v>20984</v>
      </c>
      <c r="C11" s="145">
        <f t="shared" si="3"/>
        <v>47514</v>
      </c>
      <c r="D11" s="145">
        <f t="shared" si="3"/>
        <v>50439</v>
      </c>
      <c r="E11" s="145">
        <f t="shared" si="3"/>
        <v>57232</v>
      </c>
      <c r="F11" s="145">
        <f t="shared" si="3"/>
        <v>37200</v>
      </c>
      <c r="G11" s="145">
        <f t="shared" si="3"/>
        <v>21390</v>
      </c>
      <c r="H11" s="145">
        <f t="shared" si="3"/>
        <v>13160</v>
      </c>
      <c r="I11" s="145">
        <f t="shared" si="3"/>
        <v>11788</v>
      </c>
      <c r="J11" s="145">
        <f t="shared" si="3"/>
        <v>6727</v>
      </c>
      <c r="K11" s="145">
        <f t="shared" si="3"/>
        <v>768</v>
      </c>
      <c r="L11" s="145">
        <f t="shared" si="0"/>
        <v>267202</v>
      </c>
      <c r="M11" s="68"/>
    </row>
    <row r="13" ht="15">
      <c r="A13" s="74" t="s">
        <v>180</v>
      </c>
    </row>
  </sheetData>
  <sheetProtection/>
  <mergeCells count="1">
    <mergeCell ref="A1:L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>
    <oddFooter>&amp;LISEE - Document édité le &amp;D&amp;C&amp;A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11.00390625" defaultRowHeight="12"/>
  <cols>
    <col min="1" max="1" width="21.75390625" style="59" customWidth="1"/>
    <col min="2" max="10" width="11.625" style="59" customWidth="1"/>
    <col min="11" max="18" width="5.75390625" style="59" customWidth="1"/>
    <col min="19" max="16384" width="11.375" style="59" customWidth="1"/>
  </cols>
  <sheetData>
    <row r="1" spans="1:12" ht="18.75">
      <c r="A1" s="248" t="s">
        <v>160</v>
      </c>
      <c r="B1" s="249"/>
      <c r="C1" s="249"/>
      <c r="D1" s="249"/>
      <c r="E1" s="249"/>
      <c r="F1" s="249"/>
      <c r="G1" s="249"/>
      <c r="H1" s="249"/>
      <c r="I1" s="249"/>
      <c r="J1" s="250"/>
      <c r="K1" s="34"/>
      <c r="L1" s="34"/>
    </row>
    <row r="2" spans="1:10" s="21" customFormat="1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30" customHeight="1">
      <c r="A3" s="251" t="s">
        <v>198</v>
      </c>
      <c r="B3" s="288" t="s">
        <v>88</v>
      </c>
      <c r="C3" s="288"/>
      <c r="D3" s="288" t="s">
        <v>89</v>
      </c>
      <c r="E3" s="288"/>
      <c r="F3" s="288" t="s">
        <v>90</v>
      </c>
      <c r="G3" s="288"/>
      <c r="H3" s="288" t="s">
        <v>91</v>
      </c>
      <c r="I3" s="288"/>
      <c r="J3" s="251" t="s">
        <v>42</v>
      </c>
    </row>
    <row r="4" spans="1:10" s="73" customFormat="1" ht="15" customHeight="1">
      <c r="A4" s="251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289"/>
    </row>
    <row r="5" spans="1:17" ht="15">
      <c r="A5" s="128" t="s">
        <v>0</v>
      </c>
      <c r="B5" s="127">
        <v>4437</v>
      </c>
      <c r="C5" s="127">
        <v>763</v>
      </c>
      <c r="D5" s="127">
        <v>3619</v>
      </c>
      <c r="E5" s="127">
        <v>1581</v>
      </c>
      <c r="F5" s="127">
        <v>782</v>
      </c>
      <c r="G5" s="127">
        <v>4418</v>
      </c>
      <c r="H5" s="127">
        <v>893</v>
      </c>
      <c r="I5" s="127">
        <v>4307</v>
      </c>
      <c r="J5" s="127">
        <f aca="true" t="shared" si="0" ref="J5:J12">H5+I5</f>
        <v>5200</v>
      </c>
      <c r="K5" s="67"/>
      <c r="L5" s="67"/>
      <c r="M5" s="67"/>
      <c r="N5" s="67"/>
      <c r="O5" s="67"/>
      <c r="P5" s="67"/>
      <c r="Q5" s="67"/>
    </row>
    <row r="6" spans="1:17" ht="15">
      <c r="A6" s="140" t="s">
        <v>1</v>
      </c>
      <c r="B6" s="142">
        <v>6885</v>
      </c>
      <c r="C6" s="142">
        <v>557</v>
      </c>
      <c r="D6" s="142">
        <v>6297</v>
      </c>
      <c r="E6" s="142">
        <v>1145</v>
      </c>
      <c r="F6" s="142">
        <v>2736</v>
      </c>
      <c r="G6" s="142">
        <v>4706</v>
      </c>
      <c r="H6" s="142">
        <v>3798</v>
      </c>
      <c r="I6" s="142">
        <v>3644</v>
      </c>
      <c r="J6" s="127">
        <f t="shared" si="0"/>
        <v>7442</v>
      </c>
      <c r="K6" s="67"/>
      <c r="L6" s="67"/>
      <c r="M6" s="67"/>
      <c r="N6" s="67"/>
      <c r="O6" s="67"/>
      <c r="P6" s="67"/>
      <c r="Q6" s="67"/>
    </row>
    <row r="7" spans="1:17" ht="15">
      <c r="A7" s="140" t="s">
        <v>2</v>
      </c>
      <c r="B7" s="142">
        <v>6500</v>
      </c>
      <c r="C7" s="142">
        <v>1322</v>
      </c>
      <c r="D7" s="142">
        <v>4841</v>
      </c>
      <c r="E7" s="142">
        <v>2981</v>
      </c>
      <c r="F7" s="142">
        <v>1262</v>
      </c>
      <c r="G7" s="142">
        <v>6560</v>
      </c>
      <c r="H7" s="142">
        <v>2450</v>
      </c>
      <c r="I7" s="142">
        <v>5372</v>
      </c>
      <c r="J7" s="127">
        <f t="shared" si="0"/>
        <v>7822</v>
      </c>
      <c r="K7" s="67"/>
      <c r="L7" s="67"/>
      <c r="M7" s="67"/>
      <c r="N7" s="67"/>
      <c r="O7" s="67"/>
      <c r="P7" s="67"/>
      <c r="Q7" s="67"/>
    </row>
    <row r="8" spans="1:17" ht="15">
      <c r="A8" s="128" t="s">
        <v>3</v>
      </c>
      <c r="B8" s="127">
        <f aca="true" t="shared" si="1" ref="B8:I8">B6+B7</f>
        <v>13385</v>
      </c>
      <c r="C8" s="127">
        <f t="shared" si="1"/>
        <v>1879</v>
      </c>
      <c r="D8" s="127">
        <f t="shared" si="1"/>
        <v>11138</v>
      </c>
      <c r="E8" s="127">
        <f t="shared" si="1"/>
        <v>4126</v>
      </c>
      <c r="F8" s="127">
        <f t="shared" si="1"/>
        <v>3998</v>
      </c>
      <c r="G8" s="127">
        <f t="shared" si="1"/>
        <v>11266</v>
      </c>
      <c r="H8" s="127">
        <f t="shared" si="1"/>
        <v>6248</v>
      </c>
      <c r="I8" s="127">
        <f t="shared" si="1"/>
        <v>9016</v>
      </c>
      <c r="J8" s="127">
        <f t="shared" si="0"/>
        <v>15264</v>
      </c>
      <c r="K8" s="67"/>
      <c r="L8" s="67"/>
      <c r="M8" s="67"/>
      <c r="N8" s="67"/>
      <c r="O8" s="67"/>
      <c r="P8" s="67"/>
      <c r="Q8" s="67"/>
    </row>
    <row r="9" spans="1:17" ht="15">
      <c r="A9" s="140" t="s">
        <v>4</v>
      </c>
      <c r="B9" s="142">
        <v>61641</v>
      </c>
      <c r="C9" s="142">
        <v>1559</v>
      </c>
      <c r="D9" s="142">
        <v>58529</v>
      </c>
      <c r="E9" s="142">
        <v>4671</v>
      </c>
      <c r="F9" s="142">
        <v>39509</v>
      </c>
      <c r="G9" s="142">
        <v>23691</v>
      </c>
      <c r="H9" s="142">
        <v>45516</v>
      </c>
      <c r="I9" s="142">
        <v>17684</v>
      </c>
      <c r="J9" s="127">
        <f t="shared" si="0"/>
        <v>63200</v>
      </c>
      <c r="K9" s="67"/>
      <c r="L9" s="67"/>
      <c r="M9" s="67"/>
      <c r="N9" s="67"/>
      <c r="O9" s="67"/>
      <c r="P9" s="67"/>
      <c r="Q9" s="67"/>
    </row>
    <row r="10" spans="1:17" ht="15">
      <c r="A10" s="140" t="s">
        <v>5</v>
      </c>
      <c r="B10" s="142">
        <v>6515</v>
      </c>
      <c r="C10" s="142">
        <v>634</v>
      </c>
      <c r="D10" s="142">
        <v>5929</v>
      </c>
      <c r="E10" s="142">
        <v>1220</v>
      </c>
      <c r="F10" s="142">
        <v>2682</v>
      </c>
      <c r="G10" s="142">
        <v>4467</v>
      </c>
      <c r="H10" s="142">
        <v>2815</v>
      </c>
      <c r="I10" s="142">
        <v>4334</v>
      </c>
      <c r="J10" s="127">
        <f t="shared" si="0"/>
        <v>7149</v>
      </c>
      <c r="K10" s="67"/>
      <c r="L10" s="67"/>
      <c r="M10" s="67"/>
      <c r="N10" s="67"/>
      <c r="O10" s="67"/>
      <c r="P10" s="67"/>
      <c r="Q10" s="67"/>
    </row>
    <row r="11" spans="1:17" ht="15">
      <c r="A11" s="128" t="s">
        <v>6</v>
      </c>
      <c r="B11" s="127">
        <f aca="true" t="shared" si="2" ref="B11:I11">B9+B10</f>
        <v>68156</v>
      </c>
      <c r="C11" s="127">
        <f t="shared" si="2"/>
        <v>2193</v>
      </c>
      <c r="D11" s="127">
        <f t="shared" si="2"/>
        <v>64458</v>
      </c>
      <c r="E11" s="127">
        <f t="shared" si="2"/>
        <v>5891</v>
      </c>
      <c r="F11" s="127">
        <f t="shared" si="2"/>
        <v>42191</v>
      </c>
      <c r="G11" s="127">
        <f t="shared" si="2"/>
        <v>28158</v>
      </c>
      <c r="H11" s="127">
        <f t="shared" si="2"/>
        <v>48331</v>
      </c>
      <c r="I11" s="127">
        <f t="shared" si="2"/>
        <v>22018</v>
      </c>
      <c r="J11" s="127">
        <f t="shared" si="0"/>
        <v>70349</v>
      </c>
      <c r="K11" s="67"/>
      <c r="L11" s="67"/>
      <c r="M11" s="67"/>
      <c r="N11" s="67"/>
      <c r="O11" s="67"/>
      <c r="P11" s="67"/>
      <c r="Q11" s="67"/>
    </row>
    <row r="12" spans="1:17" s="33" customFormat="1" ht="15">
      <c r="A12" s="144" t="s">
        <v>39</v>
      </c>
      <c r="B12" s="145">
        <f aca="true" t="shared" si="3" ref="B12:I12">B5+B8+B11</f>
        <v>85978</v>
      </c>
      <c r="C12" s="145">
        <f t="shared" si="3"/>
        <v>4835</v>
      </c>
      <c r="D12" s="145">
        <f t="shared" si="3"/>
        <v>79215</v>
      </c>
      <c r="E12" s="145">
        <f t="shared" si="3"/>
        <v>11598</v>
      </c>
      <c r="F12" s="145">
        <f t="shared" si="3"/>
        <v>46971</v>
      </c>
      <c r="G12" s="145">
        <f t="shared" si="3"/>
        <v>43842</v>
      </c>
      <c r="H12" s="145">
        <f t="shared" si="3"/>
        <v>55472</v>
      </c>
      <c r="I12" s="145">
        <f t="shared" si="3"/>
        <v>35341</v>
      </c>
      <c r="J12" s="145">
        <f t="shared" si="0"/>
        <v>90813</v>
      </c>
      <c r="K12" s="68"/>
      <c r="L12" s="68"/>
      <c r="M12" s="68"/>
      <c r="N12" s="68"/>
      <c r="O12" s="68"/>
      <c r="P12" s="68"/>
      <c r="Q12" s="68"/>
    </row>
    <row r="14" ht="15">
      <c r="A14" s="74" t="s">
        <v>180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P1"/>
    </sheetView>
  </sheetViews>
  <sheetFormatPr defaultColWidth="11.00390625" defaultRowHeight="12"/>
  <cols>
    <col min="1" max="1" width="14.00390625" style="8" customWidth="1"/>
    <col min="2" max="2" width="13.625" style="8" customWidth="1"/>
    <col min="3" max="3" width="12.75390625" style="8" customWidth="1"/>
    <col min="4" max="6" width="9.75390625" style="8" customWidth="1"/>
    <col min="7" max="7" width="10.75390625" style="8" customWidth="1"/>
    <col min="8" max="8" width="12.875" style="8" customWidth="1"/>
    <col min="9" max="11" width="9.75390625" style="8" customWidth="1"/>
    <col min="12" max="12" width="10.75390625" style="8" customWidth="1"/>
    <col min="13" max="13" width="13.25390625" style="8" customWidth="1"/>
    <col min="14" max="16" width="9.75390625" style="8" customWidth="1"/>
    <col min="17" max="16384" width="11.375" style="8" customWidth="1"/>
  </cols>
  <sheetData>
    <row r="1" spans="1:16" ht="17.25" customHeight="1">
      <c r="A1" s="248" t="s">
        <v>137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</row>
    <row r="2" ht="15">
      <c r="H2" s="60"/>
    </row>
    <row r="3" spans="1:3" ht="15.75">
      <c r="A3" s="82" t="s">
        <v>0</v>
      </c>
      <c r="B3" s="83"/>
      <c r="C3" s="83"/>
    </row>
    <row r="4" spans="1:16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258" t="s">
        <v>198</v>
      </c>
      <c r="B5" s="256" t="s">
        <v>40</v>
      </c>
      <c r="C5" s="256"/>
      <c r="D5" s="256"/>
      <c r="E5" s="256"/>
      <c r="F5" s="257"/>
      <c r="G5" s="256" t="s">
        <v>41</v>
      </c>
      <c r="H5" s="256"/>
      <c r="I5" s="256"/>
      <c r="J5" s="256"/>
      <c r="K5" s="257"/>
      <c r="L5" s="256" t="s">
        <v>42</v>
      </c>
      <c r="M5" s="256"/>
      <c r="N5" s="256"/>
      <c r="O5" s="256"/>
      <c r="P5" s="257"/>
    </row>
    <row r="6" spans="1:16" ht="50.25" customHeight="1">
      <c r="A6" s="259"/>
      <c r="B6" s="84" t="s">
        <v>217</v>
      </c>
      <c r="C6" s="153" t="s">
        <v>216</v>
      </c>
      <c r="D6" s="84" t="s">
        <v>9</v>
      </c>
      <c r="E6" s="79" t="s">
        <v>193</v>
      </c>
      <c r="F6" s="85" t="s">
        <v>43</v>
      </c>
      <c r="G6" s="84" t="s">
        <v>217</v>
      </c>
      <c r="H6" s="153" t="s">
        <v>216</v>
      </c>
      <c r="I6" s="84" t="s">
        <v>9</v>
      </c>
      <c r="J6" s="79" t="s">
        <v>194</v>
      </c>
      <c r="K6" s="85" t="s">
        <v>43</v>
      </c>
      <c r="L6" s="84" t="s">
        <v>217</v>
      </c>
      <c r="M6" s="153" t="s">
        <v>216</v>
      </c>
      <c r="N6" s="84" t="s">
        <v>9</v>
      </c>
      <c r="O6" s="79" t="s">
        <v>194</v>
      </c>
      <c r="P6" s="85" t="s">
        <v>43</v>
      </c>
    </row>
    <row r="7" spans="1:16" ht="15">
      <c r="A7" s="12" t="s">
        <v>23</v>
      </c>
      <c r="B7" s="35">
        <v>805</v>
      </c>
      <c r="C7" s="13">
        <v>0</v>
      </c>
      <c r="D7" s="13">
        <v>0</v>
      </c>
      <c r="E7" s="13">
        <v>0</v>
      </c>
      <c r="F7" s="36">
        <f aca="true" t="shared" si="0" ref="F7:F24">SUM(B7:E7)</f>
        <v>805</v>
      </c>
      <c r="G7" s="37">
        <v>749</v>
      </c>
      <c r="H7" s="13">
        <v>0</v>
      </c>
      <c r="I7" s="13">
        <v>0</v>
      </c>
      <c r="J7" s="13">
        <v>0</v>
      </c>
      <c r="K7" s="36">
        <f aca="true" t="shared" si="1" ref="K7:K24">SUM(G7:J7)</f>
        <v>749</v>
      </c>
      <c r="L7" s="37">
        <f aca="true" t="shared" si="2" ref="L7:L23">B7+G7</f>
        <v>1554</v>
      </c>
      <c r="M7" s="35">
        <f aca="true" t="shared" si="3" ref="M7:M23">C7+H7</f>
        <v>0</v>
      </c>
      <c r="N7" s="35">
        <f aca="true" t="shared" si="4" ref="N7:N23">D7+I7</f>
        <v>0</v>
      </c>
      <c r="O7" s="35">
        <f aca="true" t="shared" si="5" ref="O7:O23">E7+J7</f>
        <v>0</v>
      </c>
      <c r="P7" s="36">
        <f aca="true" t="shared" si="6" ref="P7:P24">F7+K7</f>
        <v>1554</v>
      </c>
    </row>
    <row r="8" spans="1:16" ht="15">
      <c r="A8" s="12" t="s">
        <v>24</v>
      </c>
      <c r="B8" s="19">
        <v>816</v>
      </c>
      <c r="C8" s="15">
        <v>0</v>
      </c>
      <c r="D8" s="15">
        <v>0</v>
      </c>
      <c r="E8" s="15">
        <v>0</v>
      </c>
      <c r="F8" s="17">
        <f t="shared" si="0"/>
        <v>816</v>
      </c>
      <c r="G8" s="38">
        <v>786</v>
      </c>
      <c r="H8" s="15">
        <v>0</v>
      </c>
      <c r="I8" s="15">
        <v>0</v>
      </c>
      <c r="J8" s="15">
        <v>0</v>
      </c>
      <c r="K8" s="17">
        <f t="shared" si="1"/>
        <v>786</v>
      </c>
      <c r="L8" s="38">
        <f t="shared" si="2"/>
        <v>1602</v>
      </c>
      <c r="M8" s="19">
        <f t="shared" si="3"/>
        <v>0</v>
      </c>
      <c r="N8" s="19">
        <f t="shared" si="4"/>
        <v>0</v>
      </c>
      <c r="O8" s="19">
        <f t="shared" si="5"/>
        <v>0</v>
      </c>
      <c r="P8" s="17">
        <f t="shared" si="6"/>
        <v>1602</v>
      </c>
    </row>
    <row r="9" spans="1:16" ht="15">
      <c r="A9" s="12" t="s">
        <v>25</v>
      </c>
      <c r="B9" s="19">
        <v>893</v>
      </c>
      <c r="C9" s="19">
        <v>0</v>
      </c>
      <c r="D9" s="15">
        <v>0</v>
      </c>
      <c r="E9" s="15">
        <v>0</v>
      </c>
      <c r="F9" s="17">
        <f t="shared" si="0"/>
        <v>893</v>
      </c>
      <c r="G9" s="38">
        <v>852</v>
      </c>
      <c r="H9" s="19">
        <v>0</v>
      </c>
      <c r="I9" s="15">
        <v>0</v>
      </c>
      <c r="J9" s="15">
        <v>0</v>
      </c>
      <c r="K9" s="17">
        <f t="shared" si="1"/>
        <v>852</v>
      </c>
      <c r="L9" s="38">
        <f t="shared" si="2"/>
        <v>1745</v>
      </c>
      <c r="M9" s="19">
        <f t="shared" si="3"/>
        <v>0</v>
      </c>
      <c r="N9" s="19">
        <f t="shared" si="4"/>
        <v>0</v>
      </c>
      <c r="O9" s="19">
        <f t="shared" si="5"/>
        <v>0</v>
      </c>
      <c r="P9" s="17">
        <f t="shared" si="6"/>
        <v>1745</v>
      </c>
    </row>
    <row r="10" spans="1:16" ht="15">
      <c r="A10" s="12" t="s">
        <v>26</v>
      </c>
      <c r="B10" s="19">
        <v>703</v>
      </c>
      <c r="C10" s="19">
        <v>0</v>
      </c>
      <c r="D10" s="15">
        <v>0</v>
      </c>
      <c r="E10" s="15">
        <v>0</v>
      </c>
      <c r="F10" s="17">
        <f t="shared" si="0"/>
        <v>703</v>
      </c>
      <c r="G10" s="38">
        <v>645</v>
      </c>
      <c r="H10" s="19">
        <v>1</v>
      </c>
      <c r="I10" s="15">
        <v>0</v>
      </c>
      <c r="J10" s="15">
        <v>1</v>
      </c>
      <c r="K10" s="17">
        <f t="shared" si="1"/>
        <v>647</v>
      </c>
      <c r="L10" s="38">
        <f t="shared" si="2"/>
        <v>1348</v>
      </c>
      <c r="M10" s="19">
        <f t="shared" si="3"/>
        <v>1</v>
      </c>
      <c r="N10" s="19">
        <f t="shared" si="4"/>
        <v>0</v>
      </c>
      <c r="O10" s="19">
        <f t="shared" si="5"/>
        <v>1</v>
      </c>
      <c r="P10" s="17">
        <f t="shared" si="6"/>
        <v>1350</v>
      </c>
    </row>
    <row r="11" spans="1:16" ht="15">
      <c r="A11" s="12" t="s">
        <v>27</v>
      </c>
      <c r="B11" s="19">
        <v>580</v>
      </c>
      <c r="C11" s="19">
        <v>7</v>
      </c>
      <c r="D11" s="15">
        <v>1</v>
      </c>
      <c r="E11" s="15">
        <v>0</v>
      </c>
      <c r="F11" s="17">
        <f t="shared" si="0"/>
        <v>588</v>
      </c>
      <c r="G11" s="38">
        <v>446</v>
      </c>
      <c r="H11" s="19">
        <v>34</v>
      </c>
      <c r="I11" s="15">
        <v>2</v>
      </c>
      <c r="J11" s="15">
        <v>0</v>
      </c>
      <c r="K11" s="17">
        <f t="shared" si="1"/>
        <v>482</v>
      </c>
      <c r="L11" s="38">
        <f t="shared" si="2"/>
        <v>1026</v>
      </c>
      <c r="M11" s="19">
        <f t="shared" si="3"/>
        <v>41</v>
      </c>
      <c r="N11" s="19">
        <f t="shared" si="4"/>
        <v>3</v>
      </c>
      <c r="O11" s="19">
        <f t="shared" si="5"/>
        <v>0</v>
      </c>
      <c r="P11" s="17">
        <f t="shared" si="6"/>
        <v>1070</v>
      </c>
    </row>
    <row r="12" spans="1:16" ht="15">
      <c r="A12" s="12" t="s">
        <v>28</v>
      </c>
      <c r="B12" s="19">
        <v>598</v>
      </c>
      <c r="C12" s="19">
        <v>35</v>
      </c>
      <c r="D12" s="15">
        <v>1</v>
      </c>
      <c r="E12" s="15">
        <v>2</v>
      </c>
      <c r="F12" s="17">
        <f t="shared" si="0"/>
        <v>636</v>
      </c>
      <c r="G12" s="38">
        <v>439</v>
      </c>
      <c r="H12" s="19">
        <v>109</v>
      </c>
      <c r="I12" s="15">
        <v>0</v>
      </c>
      <c r="J12" s="15">
        <v>1</v>
      </c>
      <c r="K12" s="17">
        <f t="shared" si="1"/>
        <v>549</v>
      </c>
      <c r="L12" s="38">
        <f t="shared" si="2"/>
        <v>1037</v>
      </c>
      <c r="M12" s="19">
        <f t="shared" si="3"/>
        <v>144</v>
      </c>
      <c r="N12" s="19">
        <f t="shared" si="4"/>
        <v>1</v>
      </c>
      <c r="O12" s="19">
        <f t="shared" si="5"/>
        <v>3</v>
      </c>
      <c r="P12" s="17">
        <f t="shared" si="6"/>
        <v>1185</v>
      </c>
    </row>
    <row r="13" spans="1:16" ht="15">
      <c r="A13" s="12" t="s">
        <v>29</v>
      </c>
      <c r="B13" s="19">
        <v>476</v>
      </c>
      <c r="C13" s="19">
        <v>195</v>
      </c>
      <c r="D13" s="15">
        <v>2</v>
      </c>
      <c r="E13" s="15">
        <v>0</v>
      </c>
      <c r="F13" s="17">
        <f t="shared" si="0"/>
        <v>673</v>
      </c>
      <c r="G13" s="38">
        <v>299</v>
      </c>
      <c r="H13" s="19">
        <v>317</v>
      </c>
      <c r="I13" s="15">
        <v>2</v>
      </c>
      <c r="J13" s="15">
        <v>0</v>
      </c>
      <c r="K13" s="17">
        <f t="shared" si="1"/>
        <v>618</v>
      </c>
      <c r="L13" s="38">
        <f t="shared" si="2"/>
        <v>775</v>
      </c>
      <c r="M13" s="19">
        <f t="shared" si="3"/>
        <v>512</v>
      </c>
      <c r="N13" s="19">
        <f t="shared" si="4"/>
        <v>4</v>
      </c>
      <c r="O13" s="19">
        <f t="shared" si="5"/>
        <v>0</v>
      </c>
      <c r="P13" s="17">
        <f t="shared" si="6"/>
        <v>1291</v>
      </c>
    </row>
    <row r="14" spans="1:16" ht="15">
      <c r="A14" s="12" t="s">
        <v>30</v>
      </c>
      <c r="B14" s="19">
        <v>335</v>
      </c>
      <c r="C14" s="19">
        <v>316</v>
      </c>
      <c r="D14" s="15">
        <v>2</v>
      </c>
      <c r="E14" s="15">
        <v>2</v>
      </c>
      <c r="F14" s="17">
        <f t="shared" si="0"/>
        <v>655</v>
      </c>
      <c r="G14" s="38">
        <v>214</v>
      </c>
      <c r="H14" s="19">
        <v>358</v>
      </c>
      <c r="I14" s="15">
        <v>7</v>
      </c>
      <c r="J14" s="15">
        <v>8</v>
      </c>
      <c r="K14" s="17">
        <f t="shared" si="1"/>
        <v>587</v>
      </c>
      <c r="L14" s="38">
        <f t="shared" si="2"/>
        <v>549</v>
      </c>
      <c r="M14" s="19">
        <f t="shared" si="3"/>
        <v>674</v>
      </c>
      <c r="N14" s="19">
        <f t="shared" si="4"/>
        <v>9</v>
      </c>
      <c r="O14" s="19">
        <f t="shared" si="5"/>
        <v>10</v>
      </c>
      <c r="P14" s="17">
        <f t="shared" si="6"/>
        <v>1242</v>
      </c>
    </row>
    <row r="15" spans="1:16" ht="15">
      <c r="A15" s="12" t="s">
        <v>31</v>
      </c>
      <c r="B15" s="19">
        <v>255</v>
      </c>
      <c r="C15" s="19">
        <v>417</v>
      </c>
      <c r="D15" s="15">
        <v>3</v>
      </c>
      <c r="E15" s="15">
        <v>5</v>
      </c>
      <c r="F15" s="17">
        <f t="shared" si="0"/>
        <v>680</v>
      </c>
      <c r="G15" s="38">
        <v>156</v>
      </c>
      <c r="H15" s="19">
        <v>413</v>
      </c>
      <c r="I15" s="15">
        <v>10</v>
      </c>
      <c r="J15" s="15">
        <v>2</v>
      </c>
      <c r="K15" s="17">
        <f t="shared" si="1"/>
        <v>581</v>
      </c>
      <c r="L15" s="38">
        <f t="shared" si="2"/>
        <v>411</v>
      </c>
      <c r="M15" s="19">
        <f t="shared" si="3"/>
        <v>830</v>
      </c>
      <c r="N15" s="19">
        <f t="shared" si="4"/>
        <v>13</v>
      </c>
      <c r="O15" s="19">
        <f t="shared" si="5"/>
        <v>7</v>
      </c>
      <c r="P15" s="17">
        <f t="shared" si="6"/>
        <v>1261</v>
      </c>
    </row>
    <row r="16" spans="1:16" ht="15">
      <c r="A16" s="12" t="s">
        <v>32</v>
      </c>
      <c r="B16" s="19">
        <v>201</v>
      </c>
      <c r="C16" s="19">
        <v>488</v>
      </c>
      <c r="D16" s="15">
        <v>7</v>
      </c>
      <c r="E16" s="15">
        <v>17</v>
      </c>
      <c r="F16" s="17">
        <f t="shared" si="0"/>
        <v>713</v>
      </c>
      <c r="G16" s="38">
        <v>108</v>
      </c>
      <c r="H16" s="19">
        <v>458</v>
      </c>
      <c r="I16" s="15">
        <v>24</v>
      </c>
      <c r="J16" s="15">
        <v>3</v>
      </c>
      <c r="K16" s="17">
        <f t="shared" si="1"/>
        <v>593</v>
      </c>
      <c r="L16" s="38">
        <f t="shared" si="2"/>
        <v>309</v>
      </c>
      <c r="M16" s="19">
        <f t="shared" si="3"/>
        <v>946</v>
      </c>
      <c r="N16" s="19">
        <f t="shared" si="4"/>
        <v>31</v>
      </c>
      <c r="O16" s="19">
        <f t="shared" si="5"/>
        <v>20</v>
      </c>
      <c r="P16" s="17">
        <f t="shared" si="6"/>
        <v>1306</v>
      </c>
    </row>
    <row r="17" spans="1:16" ht="15">
      <c r="A17" s="12" t="s">
        <v>33</v>
      </c>
      <c r="B17" s="19">
        <v>110</v>
      </c>
      <c r="C17" s="19">
        <v>388</v>
      </c>
      <c r="D17" s="15">
        <v>10</v>
      </c>
      <c r="E17" s="15">
        <v>22</v>
      </c>
      <c r="F17" s="17">
        <f t="shared" si="0"/>
        <v>530</v>
      </c>
      <c r="G17" s="38">
        <v>96</v>
      </c>
      <c r="H17" s="19">
        <v>396</v>
      </c>
      <c r="I17" s="15">
        <v>45</v>
      </c>
      <c r="J17" s="15">
        <v>1</v>
      </c>
      <c r="K17" s="17">
        <f t="shared" si="1"/>
        <v>538</v>
      </c>
      <c r="L17" s="38">
        <f t="shared" si="2"/>
        <v>206</v>
      </c>
      <c r="M17" s="19">
        <f t="shared" si="3"/>
        <v>784</v>
      </c>
      <c r="N17" s="19">
        <f t="shared" si="4"/>
        <v>55</v>
      </c>
      <c r="O17" s="19">
        <f t="shared" si="5"/>
        <v>23</v>
      </c>
      <c r="P17" s="17">
        <f t="shared" si="6"/>
        <v>1068</v>
      </c>
    </row>
    <row r="18" spans="1:16" ht="15">
      <c r="A18" s="12" t="s">
        <v>34</v>
      </c>
      <c r="B18" s="19">
        <v>75</v>
      </c>
      <c r="C18" s="19">
        <v>403</v>
      </c>
      <c r="D18" s="15">
        <v>13</v>
      </c>
      <c r="E18" s="15">
        <v>14</v>
      </c>
      <c r="F18" s="17">
        <f t="shared" si="0"/>
        <v>505</v>
      </c>
      <c r="G18" s="38">
        <v>106</v>
      </c>
      <c r="H18" s="19">
        <v>342</v>
      </c>
      <c r="I18" s="15">
        <v>51</v>
      </c>
      <c r="J18" s="15">
        <v>7</v>
      </c>
      <c r="K18" s="17">
        <f t="shared" si="1"/>
        <v>506</v>
      </c>
      <c r="L18" s="38">
        <f t="shared" si="2"/>
        <v>181</v>
      </c>
      <c r="M18" s="19">
        <f t="shared" si="3"/>
        <v>745</v>
      </c>
      <c r="N18" s="19">
        <f t="shared" si="4"/>
        <v>64</v>
      </c>
      <c r="O18" s="19">
        <f t="shared" si="5"/>
        <v>21</v>
      </c>
      <c r="P18" s="17">
        <f t="shared" si="6"/>
        <v>1011</v>
      </c>
    </row>
    <row r="19" spans="1:16" ht="15">
      <c r="A19" s="12" t="s">
        <v>35</v>
      </c>
      <c r="B19" s="19">
        <v>61</v>
      </c>
      <c r="C19" s="19">
        <v>358</v>
      </c>
      <c r="D19" s="15">
        <v>15</v>
      </c>
      <c r="E19" s="15">
        <v>11</v>
      </c>
      <c r="F19" s="17">
        <f t="shared" si="0"/>
        <v>445</v>
      </c>
      <c r="G19" s="38">
        <v>49</v>
      </c>
      <c r="H19" s="19">
        <v>273</v>
      </c>
      <c r="I19" s="15">
        <v>80</v>
      </c>
      <c r="J19" s="15">
        <v>5</v>
      </c>
      <c r="K19" s="17">
        <f t="shared" si="1"/>
        <v>407</v>
      </c>
      <c r="L19" s="38">
        <f t="shared" si="2"/>
        <v>110</v>
      </c>
      <c r="M19" s="19">
        <f t="shared" si="3"/>
        <v>631</v>
      </c>
      <c r="N19" s="19">
        <f t="shared" si="4"/>
        <v>95</v>
      </c>
      <c r="O19" s="19">
        <f t="shared" si="5"/>
        <v>16</v>
      </c>
      <c r="P19" s="17">
        <f t="shared" si="6"/>
        <v>852</v>
      </c>
    </row>
    <row r="20" spans="1:16" ht="15">
      <c r="A20" s="12" t="s">
        <v>36</v>
      </c>
      <c r="B20" s="19">
        <v>28</v>
      </c>
      <c r="C20" s="19">
        <v>293</v>
      </c>
      <c r="D20" s="15">
        <v>27</v>
      </c>
      <c r="E20" s="15">
        <v>10</v>
      </c>
      <c r="F20" s="17">
        <f t="shared" si="0"/>
        <v>358</v>
      </c>
      <c r="G20" s="38">
        <v>38</v>
      </c>
      <c r="H20" s="19">
        <v>200</v>
      </c>
      <c r="I20" s="15">
        <v>112</v>
      </c>
      <c r="J20" s="15">
        <v>3</v>
      </c>
      <c r="K20" s="17">
        <f t="shared" si="1"/>
        <v>353</v>
      </c>
      <c r="L20" s="38">
        <f t="shared" si="2"/>
        <v>66</v>
      </c>
      <c r="M20" s="19">
        <f t="shared" si="3"/>
        <v>493</v>
      </c>
      <c r="N20" s="19">
        <f t="shared" si="4"/>
        <v>139</v>
      </c>
      <c r="O20" s="19">
        <f t="shared" si="5"/>
        <v>13</v>
      </c>
      <c r="P20" s="17">
        <f t="shared" si="6"/>
        <v>711</v>
      </c>
    </row>
    <row r="21" spans="1:16" ht="15">
      <c r="A21" s="12" t="s">
        <v>37</v>
      </c>
      <c r="B21" s="19">
        <v>11</v>
      </c>
      <c r="C21" s="19">
        <v>197</v>
      </c>
      <c r="D21" s="15">
        <v>37</v>
      </c>
      <c r="E21" s="15">
        <v>7</v>
      </c>
      <c r="F21" s="17">
        <f t="shared" si="0"/>
        <v>252</v>
      </c>
      <c r="G21" s="38">
        <v>28</v>
      </c>
      <c r="H21" s="19">
        <v>114</v>
      </c>
      <c r="I21" s="15">
        <v>100</v>
      </c>
      <c r="J21" s="15">
        <v>5</v>
      </c>
      <c r="K21" s="17">
        <f t="shared" si="1"/>
        <v>247</v>
      </c>
      <c r="L21" s="38">
        <f t="shared" si="2"/>
        <v>39</v>
      </c>
      <c r="M21" s="19">
        <f t="shared" si="3"/>
        <v>311</v>
      </c>
      <c r="N21" s="19">
        <f t="shared" si="4"/>
        <v>137</v>
      </c>
      <c r="O21" s="19">
        <f t="shared" si="5"/>
        <v>12</v>
      </c>
      <c r="P21" s="17">
        <f t="shared" si="6"/>
        <v>499</v>
      </c>
    </row>
    <row r="22" spans="1:16" ht="15">
      <c r="A22" s="12" t="s">
        <v>38</v>
      </c>
      <c r="B22" s="19">
        <v>12</v>
      </c>
      <c r="C22" s="19">
        <v>81</v>
      </c>
      <c r="D22" s="15">
        <v>29</v>
      </c>
      <c r="E22" s="15">
        <v>0</v>
      </c>
      <c r="F22" s="17">
        <f t="shared" si="0"/>
        <v>122</v>
      </c>
      <c r="G22" s="38">
        <v>17</v>
      </c>
      <c r="H22" s="19">
        <v>46</v>
      </c>
      <c r="I22" s="15">
        <v>118</v>
      </c>
      <c r="J22" s="15">
        <v>2</v>
      </c>
      <c r="K22" s="17">
        <f t="shared" si="1"/>
        <v>183</v>
      </c>
      <c r="L22" s="38">
        <f t="shared" si="2"/>
        <v>29</v>
      </c>
      <c r="M22" s="19">
        <f t="shared" si="3"/>
        <v>127</v>
      </c>
      <c r="N22" s="19">
        <f t="shared" si="4"/>
        <v>147</v>
      </c>
      <c r="O22" s="19">
        <f t="shared" si="5"/>
        <v>2</v>
      </c>
      <c r="P22" s="17">
        <f>F22+K22</f>
        <v>305</v>
      </c>
    </row>
    <row r="23" spans="1:16" ht="15">
      <c r="A23" s="12" t="s">
        <v>142</v>
      </c>
      <c r="B23" s="19">
        <v>3</v>
      </c>
      <c r="C23" s="19">
        <v>70</v>
      </c>
      <c r="D23" s="15">
        <v>29</v>
      </c>
      <c r="E23" s="15">
        <v>1</v>
      </c>
      <c r="F23" s="17">
        <f t="shared" si="0"/>
        <v>103</v>
      </c>
      <c r="G23" s="38">
        <v>11</v>
      </c>
      <c r="H23" s="19">
        <v>27</v>
      </c>
      <c r="I23" s="15">
        <v>160</v>
      </c>
      <c r="J23" s="15">
        <v>0</v>
      </c>
      <c r="K23" s="17">
        <f t="shared" si="1"/>
        <v>198</v>
      </c>
      <c r="L23" s="38">
        <f t="shared" si="2"/>
        <v>14</v>
      </c>
      <c r="M23" s="19">
        <f t="shared" si="3"/>
        <v>97</v>
      </c>
      <c r="N23" s="19">
        <f t="shared" si="4"/>
        <v>189</v>
      </c>
      <c r="O23" s="19">
        <f t="shared" si="5"/>
        <v>1</v>
      </c>
      <c r="P23" s="17">
        <f>F23+K23</f>
        <v>301</v>
      </c>
    </row>
    <row r="24" spans="1:16" s="24" customFormat="1" ht="15.75" thickBot="1">
      <c r="A24" s="98" t="s">
        <v>13</v>
      </c>
      <c r="B24" s="99">
        <f>SUM(B7:B23)</f>
        <v>5962</v>
      </c>
      <c r="C24" s="99">
        <f>SUM(C7:C23)</f>
        <v>3248</v>
      </c>
      <c r="D24" s="99">
        <f>SUM(D7:D23)</f>
        <v>176</v>
      </c>
      <c r="E24" s="99">
        <f>SUM(E7:E23)</f>
        <v>91</v>
      </c>
      <c r="F24" s="100">
        <f t="shared" si="0"/>
        <v>9477</v>
      </c>
      <c r="G24" s="101">
        <f>SUM(G7:G23)</f>
        <v>5039</v>
      </c>
      <c r="H24" s="99">
        <f>SUM(H7:H23)</f>
        <v>3088</v>
      </c>
      <c r="I24" s="99">
        <f>SUM(I7:I23)</f>
        <v>711</v>
      </c>
      <c r="J24" s="99">
        <f>SUM(J7:J23)</f>
        <v>38</v>
      </c>
      <c r="K24" s="100">
        <f t="shared" si="1"/>
        <v>8876</v>
      </c>
      <c r="L24" s="101">
        <f>B24+G24</f>
        <v>11001</v>
      </c>
      <c r="M24" s="99">
        <f>C24+H24</f>
        <v>6336</v>
      </c>
      <c r="N24" s="99">
        <f>D24+I24</f>
        <v>887</v>
      </c>
      <c r="O24" s="99">
        <f>E24+J24</f>
        <v>129</v>
      </c>
      <c r="P24" s="100">
        <f t="shared" si="6"/>
        <v>18353</v>
      </c>
    </row>
    <row r="26" spans="1:3" ht="15.75">
      <c r="A26" s="82" t="s">
        <v>3</v>
      </c>
      <c r="B26" s="83"/>
      <c r="C26" s="83"/>
    </row>
    <row r="27" spans="1:16" ht="15.75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">
      <c r="A28" s="258" t="s">
        <v>198</v>
      </c>
      <c r="B28" s="256" t="s">
        <v>40</v>
      </c>
      <c r="C28" s="256"/>
      <c r="D28" s="256"/>
      <c r="E28" s="256"/>
      <c r="F28" s="257"/>
      <c r="G28" s="256" t="s">
        <v>41</v>
      </c>
      <c r="H28" s="256"/>
      <c r="I28" s="256"/>
      <c r="J28" s="256"/>
      <c r="K28" s="257"/>
      <c r="L28" s="256" t="s">
        <v>42</v>
      </c>
      <c r="M28" s="256"/>
      <c r="N28" s="256"/>
      <c r="O28" s="256"/>
      <c r="P28" s="257"/>
    </row>
    <row r="29" spans="1:16" ht="15">
      <c r="A29" s="259"/>
      <c r="B29" s="84" t="s">
        <v>217</v>
      </c>
      <c r="C29" s="153" t="s">
        <v>216</v>
      </c>
      <c r="D29" s="84" t="s">
        <v>9</v>
      </c>
      <c r="E29" s="79" t="s">
        <v>193</v>
      </c>
      <c r="F29" s="85" t="s">
        <v>43</v>
      </c>
      <c r="G29" s="84" t="s">
        <v>217</v>
      </c>
      <c r="H29" s="153" t="s">
        <v>216</v>
      </c>
      <c r="I29" s="84" t="s">
        <v>9</v>
      </c>
      <c r="J29" s="79" t="s">
        <v>193</v>
      </c>
      <c r="K29" s="85" t="s">
        <v>43</v>
      </c>
      <c r="L29" s="84" t="s">
        <v>217</v>
      </c>
      <c r="M29" s="153" t="s">
        <v>216</v>
      </c>
      <c r="N29" s="84" t="s">
        <v>9</v>
      </c>
      <c r="O29" s="79" t="s">
        <v>194</v>
      </c>
      <c r="P29" s="85" t="s">
        <v>43</v>
      </c>
    </row>
    <row r="30" spans="1:16" ht="15">
      <c r="A30" s="47" t="s">
        <v>23</v>
      </c>
      <c r="B30" s="35">
        <v>2009</v>
      </c>
      <c r="C30" s="13">
        <v>0</v>
      </c>
      <c r="D30" s="13">
        <v>0</v>
      </c>
      <c r="E30" s="13">
        <v>0</v>
      </c>
      <c r="F30" s="36">
        <f aca="true" t="shared" si="7" ref="F30:F47">SUM(B30:E30)</f>
        <v>2009</v>
      </c>
      <c r="G30" s="37">
        <v>1979</v>
      </c>
      <c r="H30" s="13">
        <v>0</v>
      </c>
      <c r="I30" s="13">
        <v>0</v>
      </c>
      <c r="J30" s="13">
        <v>0</v>
      </c>
      <c r="K30" s="36">
        <f aca="true" t="shared" si="8" ref="K30:K47">SUM(G30:J30)</f>
        <v>1979</v>
      </c>
      <c r="L30" s="37">
        <f aca="true" t="shared" si="9" ref="L30:L46">B30+G30</f>
        <v>3988</v>
      </c>
      <c r="M30" s="35">
        <f aca="true" t="shared" si="10" ref="M30:M46">C30+H30</f>
        <v>0</v>
      </c>
      <c r="N30" s="35">
        <f aca="true" t="shared" si="11" ref="N30:N46">D30+I30</f>
        <v>0</v>
      </c>
      <c r="O30" s="35">
        <f aca="true" t="shared" si="12" ref="O30:O46">E30+J30</f>
        <v>0</v>
      </c>
      <c r="P30" s="36">
        <f aca="true" t="shared" si="13" ref="P30:P47">F30+K30</f>
        <v>3988</v>
      </c>
    </row>
    <row r="31" spans="1:16" ht="15">
      <c r="A31" s="12" t="s">
        <v>24</v>
      </c>
      <c r="B31" s="19">
        <v>2103</v>
      </c>
      <c r="C31" s="15">
        <v>0</v>
      </c>
      <c r="D31" s="15">
        <v>0</v>
      </c>
      <c r="E31" s="15">
        <v>0</v>
      </c>
      <c r="F31" s="17">
        <f t="shared" si="7"/>
        <v>2103</v>
      </c>
      <c r="G31" s="38">
        <v>1952</v>
      </c>
      <c r="H31" s="15">
        <v>0</v>
      </c>
      <c r="I31" s="15">
        <v>0</v>
      </c>
      <c r="J31" s="15">
        <v>0</v>
      </c>
      <c r="K31" s="17">
        <f t="shared" si="8"/>
        <v>1952</v>
      </c>
      <c r="L31" s="38">
        <f t="shared" si="9"/>
        <v>4055</v>
      </c>
      <c r="M31" s="19">
        <f t="shared" si="10"/>
        <v>0</v>
      </c>
      <c r="N31" s="19">
        <f t="shared" si="11"/>
        <v>0</v>
      </c>
      <c r="O31" s="19">
        <f t="shared" si="12"/>
        <v>0</v>
      </c>
      <c r="P31" s="17">
        <f t="shared" si="13"/>
        <v>4055</v>
      </c>
    </row>
    <row r="32" spans="1:16" ht="15">
      <c r="A32" s="12" t="s">
        <v>25</v>
      </c>
      <c r="B32" s="19">
        <v>1975</v>
      </c>
      <c r="C32" s="19">
        <v>0</v>
      </c>
      <c r="D32" s="15">
        <v>0</v>
      </c>
      <c r="E32" s="15">
        <v>0</v>
      </c>
      <c r="F32" s="17">
        <f t="shared" si="7"/>
        <v>1975</v>
      </c>
      <c r="G32" s="38">
        <v>1757</v>
      </c>
      <c r="H32" s="19">
        <v>0</v>
      </c>
      <c r="I32" s="15">
        <v>0</v>
      </c>
      <c r="J32" s="15">
        <v>0</v>
      </c>
      <c r="K32" s="17">
        <f t="shared" si="8"/>
        <v>1757</v>
      </c>
      <c r="L32" s="38">
        <f t="shared" si="9"/>
        <v>3732</v>
      </c>
      <c r="M32" s="19">
        <f t="shared" si="10"/>
        <v>0</v>
      </c>
      <c r="N32" s="19">
        <f t="shared" si="11"/>
        <v>0</v>
      </c>
      <c r="O32" s="19">
        <f t="shared" si="12"/>
        <v>0</v>
      </c>
      <c r="P32" s="17">
        <f t="shared" si="13"/>
        <v>3732</v>
      </c>
    </row>
    <row r="33" spans="1:16" ht="15">
      <c r="A33" s="12" t="s">
        <v>26</v>
      </c>
      <c r="B33" s="19">
        <v>2001</v>
      </c>
      <c r="C33" s="19">
        <v>1</v>
      </c>
      <c r="D33" s="15">
        <v>1</v>
      </c>
      <c r="E33" s="15">
        <v>0</v>
      </c>
      <c r="F33" s="17">
        <f t="shared" si="7"/>
        <v>2003</v>
      </c>
      <c r="G33" s="38">
        <v>1894</v>
      </c>
      <c r="H33" s="19">
        <v>5</v>
      </c>
      <c r="I33" s="15">
        <v>3</v>
      </c>
      <c r="J33" s="15">
        <v>1</v>
      </c>
      <c r="K33" s="17">
        <f t="shared" si="8"/>
        <v>1903</v>
      </c>
      <c r="L33" s="38">
        <f t="shared" si="9"/>
        <v>3895</v>
      </c>
      <c r="M33" s="19">
        <f t="shared" si="10"/>
        <v>6</v>
      </c>
      <c r="N33" s="19">
        <f t="shared" si="11"/>
        <v>4</v>
      </c>
      <c r="O33" s="19">
        <f t="shared" si="12"/>
        <v>1</v>
      </c>
      <c r="P33" s="17">
        <f t="shared" si="13"/>
        <v>3906</v>
      </c>
    </row>
    <row r="34" spans="1:16" ht="15">
      <c r="A34" s="12" t="s">
        <v>27</v>
      </c>
      <c r="B34" s="19">
        <v>2106</v>
      </c>
      <c r="C34" s="19">
        <v>17</v>
      </c>
      <c r="D34" s="15">
        <v>1</v>
      </c>
      <c r="E34" s="15">
        <v>1</v>
      </c>
      <c r="F34" s="17">
        <f t="shared" si="7"/>
        <v>2125</v>
      </c>
      <c r="G34" s="38">
        <v>1816</v>
      </c>
      <c r="H34" s="19">
        <v>28</v>
      </c>
      <c r="I34" s="15">
        <v>1</v>
      </c>
      <c r="J34" s="15">
        <v>1</v>
      </c>
      <c r="K34" s="17">
        <f t="shared" si="8"/>
        <v>1846</v>
      </c>
      <c r="L34" s="38">
        <f t="shared" si="9"/>
        <v>3922</v>
      </c>
      <c r="M34" s="19">
        <f t="shared" si="10"/>
        <v>45</v>
      </c>
      <c r="N34" s="19">
        <f t="shared" si="11"/>
        <v>2</v>
      </c>
      <c r="O34" s="19">
        <f t="shared" si="12"/>
        <v>2</v>
      </c>
      <c r="P34" s="17">
        <f t="shared" si="13"/>
        <v>3971</v>
      </c>
    </row>
    <row r="35" spans="1:16" ht="15">
      <c r="A35" s="12" t="s">
        <v>28</v>
      </c>
      <c r="B35" s="19">
        <v>2092</v>
      </c>
      <c r="C35" s="19">
        <v>71</v>
      </c>
      <c r="D35" s="15">
        <v>3</v>
      </c>
      <c r="E35" s="15">
        <v>2</v>
      </c>
      <c r="F35" s="17">
        <f t="shared" si="7"/>
        <v>2168</v>
      </c>
      <c r="G35" s="38">
        <v>1882</v>
      </c>
      <c r="H35" s="19">
        <v>138</v>
      </c>
      <c r="I35" s="15">
        <v>0</v>
      </c>
      <c r="J35" s="15">
        <v>5</v>
      </c>
      <c r="K35" s="17">
        <f t="shared" si="8"/>
        <v>2025</v>
      </c>
      <c r="L35" s="38">
        <f t="shared" si="9"/>
        <v>3974</v>
      </c>
      <c r="M35" s="19">
        <f t="shared" si="10"/>
        <v>209</v>
      </c>
      <c r="N35" s="19">
        <f t="shared" si="11"/>
        <v>3</v>
      </c>
      <c r="O35" s="19">
        <f t="shared" si="12"/>
        <v>7</v>
      </c>
      <c r="P35" s="17">
        <f t="shared" si="13"/>
        <v>4193</v>
      </c>
    </row>
    <row r="36" spans="1:16" ht="15">
      <c r="A36" s="12" t="s">
        <v>29</v>
      </c>
      <c r="B36" s="19">
        <v>1885</v>
      </c>
      <c r="C36" s="19">
        <v>202</v>
      </c>
      <c r="D36" s="15">
        <v>1</v>
      </c>
      <c r="E36" s="15">
        <v>6</v>
      </c>
      <c r="F36" s="17">
        <f t="shared" si="7"/>
        <v>2094</v>
      </c>
      <c r="G36" s="38">
        <v>1768</v>
      </c>
      <c r="H36" s="19">
        <v>279</v>
      </c>
      <c r="I36" s="15">
        <v>2</v>
      </c>
      <c r="J36" s="15">
        <v>3</v>
      </c>
      <c r="K36" s="17">
        <f t="shared" si="8"/>
        <v>2052</v>
      </c>
      <c r="L36" s="38">
        <f t="shared" si="9"/>
        <v>3653</v>
      </c>
      <c r="M36" s="19">
        <f t="shared" si="10"/>
        <v>481</v>
      </c>
      <c r="N36" s="19">
        <f t="shared" si="11"/>
        <v>3</v>
      </c>
      <c r="O36" s="19">
        <f t="shared" si="12"/>
        <v>9</v>
      </c>
      <c r="P36" s="17">
        <f t="shared" si="13"/>
        <v>4146</v>
      </c>
    </row>
    <row r="37" spans="1:16" ht="15">
      <c r="A37" s="12" t="s">
        <v>30</v>
      </c>
      <c r="B37" s="19">
        <v>1572</v>
      </c>
      <c r="C37" s="19">
        <v>318</v>
      </c>
      <c r="D37" s="15">
        <v>2</v>
      </c>
      <c r="E37" s="15">
        <v>7</v>
      </c>
      <c r="F37" s="17">
        <f t="shared" si="7"/>
        <v>1899</v>
      </c>
      <c r="G37" s="38">
        <v>1365</v>
      </c>
      <c r="H37" s="19">
        <v>428</v>
      </c>
      <c r="I37" s="15">
        <v>18</v>
      </c>
      <c r="J37" s="15">
        <v>9</v>
      </c>
      <c r="K37" s="17">
        <f t="shared" si="8"/>
        <v>1820</v>
      </c>
      <c r="L37" s="38">
        <f t="shared" si="9"/>
        <v>2937</v>
      </c>
      <c r="M37" s="19">
        <f t="shared" si="10"/>
        <v>746</v>
      </c>
      <c r="N37" s="19">
        <f t="shared" si="11"/>
        <v>20</v>
      </c>
      <c r="O37" s="19">
        <f t="shared" si="12"/>
        <v>16</v>
      </c>
      <c r="P37" s="17">
        <f t="shared" si="13"/>
        <v>3719</v>
      </c>
    </row>
    <row r="38" spans="1:16" ht="15">
      <c r="A38" s="12" t="s">
        <v>31</v>
      </c>
      <c r="B38" s="19">
        <v>1358</v>
      </c>
      <c r="C38" s="19">
        <v>458</v>
      </c>
      <c r="D38" s="15">
        <v>5</v>
      </c>
      <c r="E38" s="15">
        <v>9</v>
      </c>
      <c r="F38" s="17">
        <f t="shared" si="7"/>
        <v>1830</v>
      </c>
      <c r="G38" s="38">
        <v>1142</v>
      </c>
      <c r="H38" s="19">
        <v>544</v>
      </c>
      <c r="I38" s="15">
        <v>26</v>
      </c>
      <c r="J38" s="15">
        <v>6</v>
      </c>
      <c r="K38" s="17">
        <f t="shared" si="8"/>
        <v>1718</v>
      </c>
      <c r="L38" s="38">
        <f t="shared" si="9"/>
        <v>2500</v>
      </c>
      <c r="M38" s="19">
        <f t="shared" si="10"/>
        <v>1002</v>
      </c>
      <c r="N38" s="19">
        <f t="shared" si="11"/>
        <v>31</v>
      </c>
      <c r="O38" s="19">
        <f t="shared" si="12"/>
        <v>15</v>
      </c>
      <c r="P38" s="17">
        <f t="shared" si="13"/>
        <v>3548</v>
      </c>
    </row>
    <row r="39" spans="1:16" ht="15">
      <c r="A39" s="12" t="s">
        <v>32</v>
      </c>
      <c r="B39" s="19">
        <v>1243</v>
      </c>
      <c r="C39" s="19">
        <v>515</v>
      </c>
      <c r="D39" s="15">
        <v>9</v>
      </c>
      <c r="E39" s="15">
        <v>26</v>
      </c>
      <c r="F39" s="17">
        <f t="shared" si="7"/>
        <v>1793</v>
      </c>
      <c r="G39" s="38">
        <v>922</v>
      </c>
      <c r="H39" s="19">
        <v>627</v>
      </c>
      <c r="I39" s="15">
        <v>52</v>
      </c>
      <c r="J39" s="15">
        <v>12</v>
      </c>
      <c r="K39" s="17">
        <f t="shared" si="8"/>
        <v>1613</v>
      </c>
      <c r="L39" s="38">
        <f t="shared" si="9"/>
        <v>2165</v>
      </c>
      <c r="M39" s="19">
        <f t="shared" si="10"/>
        <v>1142</v>
      </c>
      <c r="N39" s="19">
        <f t="shared" si="11"/>
        <v>61</v>
      </c>
      <c r="O39" s="19">
        <f t="shared" si="12"/>
        <v>38</v>
      </c>
      <c r="P39" s="17">
        <f t="shared" si="13"/>
        <v>3406</v>
      </c>
    </row>
    <row r="40" spans="1:16" ht="15">
      <c r="A40" s="12" t="s">
        <v>33</v>
      </c>
      <c r="B40" s="19">
        <v>858</v>
      </c>
      <c r="C40" s="19">
        <v>655</v>
      </c>
      <c r="D40" s="15">
        <v>27</v>
      </c>
      <c r="E40" s="15">
        <v>24</v>
      </c>
      <c r="F40" s="17">
        <f t="shared" si="7"/>
        <v>1564</v>
      </c>
      <c r="G40" s="38">
        <v>726</v>
      </c>
      <c r="H40" s="19">
        <v>603</v>
      </c>
      <c r="I40" s="15">
        <v>67</v>
      </c>
      <c r="J40" s="15">
        <v>30</v>
      </c>
      <c r="K40" s="17">
        <f t="shared" si="8"/>
        <v>1426</v>
      </c>
      <c r="L40" s="38">
        <f t="shared" si="9"/>
        <v>1584</v>
      </c>
      <c r="M40" s="19">
        <f t="shared" si="10"/>
        <v>1258</v>
      </c>
      <c r="N40" s="19">
        <f t="shared" si="11"/>
        <v>94</v>
      </c>
      <c r="O40" s="19">
        <f t="shared" si="12"/>
        <v>54</v>
      </c>
      <c r="P40" s="17">
        <f t="shared" si="13"/>
        <v>2990</v>
      </c>
    </row>
    <row r="41" spans="1:16" ht="15">
      <c r="A41" s="12" t="s">
        <v>34</v>
      </c>
      <c r="B41" s="19">
        <v>700</v>
      </c>
      <c r="C41" s="19">
        <v>582</v>
      </c>
      <c r="D41" s="15">
        <v>24</v>
      </c>
      <c r="E41" s="15">
        <v>19</v>
      </c>
      <c r="F41" s="17">
        <f t="shared" si="7"/>
        <v>1325</v>
      </c>
      <c r="G41" s="38">
        <v>469</v>
      </c>
      <c r="H41" s="19">
        <v>553</v>
      </c>
      <c r="I41" s="15">
        <v>116</v>
      </c>
      <c r="J41" s="15">
        <v>24</v>
      </c>
      <c r="K41" s="17">
        <f t="shared" si="8"/>
        <v>1162</v>
      </c>
      <c r="L41" s="38">
        <f t="shared" si="9"/>
        <v>1169</v>
      </c>
      <c r="M41" s="19">
        <f t="shared" si="10"/>
        <v>1135</v>
      </c>
      <c r="N41" s="19">
        <f t="shared" si="11"/>
        <v>140</v>
      </c>
      <c r="O41" s="19">
        <f t="shared" si="12"/>
        <v>43</v>
      </c>
      <c r="P41" s="17">
        <f t="shared" si="13"/>
        <v>2487</v>
      </c>
    </row>
    <row r="42" spans="1:16" ht="15">
      <c r="A42" s="12" t="s">
        <v>35</v>
      </c>
      <c r="B42" s="19">
        <v>450</v>
      </c>
      <c r="C42" s="19">
        <v>512</v>
      </c>
      <c r="D42" s="15">
        <v>44</v>
      </c>
      <c r="E42" s="15">
        <v>35</v>
      </c>
      <c r="F42" s="17">
        <f t="shared" si="7"/>
        <v>1041</v>
      </c>
      <c r="G42" s="38">
        <v>320</v>
      </c>
      <c r="H42" s="19">
        <v>381</v>
      </c>
      <c r="I42" s="15">
        <v>154</v>
      </c>
      <c r="J42" s="15">
        <v>24</v>
      </c>
      <c r="K42" s="17">
        <f t="shared" si="8"/>
        <v>879</v>
      </c>
      <c r="L42" s="38">
        <f t="shared" si="9"/>
        <v>770</v>
      </c>
      <c r="M42" s="19">
        <f t="shared" si="10"/>
        <v>893</v>
      </c>
      <c r="N42" s="19">
        <f t="shared" si="11"/>
        <v>198</v>
      </c>
      <c r="O42" s="19">
        <f t="shared" si="12"/>
        <v>59</v>
      </c>
      <c r="P42" s="17">
        <f t="shared" si="13"/>
        <v>1920</v>
      </c>
    </row>
    <row r="43" spans="1:16" ht="15">
      <c r="A43" s="12" t="s">
        <v>36</v>
      </c>
      <c r="B43" s="19">
        <v>337</v>
      </c>
      <c r="C43" s="19">
        <v>397</v>
      </c>
      <c r="D43" s="15">
        <v>61</v>
      </c>
      <c r="E43" s="15">
        <v>27</v>
      </c>
      <c r="F43" s="17">
        <f t="shared" si="7"/>
        <v>822</v>
      </c>
      <c r="G43" s="38">
        <v>150</v>
      </c>
      <c r="H43" s="19">
        <v>264</v>
      </c>
      <c r="I43" s="15">
        <v>193</v>
      </c>
      <c r="J43" s="15">
        <v>25</v>
      </c>
      <c r="K43" s="17">
        <f t="shared" si="8"/>
        <v>632</v>
      </c>
      <c r="L43" s="38">
        <f t="shared" si="9"/>
        <v>487</v>
      </c>
      <c r="M43" s="19">
        <f t="shared" si="10"/>
        <v>661</v>
      </c>
      <c r="N43" s="19">
        <f t="shared" si="11"/>
        <v>254</v>
      </c>
      <c r="O43" s="19">
        <f t="shared" si="12"/>
        <v>52</v>
      </c>
      <c r="P43" s="17">
        <f t="shared" si="13"/>
        <v>1454</v>
      </c>
    </row>
    <row r="44" spans="1:16" ht="15">
      <c r="A44" s="12" t="s">
        <v>37</v>
      </c>
      <c r="B44" s="19">
        <v>182</v>
      </c>
      <c r="C44" s="19">
        <v>257</v>
      </c>
      <c r="D44" s="15">
        <v>85</v>
      </c>
      <c r="E44" s="15">
        <v>13</v>
      </c>
      <c r="F44" s="17">
        <f t="shared" si="7"/>
        <v>537</v>
      </c>
      <c r="G44" s="38">
        <v>115</v>
      </c>
      <c r="H44" s="19">
        <v>192</v>
      </c>
      <c r="I44" s="15">
        <v>207</v>
      </c>
      <c r="J44" s="15">
        <v>15</v>
      </c>
      <c r="K44" s="17">
        <f t="shared" si="8"/>
        <v>529</v>
      </c>
      <c r="L44" s="38">
        <f t="shared" si="9"/>
        <v>297</v>
      </c>
      <c r="M44" s="19">
        <f t="shared" si="10"/>
        <v>449</v>
      </c>
      <c r="N44" s="19">
        <f t="shared" si="11"/>
        <v>292</v>
      </c>
      <c r="O44" s="19">
        <f t="shared" si="12"/>
        <v>28</v>
      </c>
      <c r="P44" s="17">
        <f t="shared" si="13"/>
        <v>1066</v>
      </c>
    </row>
    <row r="45" spans="1:16" ht="15">
      <c r="A45" s="12" t="s">
        <v>38</v>
      </c>
      <c r="B45" s="19">
        <v>79</v>
      </c>
      <c r="C45" s="19">
        <v>147</v>
      </c>
      <c r="D45" s="15">
        <v>78</v>
      </c>
      <c r="E45" s="15">
        <v>7</v>
      </c>
      <c r="F45" s="17">
        <f t="shared" si="7"/>
        <v>311</v>
      </c>
      <c r="G45" s="38">
        <v>56</v>
      </c>
      <c r="H45" s="19">
        <v>79</v>
      </c>
      <c r="I45" s="15">
        <v>226</v>
      </c>
      <c r="J45" s="15">
        <v>7</v>
      </c>
      <c r="K45" s="17">
        <f t="shared" si="8"/>
        <v>368</v>
      </c>
      <c r="L45" s="38">
        <f t="shared" si="9"/>
        <v>135</v>
      </c>
      <c r="M45" s="19">
        <f t="shared" si="10"/>
        <v>226</v>
      </c>
      <c r="N45" s="19">
        <f t="shared" si="11"/>
        <v>304</v>
      </c>
      <c r="O45" s="19">
        <f t="shared" si="12"/>
        <v>14</v>
      </c>
      <c r="P45" s="17">
        <f>F45+K45</f>
        <v>679</v>
      </c>
    </row>
    <row r="46" spans="1:16" ht="15">
      <c r="A46" s="12" t="s">
        <v>142</v>
      </c>
      <c r="B46" s="19">
        <v>59</v>
      </c>
      <c r="C46" s="19">
        <v>116</v>
      </c>
      <c r="D46" s="15">
        <v>83</v>
      </c>
      <c r="E46" s="15">
        <v>5</v>
      </c>
      <c r="F46" s="17">
        <f t="shared" si="7"/>
        <v>263</v>
      </c>
      <c r="G46" s="38">
        <v>55</v>
      </c>
      <c r="H46" s="19">
        <v>41</v>
      </c>
      <c r="I46" s="15">
        <v>285</v>
      </c>
      <c r="J46" s="15">
        <v>6</v>
      </c>
      <c r="K46" s="17">
        <f t="shared" si="8"/>
        <v>387</v>
      </c>
      <c r="L46" s="38">
        <f t="shared" si="9"/>
        <v>114</v>
      </c>
      <c r="M46" s="19">
        <f t="shared" si="10"/>
        <v>157</v>
      </c>
      <c r="N46" s="19">
        <f t="shared" si="11"/>
        <v>368</v>
      </c>
      <c r="O46" s="19">
        <f t="shared" si="12"/>
        <v>11</v>
      </c>
      <c r="P46" s="17">
        <f>F46+K46</f>
        <v>650</v>
      </c>
    </row>
    <row r="47" spans="1:16" s="24" customFormat="1" ht="12.75" customHeight="1" thickBot="1">
      <c r="A47" s="98" t="s">
        <v>13</v>
      </c>
      <c r="B47" s="99">
        <f>SUM(B30:B46)</f>
        <v>21009</v>
      </c>
      <c r="C47" s="99">
        <f>SUM(C30:C46)</f>
        <v>4248</v>
      </c>
      <c r="D47" s="99">
        <f>SUM(D30:D46)</f>
        <v>424</v>
      </c>
      <c r="E47" s="99">
        <f>SUM(E30:E46)</f>
        <v>181</v>
      </c>
      <c r="F47" s="100">
        <f t="shared" si="7"/>
        <v>25862</v>
      </c>
      <c r="G47" s="101">
        <f>SUM(G30:G46)</f>
        <v>18368</v>
      </c>
      <c r="H47" s="99">
        <f>SUM(H30:H46)</f>
        <v>4162</v>
      </c>
      <c r="I47" s="99">
        <f>SUM(I30:I46)</f>
        <v>1350</v>
      </c>
      <c r="J47" s="99">
        <f>SUM(J30:J46)</f>
        <v>168</v>
      </c>
      <c r="K47" s="100">
        <f t="shared" si="8"/>
        <v>24048</v>
      </c>
      <c r="L47" s="101">
        <f>B47+G47</f>
        <v>39377</v>
      </c>
      <c r="M47" s="99">
        <f>C47+H47</f>
        <v>8410</v>
      </c>
      <c r="N47" s="99">
        <f>D47+I47</f>
        <v>1774</v>
      </c>
      <c r="O47" s="99">
        <f>E47+J47</f>
        <v>349</v>
      </c>
      <c r="P47" s="100">
        <f t="shared" si="13"/>
        <v>49910</v>
      </c>
    </row>
    <row r="49" spans="1:3" ht="15.75">
      <c r="A49" s="82" t="s">
        <v>6</v>
      </c>
      <c r="B49" s="83"/>
      <c r="C49" s="83"/>
    </row>
    <row r="50" spans="1:16" ht="15.7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5">
      <c r="A51" s="258" t="s">
        <v>198</v>
      </c>
      <c r="B51" s="256" t="s">
        <v>40</v>
      </c>
      <c r="C51" s="256"/>
      <c r="D51" s="256"/>
      <c r="E51" s="256"/>
      <c r="F51" s="257"/>
      <c r="G51" s="256" t="s">
        <v>41</v>
      </c>
      <c r="H51" s="256"/>
      <c r="I51" s="256"/>
      <c r="J51" s="256"/>
      <c r="K51" s="257"/>
      <c r="L51" s="256" t="s">
        <v>42</v>
      </c>
      <c r="M51" s="256"/>
      <c r="N51" s="256"/>
      <c r="O51" s="256"/>
      <c r="P51" s="257"/>
    </row>
    <row r="52" spans="1:16" ht="30">
      <c r="A52" s="259"/>
      <c r="B52" s="84" t="s">
        <v>217</v>
      </c>
      <c r="C52" s="153" t="s">
        <v>216</v>
      </c>
      <c r="D52" s="84" t="s">
        <v>9</v>
      </c>
      <c r="E52" s="79" t="s">
        <v>44</v>
      </c>
      <c r="F52" s="85" t="s">
        <v>43</v>
      </c>
      <c r="G52" s="84" t="s">
        <v>217</v>
      </c>
      <c r="H52" s="153" t="s">
        <v>216</v>
      </c>
      <c r="I52" s="84" t="s">
        <v>9</v>
      </c>
      <c r="J52" s="79" t="s">
        <v>194</v>
      </c>
      <c r="K52" s="85" t="s">
        <v>43</v>
      </c>
      <c r="L52" s="84" t="s">
        <v>217</v>
      </c>
      <c r="M52" s="153" t="s">
        <v>216</v>
      </c>
      <c r="N52" s="84" t="s">
        <v>9</v>
      </c>
      <c r="O52" s="79" t="s">
        <v>194</v>
      </c>
      <c r="P52" s="85" t="s">
        <v>43</v>
      </c>
    </row>
    <row r="53" spans="1:16" ht="15">
      <c r="A53" s="47" t="s">
        <v>23</v>
      </c>
      <c r="B53" s="35">
        <v>7109</v>
      </c>
      <c r="C53" s="13">
        <v>0</v>
      </c>
      <c r="D53" s="13">
        <v>0</v>
      </c>
      <c r="E53" s="13">
        <v>0</v>
      </c>
      <c r="F53" s="36">
        <f aca="true" t="shared" si="14" ref="F53:F70">SUM(B53:E53)</f>
        <v>7109</v>
      </c>
      <c r="G53" s="37">
        <v>6639</v>
      </c>
      <c r="H53" s="13">
        <v>0</v>
      </c>
      <c r="I53" s="13">
        <v>0</v>
      </c>
      <c r="J53" s="13">
        <v>0</v>
      </c>
      <c r="K53" s="36">
        <f aca="true" t="shared" si="15" ref="K53:K70">SUM(G53:J53)</f>
        <v>6639</v>
      </c>
      <c r="L53" s="37">
        <f aca="true" t="shared" si="16" ref="L53:L69">B53+G53</f>
        <v>13748</v>
      </c>
      <c r="M53" s="35">
        <f aca="true" t="shared" si="17" ref="M53:M69">C53+H53</f>
        <v>0</v>
      </c>
      <c r="N53" s="35">
        <f aca="true" t="shared" si="18" ref="N53:N69">D53+I53</f>
        <v>0</v>
      </c>
      <c r="O53" s="35">
        <f aca="true" t="shared" si="19" ref="O53:O69">E53+J53</f>
        <v>0</v>
      </c>
      <c r="P53" s="36">
        <f aca="true" t="shared" si="20" ref="P53:P70">F53+K53</f>
        <v>13748</v>
      </c>
    </row>
    <row r="54" spans="1:16" ht="15">
      <c r="A54" s="12" t="s">
        <v>24</v>
      </c>
      <c r="B54" s="19">
        <v>7716</v>
      </c>
      <c r="C54" s="15">
        <v>0</v>
      </c>
      <c r="D54" s="15">
        <v>0</v>
      </c>
      <c r="E54" s="15">
        <v>0</v>
      </c>
      <c r="F54" s="17">
        <f t="shared" si="14"/>
        <v>7716</v>
      </c>
      <c r="G54" s="38">
        <v>7241</v>
      </c>
      <c r="H54" s="15">
        <v>0</v>
      </c>
      <c r="I54" s="15">
        <v>0</v>
      </c>
      <c r="J54" s="15">
        <v>0</v>
      </c>
      <c r="K54" s="17">
        <f t="shared" si="15"/>
        <v>7241</v>
      </c>
      <c r="L54" s="38">
        <f t="shared" si="16"/>
        <v>14957</v>
      </c>
      <c r="M54" s="19">
        <f t="shared" si="17"/>
        <v>0</v>
      </c>
      <c r="N54" s="19">
        <f t="shared" si="18"/>
        <v>0</v>
      </c>
      <c r="O54" s="19">
        <f t="shared" si="19"/>
        <v>0</v>
      </c>
      <c r="P54" s="17">
        <f t="shared" si="20"/>
        <v>14957</v>
      </c>
    </row>
    <row r="55" spans="1:16" ht="15">
      <c r="A55" s="12" t="s">
        <v>25</v>
      </c>
      <c r="B55" s="19">
        <v>7683</v>
      </c>
      <c r="C55" s="19">
        <v>0</v>
      </c>
      <c r="D55" s="15">
        <v>0</v>
      </c>
      <c r="E55" s="15">
        <v>0</v>
      </c>
      <c r="F55" s="17">
        <f t="shared" si="14"/>
        <v>7683</v>
      </c>
      <c r="G55" s="38">
        <v>7362</v>
      </c>
      <c r="H55" s="19">
        <v>0</v>
      </c>
      <c r="I55" s="15">
        <v>0</v>
      </c>
      <c r="J55" s="15">
        <v>0</v>
      </c>
      <c r="K55" s="17">
        <f t="shared" si="15"/>
        <v>7362</v>
      </c>
      <c r="L55" s="38">
        <f t="shared" si="16"/>
        <v>15045</v>
      </c>
      <c r="M55" s="19">
        <f t="shared" si="17"/>
        <v>0</v>
      </c>
      <c r="N55" s="19">
        <f t="shared" si="18"/>
        <v>0</v>
      </c>
      <c r="O55" s="19">
        <f t="shared" si="19"/>
        <v>0</v>
      </c>
      <c r="P55" s="17">
        <f t="shared" si="20"/>
        <v>15045</v>
      </c>
    </row>
    <row r="56" spans="1:16" ht="15">
      <c r="A56" s="12" t="s">
        <v>26</v>
      </c>
      <c r="B56" s="19">
        <v>8109</v>
      </c>
      <c r="C56" s="19">
        <v>9</v>
      </c>
      <c r="D56" s="15">
        <v>2</v>
      </c>
      <c r="E56" s="15">
        <v>4</v>
      </c>
      <c r="F56" s="17">
        <f t="shared" si="14"/>
        <v>8124</v>
      </c>
      <c r="G56" s="38">
        <v>7979</v>
      </c>
      <c r="H56" s="19">
        <v>26</v>
      </c>
      <c r="I56" s="15">
        <v>2</v>
      </c>
      <c r="J56" s="15">
        <v>3</v>
      </c>
      <c r="K56" s="17">
        <f t="shared" si="15"/>
        <v>8010</v>
      </c>
      <c r="L56" s="38">
        <f t="shared" si="16"/>
        <v>16088</v>
      </c>
      <c r="M56" s="19">
        <f t="shared" si="17"/>
        <v>35</v>
      </c>
      <c r="N56" s="19">
        <f t="shared" si="18"/>
        <v>4</v>
      </c>
      <c r="O56" s="19">
        <f t="shared" si="19"/>
        <v>7</v>
      </c>
      <c r="P56" s="17">
        <f t="shared" si="20"/>
        <v>16134</v>
      </c>
    </row>
    <row r="57" spans="1:16" ht="15">
      <c r="A57" s="12" t="s">
        <v>27</v>
      </c>
      <c r="B57" s="19">
        <v>6439</v>
      </c>
      <c r="C57" s="19">
        <v>145</v>
      </c>
      <c r="D57" s="15">
        <v>1</v>
      </c>
      <c r="E57" s="15">
        <v>1</v>
      </c>
      <c r="F57" s="17">
        <f t="shared" si="14"/>
        <v>6586</v>
      </c>
      <c r="G57" s="38">
        <v>6220</v>
      </c>
      <c r="H57" s="19">
        <v>206</v>
      </c>
      <c r="I57" s="15">
        <v>8</v>
      </c>
      <c r="J57" s="15">
        <v>6</v>
      </c>
      <c r="K57" s="17">
        <f t="shared" si="15"/>
        <v>6440</v>
      </c>
      <c r="L57" s="38">
        <f t="shared" si="16"/>
        <v>12659</v>
      </c>
      <c r="M57" s="19">
        <f t="shared" si="17"/>
        <v>351</v>
      </c>
      <c r="N57" s="19">
        <f t="shared" si="18"/>
        <v>9</v>
      </c>
      <c r="O57" s="19">
        <f t="shared" si="19"/>
        <v>7</v>
      </c>
      <c r="P57" s="17">
        <f t="shared" si="20"/>
        <v>13026</v>
      </c>
    </row>
    <row r="58" spans="1:16" ht="15">
      <c r="A58" s="12" t="s">
        <v>28</v>
      </c>
      <c r="B58" s="19">
        <v>6380</v>
      </c>
      <c r="C58" s="19">
        <v>537</v>
      </c>
      <c r="D58" s="15">
        <v>9</v>
      </c>
      <c r="E58" s="15">
        <v>10</v>
      </c>
      <c r="F58" s="17">
        <f t="shared" si="14"/>
        <v>6936</v>
      </c>
      <c r="G58" s="38">
        <v>6285</v>
      </c>
      <c r="H58" s="19">
        <v>878</v>
      </c>
      <c r="I58" s="15">
        <v>11</v>
      </c>
      <c r="J58" s="15">
        <v>23</v>
      </c>
      <c r="K58" s="17">
        <f t="shared" si="15"/>
        <v>7197</v>
      </c>
      <c r="L58" s="38">
        <f t="shared" si="16"/>
        <v>12665</v>
      </c>
      <c r="M58" s="19">
        <f t="shared" si="17"/>
        <v>1415</v>
      </c>
      <c r="N58" s="19">
        <f t="shared" si="18"/>
        <v>20</v>
      </c>
      <c r="O58" s="19">
        <f t="shared" si="19"/>
        <v>33</v>
      </c>
      <c r="P58" s="17">
        <f t="shared" si="20"/>
        <v>14133</v>
      </c>
    </row>
    <row r="59" spans="1:16" ht="15">
      <c r="A59" s="12" t="s">
        <v>29</v>
      </c>
      <c r="B59" s="19">
        <v>5917</v>
      </c>
      <c r="C59" s="19">
        <v>1585</v>
      </c>
      <c r="D59" s="15">
        <v>10</v>
      </c>
      <c r="E59" s="15">
        <v>25</v>
      </c>
      <c r="F59" s="17">
        <f t="shared" si="14"/>
        <v>7537</v>
      </c>
      <c r="G59" s="38">
        <v>5473</v>
      </c>
      <c r="H59" s="19">
        <v>2064</v>
      </c>
      <c r="I59" s="15">
        <v>28</v>
      </c>
      <c r="J59" s="15">
        <v>54</v>
      </c>
      <c r="K59" s="17">
        <f t="shared" si="15"/>
        <v>7619</v>
      </c>
      <c r="L59" s="38">
        <f t="shared" si="16"/>
        <v>11390</v>
      </c>
      <c r="M59" s="19">
        <f t="shared" si="17"/>
        <v>3649</v>
      </c>
      <c r="N59" s="19">
        <f t="shared" si="18"/>
        <v>38</v>
      </c>
      <c r="O59" s="19">
        <f t="shared" si="19"/>
        <v>79</v>
      </c>
      <c r="P59" s="17">
        <f t="shared" si="20"/>
        <v>15156</v>
      </c>
    </row>
    <row r="60" spans="1:16" ht="15">
      <c r="A60" s="12" t="s">
        <v>30</v>
      </c>
      <c r="B60" s="19">
        <v>5015</v>
      </c>
      <c r="C60" s="19">
        <v>2391</v>
      </c>
      <c r="D60" s="15">
        <v>13</v>
      </c>
      <c r="E60" s="15">
        <v>81</v>
      </c>
      <c r="F60" s="17">
        <f t="shared" si="14"/>
        <v>7500</v>
      </c>
      <c r="G60" s="38">
        <v>4694</v>
      </c>
      <c r="H60" s="19">
        <v>2824</v>
      </c>
      <c r="I60" s="15">
        <v>31</v>
      </c>
      <c r="J60" s="15">
        <v>120</v>
      </c>
      <c r="K60" s="17">
        <f t="shared" si="15"/>
        <v>7669</v>
      </c>
      <c r="L60" s="38">
        <f t="shared" si="16"/>
        <v>9709</v>
      </c>
      <c r="M60" s="19">
        <f t="shared" si="17"/>
        <v>5215</v>
      </c>
      <c r="N60" s="19">
        <f t="shared" si="18"/>
        <v>44</v>
      </c>
      <c r="O60" s="19">
        <f t="shared" si="19"/>
        <v>201</v>
      </c>
      <c r="P60" s="17">
        <f t="shared" si="20"/>
        <v>15169</v>
      </c>
    </row>
    <row r="61" spans="1:16" ht="15">
      <c r="A61" s="12" t="s">
        <v>31</v>
      </c>
      <c r="B61" s="19">
        <v>3834</v>
      </c>
      <c r="C61" s="19">
        <v>2842</v>
      </c>
      <c r="D61" s="15">
        <v>34</v>
      </c>
      <c r="E61" s="15">
        <v>165</v>
      </c>
      <c r="F61" s="17">
        <f t="shared" si="14"/>
        <v>6875</v>
      </c>
      <c r="G61" s="38">
        <v>3799</v>
      </c>
      <c r="H61" s="19">
        <v>3352</v>
      </c>
      <c r="I61" s="15">
        <v>82</v>
      </c>
      <c r="J61" s="15">
        <v>229</v>
      </c>
      <c r="K61" s="17">
        <f t="shared" si="15"/>
        <v>7462</v>
      </c>
      <c r="L61" s="38">
        <f t="shared" si="16"/>
        <v>7633</v>
      </c>
      <c r="M61" s="19">
        <f t="shared" si="17"/>
        <v>6194</v>
      </c>
      <c r="N61" s="19">
        <f t="shared" si="18"/>
        <v>116</v>
      </c>
      <c r="O61" s="19">
        <f t="shared" si="19"/>
        <v>394</v>
      </c>
      <c r="P61" s="17">
        <f t="shared" si="20"/>
        <v>14337</v>
      </c>
    </row>
    <row r="62" spans="1:16" ht="15">
      <c r="A62" s="12" t="s">
        <v>32</v>
      </c>
      <c r="B62" s="19">
        <v>3696</v>
      </c>
      <c r="C62" s="19">
        <v>3532</v>
      </c>
      <c r="D62" s="15">
        <v>31</v>
      </c>
      <c r="E62" s="15">
        <v>217</v>
      </c>
      <c r="F62" s="17">
        <f t="shared" si="14"/>
        <v>7476</v>
      </c>
      <c r="G62" s="38">
        <v>3635</v>
      </c>
      <c r="H62" s="19">
        <v>3729</v>
      </c>
      <c r="I62" s="15">
        <v>154</v>
      </c>
      <c r="J62" s="15">
        <v>332</v>
      </c>
      <c r="K62" s="17">
        <f t="shared" si="15"/>
        <v>7850</v>
      </c>
      <c r="L62" s="38">
        <f t="shared" si="16"/>
        <v>7331</v>
      </c>
      <c r="M62" s="19">
        <f t="shared" si="17"/>
        <v>7261</v>
      </c>
      <c r="N62" s="19">
        <f t="shared" si="18"/>
        <v>185</v>
      </c>
      <c r="O62" s="19">
        <f t="shared" si="19"/>
        <v>549</v>
      </c>
      <c r="P62" s="17">
        <f t="shared" si="20"/>
        <v>15326</v>
      </c>
    </row>
    <row r="63" spans="1:16" ht="15">
      <c r="A63" s="12" t="s">
        <v>33</v>
      </c>
      <c r="B63" s="19">
        <v>2816</v>
      </c>
      <c r="C63" s="19">
        <v>3507</v>
      </c>
      <c r="D63" s="15">
        <v>69</v>
      </c>
      <c r="E63" s="15">
        <v>254</v>
      </c>
      <c r="F63" s="17">
        <f t="shared" si="14"/>
        <v>6646</v>
      </c>
      <c r="G63" s="38">
        <v>2820</v>
      </c>
      <c r="H63" s="19">
        <v>3554</v>
      </c>
      <c r="I63" s="15">
        <v>242</v>
      </c>
      <c r="J63" s="15">
        <v>393</v>
      </c>
      <c r="K63" s="17">
        <f t="shared" si="15"/>
        <v>7009</v>
      </c>
      <c r="L63" s="38">
        <f t="shared" si="16"/>
        <v>5636</v>
      </c>
      <c r="M63" s="19">
        <f t="shared" si="17"/>
        <v>7061</v>
      </c>
      <c r="N63" s="19">
        <f t="shared" si="18"/>
        <v>311</v>
      </c>
      <c r="O63" s="19">
        <f t="shared" si="19"/>
        <v>647</v>
      </c>
      <c r="P63" s="17">
        <f t="shared" si="20"/>
        <v>13655</v>
      </c>
    </row>
    <row r="64" spans="1:16" ht="15">
      <c r="A64" s="12" t="s">
        <v>34</v>
      </c>
      <c r="B64" s="19">
        <v>2155</v>
      </c>
      <c r="C64" s="19">
        <v>3230</v>
      </c>
      <c r="D64" s="15">
        <v>99</v>
      </c>
      <c r="E64" s="15">
        <v>277</v>
      </c>
      <c r="F64" s="17">
        <f t="shared" si="14"/>
        <v>5761</v>
      </c>
      <c r="G64" s="38">
        <v>1996</v>
      </c>
      <c r="H64" s="19">
        <v>3080</v>
      </c>
      <c r="I64" s="15">
        <v>363</v>
      </c>
      <c r="J64" s="15">
        <v>345</v>
      </c>
      <c r="K64" s="17">
        <f t="shared" si="15"/>
        <v>5784</v>
      </c>
      <c r="L64" s="38">
        <f t="shared" si="16"/>
        <v>4151</v>
      </c>
      <c r="M64" s="19">
        <f t="shared" si="17"/>
        <v>6310</v>
      </c>
      <c r="N64" s="19">
        <f t="shared" si="18"/>
        <v>462</v>
      </c>
      <c r="O64" s="19">
        <f t="shared" si="19"/>
        <v>622</v>
      </c>
      <c r="P64" s="17">
        <f t="shared" si="20"/>
        <v>11545</v>
      </c>
    </row>
    <row r="65" spans="1:16" ht="15">
      <c r="A65" s="12" t="s">
        <v>35</v>
      </c>
      <c r="B65" s="19">
        <v>1270</v>
      </c>
      <c r="C65" s="19">
        <v>2697</v>
      </c>
      <c r="D65" s="15">
        <v>134</v>
      </c>
      <c r="E65" s="15">
        <v>261</v>
      </c>
      <c r="F65" s="17">
        <f t="shared" si="14"/>
        <v>4362</v>
      </c>
      <c r="G65" s="38">
        <v>1259</v>
      </c>
      <c r="H65" s="19">
        <v>2584</v>
      </c>
      <c r="I65" s="15">
        <v>569</v>
      </c>
      <c r="J65" s="15">
        <v>382</v>
      </c>
      <c r="K65" s="17">
        <f t="shared" si="15"/>
        <v>4794</v>
      </c>
      <c r="L65" s="38">
        <f t="shared" si="16"/>
        <v>2529</v>
      </c>
      <c r="M65" s="19">
        <f t="shared" si="17"/>
        <v>5281</v>
      </c>
      <c r="N65" s="19">
        <f t="shared" si="18"/>
        <v>703</v>
      </c>
      <c r="O65" s="19">
        <f t="shared" si="19"/>
        <v>643</v>
      </c>
      <c r="P65" s="17">
        <f t="shared" si="20"/>
        <v>9156</v>
      </c>
    </row>
    <row r="66" spans="1:16" ht="15">
      <c r="A66" s="12" t="s">
        <v>36</v>
      </c>
      <c r="B66" s="19">
        <v>876</v>
      </c>
      <c r="C66" s="19">
        <v>2106</v>
      </c>
      <c r="D66" s="15">
        <v>152</v>
      </c>
      <c r="E66" s="15">
        <v>180</v>
      </c>
      <c r="F66" s="17">
        <f t="shared" si="14"/>
        <v>3314</v>
      </c>
      <c r="G66" s="38">
        <v>765</v>
      </c>
      <c r="H66" s="19">
        <v>1877</v>
      </c>
      <c r="I66" s="15">
        <v>607</v>
      </c>
      <c r="J66" s="15">
        <v>364</v>
      </c>
      <c r="K66" s="17">
        <f t="shared" si="15"/>
        <v>3613</v>
      </c>
      <c r="L66" s="38">
        <f t="shared" si="16"/>
        <v>1641</v>
      </c>
      <c r="M66" s="19">
        <f t="shared" si="17"/>
        <v>3983</v>
      </c>
      <c r="N66" s="19">
        <f t="shared" si="18"/>
        <v>759</v>
      </c>
      <c r="O66" s="19">
        <f t="shared" si="19"/>
        <v>544</v>
      </c>
      <c r="P66" s="17">
        <f t="shared" si="20"/>
        <v>6927</v>
      </c>
    </row>
    <row r="67" spans="1:16" ht="15">
      <c r="A67" s="12" t="s">
        <v>37</v>
      </c>
      <c r="B67" s="19">
        <v>570</v>
      </c>
      <c r="C67" s="19">
        <v>2053</v>
      </c>
      <c r="D67" s="15">
        <v>226</v>
      </c>
      <c r="E67" s="15">
        <v>192</v>
      </c>
      <c r="F67" s="17">
        <f t="shared" si="14"/>
        <v>3041</v>
      </c>
      <c r="G67" s="38">
        <v>429</v>
      </c>
      <c r="H67" s="19">
        <v>1405</v>
      </c>
      <c r="I67" s="15">
        <v>823</v>
      </c>
      <c r="J67" s="15">
        <v>284</v>
      </c>
      <c r="K67" s="17">
        <f t="shared" si="15"/>
        <v>2941</v>
      </c>
      <c r="L67" s="38">
        <f t="shared" si="16"/>
        <v>999</v>
      </c>
      <c r="M67" s="19">
        <f t="shared" si="17"/>
        <v>3458</v>
      </c>
      <c r="N67" s="19">
        <f t="shared" si="18"/>
        <v>1049</v>
      </c>
      <c r="O67" s="19">
        <f t="shared" si="19"/>
        <v>476</v>
      </c>
      <c r="P67" s="17">
        <f t="shared" si="20"/>
        <v>5982</v>
      </c>
    </row>
    <row r="68" spans="1:16" ht="15">
      <c r="A68" s="12" t="s">
        <v>38</v>
      </c>
      <c r="B68" s="19">
        <v>277</v>
      </c>
      <c r="C68" s="19">
        <v>1275</v>
      </c>
      <c r="D68" s="15">
        <v>227</v>
      </c>
      <c r="E68" s="15">
        <v>127</v>
      </c>
      <c r="F68" s="17">
        <f t="shared" si="14"/>
        <v>1906</v>
      </c>
      <c r="G68" s="38">
        <v>285</v>
      </c>
      <c r="H68" s="19">
        <v>867</v>
      </c>
      <c r="I68" s="15">
        <v>875</v>
      </c>
      <c r="J68" s="15">
        <v>214</v>
      </c>
      <c r="K68" s="17">
        <f t="shared" si="15"/>
        <v>2241</v>
      </c>
      <c r="L68" s="38">
        <f t="shared" si="16"/>
        <v>562</v>
      </c>
      <c r="M68" s="19">
        <f t="shared" si="17"/>
        <v>2142</v>
      </c>
      <c r="N68" s="19">
        <f t="shared" si="18"/>
        <v>1102</v>
      </c>
      <c r="O68" s="19">
        <f t="shared" si="19"/>
        <v>341</v>
      </c>
      <c r="P68" s="17">
        <f>F68+K68</f>
        <v>4147</v>
      </c>
    </row>
    <row r="69" spans="1:16" ht="15">
      <c r="A69" s="12" t="s">
        <v>142</v>
      </c>
      <c r="B69" s="19">
        <v>227</v>
      </c>
      <c r="C69" s="19">
        <v>1120</v>
      </c>
      <c r="D69" s="15">
        <v>448</v>
      </c>
      <c r="E69" s="15">
        <v>88</v>
      </c>
      <c r="F69" s="17">
        <f t="shared" si="14"/>
        <v>1883</v>
      </c>
      <c r="G69" s="38">
        <v>261</v>
      </c>
      <c r="H69" s="19">
        <v>623</v>
      </c>
      <c r="I69" s="15">
        <v>1789</v>
      </c>
      <c r="J69" s="15">
        <v>145</v>
      </c>
      <c r="K69" s="17">
        <f t="shared" si="15"/>
        <v>2818</v>
      </c>
      <c r="L69" s="38">
        <f t="shared" si="16"/>
        <v>488</v>
      </c>
      <c r="M69" s="19">
        <f t="shared" si="17"/>
        <v>1743</v>
      </c>
      <c r="N69" s="19">
        <f t="shared" si="18"/>
        <v>2237</v>
      </c>
      <c r="O69" s="19">
        <f t="shared" si="19"/>
        <v>233</v>
      </c>
      <c r="P69" s="17">
        <f>F69+K69</f>
        <v>4701</v>
      </c>
    </row>
    <row r="70" spans="1:16" s="24" customFormat="1" ht="12.75" customHeight="1" thickBot="1">
      <c r="A70" s="98" t="s">
        <v>13</v>
      </c>
      <c r="B70" s="99">
        <f>SUM(B53:B69)</f>
        <v>70089</v>
      </c>
      <c r="C70" s="99">
        <f>SUM(C53:C69)</f>
        <v>27029</v>
      </c>
      <c r="D70" s="99">
        <f>SUM(D53:D69)</f>
        <v>1455</v>
      </c>
      <c r="E70" s="99">
        <f>SUM(E53:E69)</f>
        <v>1882</v>
      </c>
      <c r="F70" s="100">
        <f t="shared" si="14"/>
        <v>100455</v>
      </c>
      <c r="G70" s="101">
        <f>SUM(G53:G69)</f>
        <v>67142</v>
      </c>
      <c r="H70" s="99">
        <f>SUM(H53:H69)</f>
        <v>27069</v>
      </c>
      <c r="I70" s="99">
        <f>SUM(I53:I69)</f>
        <v>5584</v>
      </c>
      <c r="J70" s="99">
        <f>SUM(J53:J69)</f>
        <v>2894</v>
      </c>
      <c r="K70" s="100">
        <f t="shared" si="15"/>
        <v>102689</v>
      </c>
      <c r="L70" s="101">
        <f>B70+G70</f>
        <v>137231</v>
      </c>
      <c r="M70" s="99">
        <f>C70+H70</f>
        <v>54098</v>
      </c>
      <c r="N70" s="99">
        <f>D70+I70</f>
        <v>7039</v>
      </c>
      <c r="O70" s="99">
        <f>E70+J70</f>
        <v>4776</v>
      </c>
      <c r="P70" s="100">
        <f t="shared" si="20"/>
        <v>203144</v>
      </c>
    </row>
    <row r="72" spans="1:3" ht="15.75">
      <c r="A72" s="82" t="s">
        <v>42</v>
      </c>
      <c r="B72" s="83"/>
      <c r="C72" s="83"/>
    </row>
    <row r="73" spans="1:16" ht="15.75" thickBo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ht="15">
      <c r="A74" s="258" t="s">
        <v>198</v>
      </c>
      <c r="B74" s="256" t="s">
        <v>40</v>
      </c>
      <c r="C74" s="256"/>
      <c r="D74" s="256"/>
      <c r="E74" s="256"/>
      <c r="F74" s="257"/>
      <c r="G74" s="256" t="s">
        <v>41</v>
      </c>
      <c r="H74" s="256"/>
      <c r="I74" s="256"/>
      <c r="J74" s="256"/>
      <c r="K74" s="257"/>
      <c r="L74" s="256" t="s">
        <v>42</v>
      </c>
      <c r="M74" s="256"/>
      <c r="N74" s="256"/>
      <c r="O74" s="256"/>
      <c r="P74" s="257"/>
    </row>
    <row r="75" spans="1:16" ht="15">
      <c r="A75" s="259"/>
      <c r="B75" s="84" t="s">
        <v>217</v>
      </c>
      <c r="C75" s="153" t="s">
        <v>216</v>
      </c>
      <c r="D75" s="84" t="s">
        <v>9</v>
      </c>
      <c r="E75" s="79" t="s">
        <v>193</v>
      </c>
      <c r="F75" s="85" t="s">
        <v>43</v>
      </c>
      <c r="G75" s="84" t="s">
        <v>217</v>
      </c>
      <c r="H75" s="153" t="s">
        <v>216</v>
      </c>
      <c r="I75" s="84" t="s">
        <v>9</v>
      </c>
      <c r="J75" s="79" t="s">
        <v>193</v>
      </c>
      <c r="K75" s="85" t="s">
        <v>43</v>
      </c>
      <c r="L75" s="84" t="s">
        <v>217</v>
      </c>
      <c r="M75" s="153" t="s">
        <v>216</v>
      </c>
      <c r="N75" s="84" t="s">
        <v>9</v>
      </c>
      <c r="O75" s="79" t="s">
        <v>193</v>
      </c>
      <c r="P75" s="85" t="s">
        <v>43</v>
      </c>
    </row>
    <row r="76" spans="1:16" ht="15">
      <c r="A76" s="47" t="s">
        <v>23</v>
      </c>
      <c r="B76" s="35">
        <f aca="true" t="shared" si="21" ref="B76:E93">B7+B30+B53</f>
        <v>9923</v>
      </c>
      <c r="C76" s="35">
        <f t="shared" si="21"/>
        <v>0</v>
      </c>
      <c r="D76" s="35">
        <f t="shared" si="21"/>
        <v>0</v>
      </c>
      <c r="E76" s="35">
        <f t="shared" si="21"/>
        <v>0</v>
      </c>
      <c r="F76" s="36">
        <f aca="true" t="shared" si="22" ref="F76:F93">F7+F30+F53</f>
        <v>9923</v>
      </c>
      <c r="G76" s="37">
        <f aca="true" t="shared" si="23" ref="G76:J93">G7+G30++G53</f>
        <v>9367</v>
      </c>
      <c r="H76" s="35">
        <f t="shared" si="23"/>
        <v>0</v>
      </c>
      <c r="I76" s="35">
        <f t="shared" si="23"/>
        <v>0</v>
      </c>
      <c r="J76" s="35">
        <f t="shared" si="23"/>
        <v>0</v>
      </c>
      <c r="K76" s="36">
        <f aca="true" t="shared" si="24" ref="K76:K92">K7+K30+K53</f>
        <v>9367</v>
      </c>
      <c r="L76" s="37">
        <f aca="true" t="shared" si="25" ref="L76:O93">L7+L30+L53</f>
        <v>19290</v>
      </c>
      <c r="M76" s="61">
        <f t="shared" si="25"/>
        <v>0</v>
      </c>
      <c r="N76" s="61">
        <f t="shared" si="25"/>
        <v>0</v>
      </c>
      <c r="O76" s="61">
        <f t="shared" si="25"/>
        <v>0</v>
      </c>
      <c r="P76" s="36">
        <f aca="true" t="shared" si="26" ref="P76:P93">P7+P30+P53</f>
        <v>19290</v>
      </c>
    </row>
    <row r="77" spans="1:16" ht="15">
      <c r="A77" s="12" t="s">
        <v>24</v>
      </c>
      <c r="B77" s="19">
        <f t="shared" si="21"/>
        <v>10635</v>
      </c>
      <c r="C77" s="19">
        <f t="shared" si="21"/>
        <v>0</v>
      </c>
      <c r="D77" s="19">
        <f t="shared" si="21"/>
        <v>0</v>
      </c>
      <c r="E77" s="19">
        <f t="shared" si="21"/>
        <v>0</v>
      </c>
      <c r="F77" s="17">
        <f t="shared" si="22"/>
        <v>10635</v>
      </c>
      <c r="G77" s="38">
        <f t="shared" si="23"/>
        <v>9979</v>
      </c>
      <c r="H77" s="19">
        <f t="shared" si="23"/>
        <v>0</v>
      </c>
      <c r="I77" s="19">
        <f t="shared" si="23"/>
        <v>0</v>
      </c>
      <c r="J77" s="19">
        <f t="shared" si="23"/>
        <v>0</v>
      </c>
      <c r="K77" s="17">
        <f t="shared" si="24"/>
        <v>9979</v>
      </c>
      <c r="L77" s="38">
        <f t="shared" si="25"/>
        <v>20614</v>
      </c>
      <c r="M77" s="22">
        <f t="shared" si="25"/>
        <v>0</v>
      </c>
      <c r="N77" s="22">
        <f t="shared" si="25"/>
        <v>0</v>
      </c>
      <c r="O77" s="22">
        <f t="shared" si="25"/>
        <v>0</v>
      </c>
      <c r="P77" s="17">
        <f t="shared" si="26"/>
        <v>20614</v>
      </c>
    </row>
    <row r="78" spans="1:16" ht="15">
      <c r="A78" s="12" t="s">
        <v>25</v>
      </c>
      <c r="B78" s="19">
        <f t="shared" si="21"/>
        <v>10551</v>
      </c>
      <c r="C78" s="19">
        <f t="shared" si="21"/>
        <v>0</v>
      </c>
      <c r="D78" s="19">
        <f t="shared" si="21"/>
        <v>0</v>
      </c>
      <c r="E78" s="19">
        <f t="shared" si="21"/>
        <v>0</v>
      </c>
      <c r="F78" s="17">
        <f t="shared" si="22"/>
        <v>10551</v>
      </c>
      <c r="G78" s="38">
        <f t="shared" si="23"/>
        <v>9971</v>
      </c>
      <c r="H78" s="19">
        <f t="shared" si="23"/>
        <v>0</v>
      </c>
      <c r="I78" s="19">
        <f t="shared" si="23"/>
        <v>0</v>
      </c>
      <c r="J78" s="19">
        <f t="shared" si="23"/>
        <v>0</v>
      </c>
      <c r="K78" s="17">
        <f t="shared" si="24"/>
        <v>9971</v>
      </c>
      <c r="L78" s="38">
        <f t="shared" si="25"/>
        <v>20522</v>
      </c>
      <c r="M78" s="22">
        <f t="shared" si="25"/>
        <v>0</v>
      </c>
      <c r="N78" s="22">
        <f t="shared" si="25"/>
        <v>0</v>
      </c>
      <c r="O78" s="22">
        <f t="shared" si="25"/>
        <v>0</v>
      </c>
      <c r="P78" s="17">
        <f t="shared" si="26"/>
        <v>20522</v>
      </c>
    </row>
    <row r="79" spans="1:16" ht="15">
      <c r="A79" s="12" t="s">
        <v>26</v>
      </c>
      <c r="B79" s="19">
        <f t="shared" si="21"/>
        <v>10813</v>
      </c>
      <c r="C79" s="19">
        <f t="shared" si="21"/>
        <v>10</v>
      </c>
      <c r="D79" s="19">
        <f t="shared" si="21"/>
        <v>3</v>
      </c>
      <c r="E79" s="19">
        <f t="shared" si="21"/>
        <v>4</v>
      </c>
      <c r="F79" s="17">
        <f t="shared" si="22"/>
        <v>10830</v>
      </c>
      <c r="G79" s="38">
        <f t="shared" si="23"/>
        <v>10518</v>
      </c>
      <c r="H79" s="19">
        <f t="shared" si="23"/>
        <v>32</v>
      </c>
      <c r="I79" s="19">
        <f t="shared" si="23"/>
        <v>5</v>
      </c>
      <c r="J79" s="19">
        <f t="shared" si="23"/>
        <v>5</v>
      </c>
      <c r="K79" s="17">
        <f t="shared" si="24"/>
        <v>10560</v>
      </c>
      <c r="L79" s="38">
        <f t="shared" si="25"/>
        <v>21331</v>
      </c>
      <c r="M79" s="19">
        <f t="shared" si="25"/>
        <v>42</v>
      </c>
      <c r="N79" s="19">
        <f t="shared" si="25"/>
        <v>8</v>
      </c>
      <c r="O79" s="19">
        <f t="shared" si="25"/>
        <v>9</v>
      </c>
      <c r="P79" s="17">
        <f t="shared" si="26"/>
        <v>21390</v>
      </c>
    </row>
    <row r="80" spans="1:16" ht="15">
      <c r="A80" s="12" t="s">
        <v>27</v>
      </c>
      <c r="B80" s="19">
        <f t="shared" si="21"/>
        <v>9125</v>
      </c>
      <c r="C80" s="19">
        <f t="shared" si="21"/>
        <v>169</v>
      </c>
      <c r="D80" s="19">
        <f t="shared" si="21"/>
        <v>3</v>
      </c>
      <c r="E80" s="19">
        <f t="shared" si="21"/>
        <v>2</v>
      </c>
      <c r="F80" s="17">
        <f t="shared" si="22"/>
        <v>9299</v>
      </c>
      <c r="G80" s="38">
        <f t="shared" si="23"/>
        <v>8482</v>
      </c>
      <c r="H80" s="19">
        <f t="shared" si="23"/>
        <v>268</v>
      </c>
      <c r="I80" s="19">
        <f t="shared" si="23"/>
        <v>11</v>
      </c>
      <c r="J80" s="19">
        <f t="shared" si="23"/>
        <v>7</v>
      </c>
      <c r="K80" s="17">
        <f t="shared" si="24"/>
        <v>8768</v>
      </c>
      <c r="L80" s="38">
        <f t="shared" si="25"/>
        <v>17607</v>
      </c>
      <c r="M80" s="19">
        <f t="shared" si="25"/>
        <v>437</v>
      </c>
      <c r="N80" s="19">
        <f t="shared" si="25"/>
        <v>14</v>
      </c>
      <c r="O80" s="19">
        <f t="shared" si="25"/>
        <v>9</v>
      </c>
      <c r="P80" s="17">
        <f t="shared" si="26"/>
        <v>18067</v>
      </c>
    </row>
    <row r="81" spans="1:16" ht="15">
      <c r="A81" s="12" t="s">
        <v>28</v>
      </c>
      <c r="B81" s="19">
        <f t="shared" si="21"/>
        <v>9070</v>
      </c>
      <c r="C81" s="19">
        <f t="shared" si="21"/>
        <v>643</v>
      </c>
      <c r="D81" s="19">
        <f t="shared" si="21"/>
        <v>13</v>
      </c>
      <c r="E81" s="19">
        <f t="shared" si="21"/>
        <v>14</v>
      </c>
      <c r="F81" s="17">
        <f t="shared" si="22"/>
        <v>9740</v>
      </c>
      <c r="G81" s="38">
        <f t="shared" si="23"/>
        <v>8606</v>
      </c>
      <c r="H81" s="19">
        <f t="shared" si="23"/>
        <v>1125</v>
      </c>
      <c r="I81" s="19">
        <f t="shared" si="23"/>
        <v>11</v>
      </c>
      <c r="J81" s="19">
        <f t="shared" si="23"/>
        <v>29</v>
      </c>
      <c r="K81" s="17">
        <f t="shared" si="24"/>
        <v>9771</v>
      </c>
      <c r="L81" s="38">
        <f t="shared" si="25"/>
        <v>17676</v>
      </c>
      <c r="M81" s="19">
        <f t="shared" si="25"/>
        <v>1768</v>
      </c>
      <c r="N81" s="19">
        <f t="shared" si="25"/>
        <v>24</v>
      </c>
      <c r="O81" s="19">
        <f t="shared" si="25"/>
        <v>43</v>
      </c>
      <c r="P81" s="17">
        <f t="shared" si="26"/>
        <v>19511</v>
      </c>
    </row>
    <row r="82" spans="1:16" ht="15">
      <c r="A82" s="12" t="s">
        <v>29</v>
      </c>
      <c r="B82" s="19">
        <f t="shared" si="21"/>
        <v>8278</v>
      </c>
      <c r="C82" s="19">
        <f t="shared" si="21"/>
        <v>1982</v>
      </c>
      <c r="D82" s="19">
        <f t="shared" si="21"/>
        <v>13</v>
      </c>
      <c r="E82" s="19">
        <f t="shared" si="21"/>
        <v>31</v>
      </c>
      <c r="F82" s="17">
        <f t="shared" si="22"/>
        <v>10304</v>
      </c>
      <c r="G82" s="38">
        <f t="shared" si="23"/>
        <v>7540</v>
      </c>
      <c r="H82" s="19">
        <f t="shared" si="23"/>
        <v>2660</v>
      </c>
      <c r="I82" s="19">
        <f t="shared" si="23"/>
        <v>32</v>
      </c>
      <c r="J82" s="19">
        <f t="shared" si="23"/>
        <v>57</v>
      </c>
      <c r="K82" s="17">
        <f t="shared" si="24"/>
        <v>10289</v>
      </c>
      <c r="L82" s="38">
        <f t="shared" si="25"/>
        <v>15818</v>
      </c>
      <c r="M82" s="19">
        <f t="shared" si="25"/>
        <v>4642</v>
      </c>
      <c r="N82" s="19">
        <f t="shared" si="25"/>
        <v>45</v>
      </c>
      <c r="O82" s="19">
        <f t="shared" si="25"/>
        <v>88</v>
      </c>
      <c r="P82" s="17">
        <f t="shared" si="26"/>
        <v>20593</v>
      </c>
    </row>
    <row r="83" spans="1:16" ht="15">
      <c r="A83" s="12" t="s">
        <v>30</v>
      </c>
      <c r="B83" s="19">
        <f t="shared" si="21"/>
        <v>6922</v>
      </c>
      <c r="C83" s="19">
        <f t="shared" si="21"/>
        <v>3025</v>
      </c>
      <c r="D83" s="19">
        <f t="shared" si="21"/>
        <v>17</v>
      </c>
      <c r="E83" s="19">
        <f t="shared" si="21"/>
        <v>90</v>
      </c>
      <c r="F83" s="17">
        <f t="shared" si="22"/>
        <v>10054</v>
      </c>
      <c r="G83" s="38">
        <f t="shared" si="23"/>
        <v>6273</v>
      </c>
      <c r="H83" s="19">
        <f t="shared" si="23"/>
        <v>3610</v>
      </c>
      <c r="I83" s="19">
        <f t="shared" si="23"/>
        <v>56</v>
      </c>
      <c r="J83" s="19">
        <f t="shared" si="23"/>
        <v>137</v>
      </c>
      <c r="K83" s="17">
        <f t="shared" si="24"/>
        <v>10076</v>
      </c>
      <c r="L83" s="38">
        <f t="shared" si="25"/>
        <v>13195</v>
      </c>
      <c r="M83" s="19">
        <f t="shared" si="25"/>
        <v>6635</v>
      </c>
      <c r="N83" s="19">
        <f t="shared" si="25"/>
        <v>73</v>
      </c>
      <c r="O83" s="19">
        <f t="shared" si="25"/>
        <v>227</v>
      </c>
      <c r="P83" s="17">
        <f t="shared" si="26"/>
        <v>20130</v>
      </c>
    </row>
    <row r="84" spans="1:16" ht="15">
      <c r="A84" s="12" t="s">
        <v>31</v>
      </c>
      <c r="B84" s="19">
        <f t="shared" si="21"/>
        <v>5447</v>
      </c>
      <c r="C84" s="19">
        <f t="shared" si="21"/>
        <v>3717</v>
      </c>
      <c r="D84" s="19">
        <f t="shared" si="21"/>
        <v>42</v>
      </c>
      <c r="E84" s="19">
        <f t="shared" si="21"/>
        <v>179</v>
      </c>
      <c r="F84" s="17">
        <f t="shared" si="22"/>
        <v>9385</v>
      </c>
      <c r="G84" s="38">
        <f t="shared" si="23"/>
        <v>5097</v>
      </c>
      <c r="H84" s="19">
        <f t="shared" si="23"/>
        <v>4309</v>
      </c>
      <c r="I84" s="19">
        <f t="shared" si="23"/>
        <v>118</v>
      </c>
      <c r="J84" s="19">
        <f t="shared" si="23"/>
        <v>237</v>
      </c>
      <c r="K84" s="17">
        <f t="shared" si="24"/>
        <v>9761</v>
      </c>
      <c r="L84" s="38">
        <f t="shared" si="25"/>
        <v>10544</v>
      </c>
      <c r="M84" s="19">
        <f t="shared" si="25"/>
        <v>8026</v>
      </c>
      <c r="N84" s="19">
        <f t="shared" si="25"/>
        <v>160</v>
      </c>
      <c r="O84" s="19">
        <f t="shared" si="25"/>
        <v>416</v>
      </c>
      <c r="P84" s="17">
        <f t="shared" si="26"/>
        <v>19146</v>
      </c>
    </row>
    <row r="85" spans="1:16" ht="15">
      <c r="A85" s="12" t="s">
        <v>32</v>
      </c>
      <c r="B85" s="19">
        <f t="shared" si="21"/>
        <v>5140</v>
      </c>
      <c r="C85" s="19">
        <f t="shared" si="21"/>
        <v>4535</v>
      </c>
      <c r="D85" s="19">
        <f t="shared" si="21"/>
        <v>47</v>
      </c>
      <c r="E85" s="19">
        <f t="shared" si="21"/>
        <v>260</v>
      </c>
      <c r="F85" s="17">
        <f t="shared" si="22"/>
        <v>9982</v>
      </c>
      <c r="G85" s="38">
        <f t="shared" si="23"/>
        <v>4665</v>
      </c>
      <c r="H85" s="19">
        <f t="shared" si="23"/>
        <v>4814</v>
      </c>
      <c r="I85" s="19">
        <f t="shared" si="23"/>
        <v>230</v>
      </c>
      <c r="J85" s="19">
        <f t="shared" si="23"/>
        <v>347</v>
      </c>
      <c r="K85" s="17">
        <f t="shared" si="24"/>
        <v>10056</v>
      </c>
      <c r="L85" s="38">
        <f t="shared" si="25"/>
        <v>9805</v>
      </c>
      <c r="M85" s="19">
        <f t="shared" si="25"/>
        <v>9349</v>
      </c>
      <c r="N85" s="19">
        <f t="shared" si="25"/>
        <v>277</v>
      </c>
      <c r="O85" s="19">
        <f t="shared" si="25"/>
        <v>607</v>
      </c>
      <c r="P85" s="17">
        <f t="shared" si="26"/>
        <v>20038</v>
      </c>
    </row>
    <row r="86" spans="1:16" ht="15">
      <c r="A86" s="12" t="s">
        <v>33</v>
      </c>
      <c r="B86" s="19">
        <f t="shared" si="21"/>
        <v>3784</v>
      </c>
      <c r="C86" s="19">
        <f t="shared" si="21"/>
        <v>4550</v>
      </c>
      <c r="D86" s="19">
        <f t="shared" si="21"/>
        <v>106</v>
      </c>
      <c r="E86" s="19">
        <f t="shared" si="21"/>
        <v>300</v>
      </c>
      <c r="F86" s="17">
        <f t="shared" si="22"/>
        <v>8740</v>
      </c>
      <c r="G86" s="38">
        <f t="shared" si="23"/>
        <v>3642</v>
      </c>
      <c r="H86" s="19">
        <f t="shared" si="23"/>
        <v>4553</v>
      </c>
      <c r="I86" s="19">
        <f t="shared" si="23"/>
        <v>354</v>
      </c>
      <c r="J86" s="19">
        <f t="shared" si="23"/>
        <v>424</v>
      </c>
      <c r="K86" s="17">
        <f t="shared" si="24"/>
        <v>8973</v>
      </c>
      <c r="L86" s="38">
        <f t="shared" si="25"/>
        <v>7426</v>
      </c>
      <c r="M86" s="19">
        <f t="shared" si="25"/>
        <v>9103</v>
      </c>
      <c r="N86" s="19">
        <f t="shared" si="25"/>
        <v>460</v>
      </c>
      <c r="O86" s="19">
        <f t="shared" si="25"/>
        <v>724</v>
      </c>
      <c r="P86" s="17">
        <f t="shared" si="26"/>
        <v>17713</v>
      </c>
    </row>
    <row r="87" spans="1:16" ht="15">
      <c r="A87" s="12" t="s">
        <v>34</v>
      </c>
      <c r="B87" s="19">
        <f t="shared" si="21"/>
        <v>2930</v>
      </c>
      <c r="C87" s="19">
        <f t="shared" si="21"/>
        <v>4215</v>
      </c>
      <c r="D87" s="19">
        <f t="shared" si="21"/>
        <v>136</v>
      </c>
      <c r="E87" s="19">
        <f t="shared" si="21"/>
        <v>310</v>
      </c>
      <c r="F87" s="17">
        <f t="shared" si="22"/>
        <v>7591</v>
      </c>
      <c r="G87" s="38">
        <f t="shared" si="23"/>
        <v>2571</v>
      </c>
      <c r="H87" s="19">
        <f t="shared" si="23"/>
        <v>3975</v>
      </c>
      <c r="I87" s="19">
        <f t="shared" si="23"/>
        <v>530</v>
      </c>
      <c r="J87" s="19">
        <f t="shared" si="23"/>
        <v>376</v>
      </c>
      <c r="K87" s="17">
        <f t="shared" si="24"/>
        <v>7452</v>
      </c>
      <c r="L87" s="38">
        <f t="shared" si="25"/>
        <v>5501</v>
      </c>
      <c r="M87" s="19">
        <f t="shared" si="25"/>
        <v>8190</v>
      </c>
      <c r="N87" s="19">
        <f t="shared" si="25"/>
        <v>666</v>
      </c>
      <c r="O87" s="19">
        <f t="shared" si="25"/>
        <v>686</v>
      </c>
      <c r="P87" s="17">
        <f t="shared" si="26"/>
        <v>15043</v>
      </c>
    </row>
    <row r="88" spans="1:16" ht="15">
      <c r="A88" s="12" t="s">
        <v>35</v>
      </c>
      <c r="B88" s="19">
        <f t="shared" si="21"/>
        <v>1781</v>
      </c>
      <c r="C88" s="19">
        <f t="shared" si="21"/>
        <v>3567</v>
      </c>
      <c r="D88" s="19">
        <f t="shared" si="21"/>
        <v>193</v>
      </c>
      <c r="E88" s="19">
        <f t="shared" si="21"/>
        <v>307</v>
      </c>
      <c r="F88" s="17">
        <f t="shared" si="22"/>
        <v>5848</v>
      </c>
      <c r="G88" s="38">
        <f t="shared" si="23"/>
        <v>1628</v>
      </c>
      <c r="H88" s="19">
        <f t="shared" si="23"/>
        <v>3238</v>
      </c>
      <c r="I88" s="19">
        <f t="shared" si="23"/>
        <v>803</v>
      </c>
      <c r="J88" s="19">
        <f t="shared" si="23"/>
        <v>411</v>
      </c>
      <c r="K88" s="17">
        <f t="shared" si="24"/>
        <v>6080</v>
      </c>
      <c r="L88" s="38">
        <f t="shared" si="25"/>
        <v>3409</v>
      </c>
      <c r="M88" s="19">
        <f t="shared" si="25"/>
        <v>6805</v>
      </c>
      <c r="N88" s="19">
        <f t="shared" si="25"/>
        <v>996</v>
      </c>
      <c r="O88" s="19">
        <f t="shared" si="25"/>
        <v>718</v>
      </c>
      <c r="P88" s="17">
        <f t="shared" si="26"/>
        <v>11928</v>
      </c>
    </row>
    <row r="89" spans="1:16" ht="15">
      <c r="A89" s="12" t="s">
        <v>36</v>
      </c>
      <c r="B89" s="19">
        <f t="shared" si="21"/>
        <v>1241</v>
      </c>
      <c r="C89" s="19">
        <f t="shared" si="21"/>
        <v>2796</v>
      </c>
      <c r="D89" s="19">
        <f t="shared" si="21"/>
        <v>240</v>
      </c>
      <c r="E89" s="19">
        <f t="shared" si="21"/>
        <v>217</v>
      </c>
      <c r="F89" s="17">
        <f t="shared" si="22"/>
        <v>4494</v>
      </c>
      <c r="G89" s="38">
        <f t="shared" si="23"/>
        <v>953</v>
      </c>
      <c r="H89" s="19">
        <f t="shared" si="23"/>
        <v>2341</v>
      </c>
      <c r="I89" s="19">
        <f t="shared" si="23"/>
        <v>912</v>
      </c>
      <c r="J89" s="19">
        <f t="shared" si="23"/>
        <v>392</v>
      </c>
      <c r="K89" s="17">
        <f t="shared" si="24"/>
        <v>4598</v>
      </c>
      <c r="L89" s="38">
        <f t="shared" si="25"/>
        <v>2194</v>
      </c>
      <c r="M89" s="19">
        <f t="shared" si="25"/>
        <v>5137</v>
      </c>
      <c r="N89" s="19">
        <f t="shared" si="25"/>
        <v>1152</v>
      </c>
      <c r="O89" s="19">
        <f t="shared" si="25"/>
        <v>609</v>
      </c>
      <c r="P89" s="17">
        <f t="shared" si="26"/>
        <v>9092</v>
      </c>
    </row>
    <row r="90" spans="1:16" ht="15">
      <c r="A90" s="12" t="s">
        <v>37</v>
      </c>
      <c r="B90" s="19">
        <f t="shared" si="21"/>
        <v>763</v>
      </c>
      <c r="C90" s="19">
        <f t="shared" si="21"/>
        <v>2507</v>
      </c>
      <c r="D90" s="19">
        <f t="shared" si="21"/>
        <v>348</v>
      </c>
      <c r="E90" s="19">
        <f t="shared" si="21"/>
        <v>212</v>
      </c>
      <c r="F90" s="17">
        <f t="shared" si="22"/>
        <v>3830</v>
      </c>
      <c r="G90" s="38">
        <f t="shared" si="23"/>
        <v>572</v>
      </c>
      <c r="H90" s="19">
        <f t="shared" si="23"/>
        <v>1711</v>
      </c>
      <c r="I90" s="19">
        <f t="shared" si="23"/>
        <v>1130</v>
      </c>
      <c r="J90" s="19">
        <f t="shared" si="23"/>
        <v>304</v>
      </c>
      <c r="K90" s="17">
        <f t="shared" si="24"/>
        <v>3717</v>
      </c>
      <c r="L90" s="38">
        <f t="shared" si="25"/>
        <v>1335</v>
      </c>
      <c r="M90" s="19">
        <f t="shared" si="25"/>
        <v>4218</v>
      </c>
      <c r="N90" s="19">
        <f t="shared" si="25"/>
        <v>1478</v>
      </c>
      <c r="O90" s="19">
        <f t="shared" si="25"/>
        <v>516</v>
      </c>
      <c r="P90" s="17">
        <f t="shared" si="26"/>
        <v>7547</v>
      </c>
    </row>
    <row r="91" spans="1:16" ht="15">
      <c r="A91" s="12" t="s">
        <v>38</v>
      </c>
      <c r="B91" s="19">
        <f t="shared" si="21"/>
        <v>368</v>
      </c>
      <c r="C91" s="19">
        <f t="shared" si="21"/>
        <v>1503</v>
      </c>
      <c r="D91" s="19">
        <f t="shared" si="21"/>
        <v>334</v>
      </c>
      <c r="E91" s="19">
        <f t="shared" si="21"/>
        <v>134</v>
      </c>
      <c r="F91" s="17">
        <f t="shared" si="22"/>
        <v>2339</v>
      </c>
      <c r="G91" s="38">
        <f t="shared" si="23"/>
        <v>358</v>
      </c>
      <c r="H91" s="19">
        <f t="shared" si="23"/>
        <v>992</v>
      </c>
      <c r="I91" s="19">
        <f t="shared" si="23"/>
        <v>1219</v>
      </c>
      <c r="J91" s="19">
        <f t="shared" si="23"/>
        <v>223</v>
      </c>
      <c r="K91" s="17">
        <f t="shared" si="24"/>
        <v>2792</v>
      </c>
      <c r="L91" s="38">
        <f t="shared" si="25"/>
        <v>726</v>
      </c>
      <c r="M91" s="19">
        <f t="shared" si="25"/>
        <v>2495</v>
      </c>
      <c r="N91" s="19">
        <f t="shared" si="25"/>
        <v>1553</v>
      </c>
      <c r="O91" s="19">
        <f t="shared" si="25"/>
        <v>357</v>
      </c>
      <c r="P91" s="17">
        <f t="shared" si="26"/>
        <v>5131</v>
      </c>
    </row>
    <row r="92" spans="1:16" ht="15">
      <c r="A92" s="12" t="s">
        <v>142</v>
      </c>
      <c r="B92" s="19">
        <f t="shared" si="21"/>
        <v>289</v>
      </c>
      <c r="C92" s="19">
        <f t="shared" si="21"/>
        <v>1306</v>
      </c>
      <c r="D92" s="19">
        <f t="shared" si="21"/>
        <v>560</v>
      </c>
      <c r="E92" s="19">
        <f t="shared" si="21"/>
        <v>94</v>
      </c>
      <c r="F92" s="17">
        <f t="shared" si="22"/>
        <v>2249</v>
      </c>
      <c r="G92" s="38">
        <f t="shared" si="23"/>
        <v>327</v>
      </c>
      <c r="H92" s="19">
        <f t="shared" si="23"/>
        <v>691</v>
      </c>
      <c r="I92" s="19">
        <f t="shared" si="23"/>
        <v>2234</v>
      </c>
      <c r="J92" s="19">
        <f t="shared" si="23"/>
        <v>151</v>
      </c>
      <c r="K92" s="17">
        <f t="shared" si="24"/>
        <v>3403</v>
      </c>
      <c r="L92" s="38">
        <f t="shared" si="25"/>
        <v>616</v>
      </c>
      <c r="M92" s="19">
        <f t="shared" si="25"/>
        <v>1997</v>
      </c>
      <c r="N92" s="19">
        <f t="shared" si="25"/>
        <v>2794</v>
      </c>
      <c r="O92" s="19">
        <f t="shared" si="25"/>
        <v>245</v>
      </c>
      <c r="P92" s="17">
        <f t="shared" si="26"/>
        <v>5652</v>
      </c>
    </row>
    <row r="93" spans="1:16" s="24" customFormat="1" ht="12.75" customHeight="1" thickBot="1">
      <c r="A93" s="98" t="s">
        <v>13</v>
      </c>
      <c r="B93" s="99">
        <f t="shared" si="21"/>
        <v>97060</v>
      </c>
      <c r="C93" s="99">
        <f t="shared" si="21"/>
        <v>34525</v>
      </c>
      <c r="D93" s="99">
        <f t="shared" si="21"/>
        <v>2055</v>
      </c>
      <c r="E93" s="99">
        <f t="shared" si="21"/>
        <v>2154</v>
      </c>
      <c r="F93" s="100">
        <f t="shared" si="22"/>
        <v>135794</v>
      </c>
      <c r="G93" s="101">
        <f t="shared" si="23"/>
        <v>90549</v>
      </c>
      <c r="H93" s="99">
        <f t="shared" si="23"/>
        <v>34319</v>
      </c>
      <c r="I93" s="99">
        <f t="shared" si="23"/>
        <v>7645</v>
      </c>
      <c r="J93" s="99">
        <f t="shared" si="23"/>
        <v>3100</v>
      </c>
      <c r="K93" s="100">
        <f>K24+K47+K70</f>
        <v>135613</v>
      </c>
      <c r="L93" s="101">
        <f t="shared" si="25"/>
        <v>187609</v>
      </c>
      <c r="M93" s="99">
        <f t="shared" si="25"/>
        <v>68844</v>
      </c>
      <c r="N93" s="99">
        <f t="shared" si="25"/>
        <v>9700</v>
      </c>
      <c r="O93" s="99">
        <f t="shared" si="25"/>
        <v>5254</v>
      </c>
      <c r="P93" s="100">
        <f t="shared" si="26"/>
        <v>271407</v>
      </c>
    </row>
    <row r="94" ht="4.5" customHeight="1"/>
    <row r="95" ht="15">
      <c r="A95" s="58" t="s">
        <v>180</v>
      </c>
    </row>
    <row r="96" spans="1:15" ht="15">
      <c r="A96" s="8" t="s">
        <v>218</v>
      </c>
      <c r="L96" s="155"/>
      <c r="M96" s="156"/>
      <c r="N96" s="156"/>
      <c r="O96" s="155"/>
    </row>
  </sheetData>
  <sheetProtection/>
  <mergeCells count="17">
    <mergeCell ref="A1:P1"/>
    <mergeCell ref="B28:F28"/>
    <mergeCell ref="G28:K28"/>
    <mergeCell ref="L28:P28"/>
    <mergeCell ref="B5:F5"/>
    <mergeCell ref="G5:K5"/>
    <mergeCell ref="L5:P5"/>
    <mergeCell ref="A5:A6"/>
    <mergeCell ref="A28:A29"/>
    <mergeCell ref="A51:A52"/>
    <mergeCell ref="A74:A75"/>
    <mergeCell ref="B51:F51"/>
    <mergeCell ref="G51:K51"/>
    <mergeCell ref="L51:P51"/>
    <mergeCell ref="B74:F74"/>
    <mergeCell ref="G74:K74"/>
    <mergeCell ref="L74:P74"/>
  </mergeCells>
  <printOptions horizontalCentered="1"/>
  <pageMargins left="0.15748031496062992" right="0" top="0" bottom="0" header="0" footer="0"/>
  <pageSetup orientation="landscape" paperSize="9" scale="80" r:id="rId1"/>
  <headerFooter>
    <oddFooter>&amp;C&amp;A&amp;RISEE - Document édité le 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11.00390625" defaultRowHeight="12"/>
  <cols>
    <col min="1" max="1" width="21.75390625" style="59" customWidth="1"/>
    <col min="2" max="9" width="12.00390625" style="59" customWidth="1"/>
    <col min="10" max="16384" width="11.375" style="59" customWidth="1"/>
  </cols>
  <sheetData>
    <row r="1" spans="1:12" ht="35.25" customHeight="1">
      <c r="A1" s="248" t="s">
        <v>161</v>
      </c>
      <c r="B1" s="249"/>
      <c r="C1" s="249"/>
      <c r="D1" s="249"/>
      <c r="E1" s="249"/>
      <c r="F1" s="249"/>
      <c r="G1" s="249"/>
      <c r="H1" s="249"/>
      <c r="I1" s="249"/>
      <c r="J1" s="250"/>
      <c r="K1" s="34"/>
      <c r="L1" s="34"/>
    </row>
    <row r="2" spans="1:10" s="21" customFormat="1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30" customHeight="1">
      <c r="A3" s="251" t="s">
        <v>198</v>
      </c>
      <c r="B3" s="288" t="s">
        <v>88</v>
      </c>
      <c r="C3" s="288"/>
      <c r="D3" s="288" t="s">
        <v>89</v>
      </c>
      <c r="E3" s="288"/>
      <c r="F3" s="288" t="s">
        <v>90</v>
      </c>
      <c r="G3" s="288"/>
      <c r="H3" s="288" t="s">
        <v>91</v>
      </c>
      <c r="I3" s="288"/>
      <c r="J3" s="251" t="s">
        <v>42</v>
      </c>
    </row>
    <row r="4" spans="1:10" s="73" customFormat="1" ht="15" customHeight="1">
      <c r="A4" s="251"/>
      <c r="B4" s="138" t="s">
        <v>105</v>
      </c>
      <c r="C4" s="138" t="s">
        <v>106</v>
      </c>
      <c r="D4" s="138" t="s">
        <v>105</v>
      </c>
      <c r="E4" s="138" t="s">
        <v>106</v>
      </c>
      <c r="F4" s="138" t="s">
        <v>105</v>
      </c>
      <c r="G4" s="138" t="s">
        <v>106</v>
      </c>
      <c r="H4" s="138" t="s">
        <v>105</v>
      </c>
      <c r="I4" s="138" t="s">
        <v>106</v>
      </c>
      <c r="J4" s="289"/>
    </row>
    <row r="5" spans="1:11" ht="15">
      <c r="A5" s="128" t="s">
        <v>0</v>
      </c>
      <c r="B5" s="127">
        <v>16219</v>
      </c>
      <c r="C5" s="127">
        <v>2106</v>
      </c>
      <c r="D5" s="127">
        <v>13669</v>
      </c>
      <c r="E5" s="127">
        <v>4656</v>
      </c>
      <c r="F5" s="127">
        <v>2682</v>
      </c>
      <c r="G5" s="127">
        <v>15643</v>
      </c>
      <c r="H5" s="127">
        <v>3209</v>
      </c>
      <c r="I5" s="127">
        <v>15116</v>
      </c>
      <c r="J5" s="127">
        <f aca="true" t="shared" si="0" ref="J5:J12">H5+I5</f>
        <v>18325</v>
      </c>
      <c r="K5" s="67"/>
    </row>
    <row r="6" spans="1:11" ht="15">
      <c r="A6" s="140" t="s">
        <v>1</v>
      </c>
      <c r="B6" s="142">
        <v>21555</v>
      </c>
      <c r="C6" s="142">
        <v>1445</v>
      </c>
      <c r="D6" s="142">
        <v>19892</v>
      </c>
      <c r="E6" s="142">
        <v>3108</v>
      </c>
      <c r="F6" s="142">
        <v>8339</v>
      </c>
      <c r="G6" s="142">
        <v>14661</v>
      </c>
      <c r="H6" s="142">
        <v>11672</v>
      </c>
      <c r="I6" s="142">
        <v>11328</v>
      </c>
      <c r="J6" s="127">
        <f t="shared" si="0"/>
        <v>23000</v>
      </c>
      <c r="K6" s="67"/>
    </row>
    <row r="7" spans="1:11" ht="15">
      <c r="A7" s="140" t="s">
        <v>2</v>
      </c>
      <c r="B7" s="142">
        <v>22767</v>
      </c>
      <c r="C7" s="142">
        <v>3266</v>
      </c>
      <c r="D7" s="142">
        <v>17602</v>
      </c>
      <c r="E7" s="142">
        <v>8431</v>
      </c>
      <c r="F7" s="142">
        <v>4193</v>
      </c>
      <c r="G7" s="142">
        <v>21840</v>
      </c>
      <c r="H7" s="142">
        <v>8718</v>
      </c>
      <c r="I7" s="142">
        <v>17315</v>
      </c>
      <c r="J7" s="127">
        <f t="shared" si="0"/>
        <v>26033</v>
      </c>
      <c r="K7" s="67"/>
    </row>
    <row r="8" spans="1:11" ht="15">
      <c r="A8" s="128" t="s">
        <v>3</v>
      </c>
      <c r="B8" s="127">
        <f aca="true" t="shared" si="1" ref="B8:I8">B6+B7</f>
        <v>44322</v>
      </c>
      <c r="C8" s="127">
        <f t="shared" si="1"/>
        <v>4711</v>
      </c>
      <c r="D8" s="127">
        <f t="shared" si="1"/>
        <v>37494</v>
      </c>
      <c r="E8" s="127">
        <f t="shared" si="1"/>
        <v>11539</v>
      </c>
      <c r="F8" s="127">
        <f t="shared" si="1"/>
        <v>12532</v>
      </c>
      <c r="G8" s="127">
        <f t="shared" si="1"/>
        <v>36501</v>
      </c>
      <c r="H8" s="127">
        <f t="shared" si="1"/>
        <v>20390</v>
      </c>
      <c r="I8" s="127">
        <f t="shared" si="1"/>
        <v>28643</v>
      </c>
      <c r="J8" s="127">
        <f t="shared" si="0"/>
        <v>49033</v>
      </c>
      <c r="K8" s="67"/>
    </row>
    <row r="9" spans="1:11" ht="15">
      <c r="A9" s="140" t="s">
        <v>4</v>
      </c>
      <c r="B9" s="142">
        <v>174980</v>
      </c>
      <c r="C9" s="142">
        <v>4539</v>
      </c>
      <c r="D9" s="142">
        <v>169501</v>
      </c>
      <c r="E9" s="142">
        <v>10018</v>
      </c>
      <c r="F9" s="142">
        <v>111993</v>
      </c>
      <c r="G9" s="142">
        <v>67526</v>
      </c>
      <c r="H9" s="142">
        <v>128295</v>
      </c>
      <c r="I9" s="142">
        <v>51224</v>
      </c>
      <c r="J9" s="127">
        <f t="shared" si="0"/>
        <v>179519</v>
      </c>
      <c r="K9" s="67"/>
    </row>
    <row r="10" spans="1:11" ht="15">
      <c r="A10" s="140" t="s">
        <v>5</v>
      </c>
      <c r="B10" s="142">
        <v>18778</v>
      </c>
      <c r="C10" s="142">
        <v>1547</v>
      </c>
      <c r="D10" s="142">
        <v>17608</v>
      </c>
      <c r="E10" s="142">
        <v>2717</v>
      </c>
      <c r="F10" s="142">
        <v>7216</v>
      </c>
      <c r="G10" s="142">
        <v>13109</v>
      </c>
      <c r="H10" s="142">
        <v>7899</v>
      </c>
      <c r="I10" s="142">
        <v>12426</v>
      </c>
      <c r="J10" s="127">
        <f t="shared" si="0"/>
        <v>20325</v>
      </c>
      <c r="K10" s="67"/>
    </row>
    <row r="11" spans="1:11" ht="15">
      <c r="A11" s="128" t="s">
        <v>6</v>
      </c>
      <c r="B11" s="127">
        <f aca="true" t="shared" si="2" ref="B11:I11">B9+B10</f>
        <v>193758</v>
      </c>
      <c r="C11" s="127">
        <f t="shared" si="2"/>
        <v>6086</v>
      </c>
      <c r="D11" s="127">
        <f t="shared" si="2"/>
        <v>187109</v>
      </c>
      <c r="E11" s="127">
        <f t="shared" si="2"/>
        <v>12735</v>
      </c>
      <c r="F11" s="127">
        <f t="shared" si="2"/>
        <v>119209</v>
      </c>
      <c r="G11" s="127">
        <f t="shared" si="2"/>
        <v>80635</v>
      </c>
      <c r="H11" s="127">
        <f t="shared" si="2"/>
        <v>136194</v>
      </c>
      <c r="I11" s="127">
        <f t="shared" si="2"/>
        <v>63650</v>
      </c>
      <c r="J11" s="127">
        <f t="shared" si="0"/>
        <v>199844</v>
      </c>
      <c r="K11" s="67"/>
    </row>
    <row r="12" spans="1:11" s="33" customFormat="1" ht="15">
      <c r="A12" s="112" t="s">
        <v>39</v>
      </c>
      <c r="B12" s="113">
        <f aca="true" t="shared" si="3" ref="B12:I12">B5+B8+B11</f>
        <v>254299</v>
      </c>
      <c r="C12" s="113">
        <f t="shared" si="3"/>
        <v>12903</v>
      </c>
      <c r="D12" s="113">
        <f t="shared" si="3"/>
        <v>238272</v>
      </c>
      <c r="E12" s="113">
        <f t="shared" si="3"/>
        <v>28930</v>
      </c>
      <c r="F12" s="113">
        <f t="shared" si="3"/>
        <v>134423</v>
      </c>
      <c r="G12" s="113">
        <f t="shared" si="3"/>
        <v>132779</v>
      </c>
      <c r="H12" s="113">
        <f t="shared" si="3"/>
        <v>159793</v>
      </c>
      <c r="I12" s="113">
        <f t="shared" si="3"/>
        <v>107409</v>
      </c>
      <c r="J12" s="113">
        <f t="shared" si="0"/>
        <v>267202</v>
      </c>
      <c r="K12" s="68"/>
    </row>
    <row r="14" ht="15">
      <c r="A14" s="74" t="s">
        <v>180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75390625" style="59" customWidth="1"/>
    <col min="2" max="8" width="12.00390625" style="59" customWidth="1"/>
    <col min="9" max="16384" width="11.375" style="59" customWidth="1"/>
  </cols>
  <sheetData>
    <row r="1" spans="1:10" ht="35.25" customHeight="1">
      <c r="A1" s="248" t="s">
        <v>162</v>
      </c>
      <c r="B1" s="249"/>
      <c r="C1" s="249"/>
      <c r="D1" s="249"/>
      <c r="E1" s="249"/>
      <c r="F1" s="249"/>
      <c r="G1" s="249"/>
      <c r="H1" s="250"/>
      <c r="I1" s="34"/>
      <c r="J1" s="34"/>
    </row>
    <row r="2" spans="1:8" s="21" customFormat="1" ht="15">
      <c r="A2" s="72"/>
      <c r="B2" s="72"/>
      <c r="C2" s="72"/>
      <c r="D2" s="72"/>
      <c r="E2" s="72"/>
      <c r="F2" s="72"/>
      <c r="G2" s="72"/>
      <c r="H2" s="72"/>
    </row>
    <row r="3" spans="1:8" ht="30" customHeight="1">
      <c r="A3" s="251" t="s">
        <v>198</v>
      </c>
      <c r="B3" s="288" t="s">
        <v>87</v>
      </c>
      <c r="C3" s="288"/>
      <c r="D3" s="288" t="s">
        <v>107</v>
      </c>
      <c r="E3" s="288"/>
      <c r="F3" s="288" t="s">
        <v>126</v>
      </c>
      <c r="G3" s="288"/>
      <c r="H3" s="251" t="s">
        <v>42</v>
      </c>
    </row>
    <row r="4" spans="1:8" s="73" customFormat="1" ht="15" customHeight="1">
      <c r="A4" s="251"/>
      <c r="B4" s="138" t="s">
        <v>106</v>
      </c>
      <c r="C4" s="138" t="s">
        <v>105</v>
      </c>
      <c r="D4" s="138" t="s">
        <v>106</v>
      </c>
      <c r="E4" s="138" t="s">
        <v>105</v>
      </c>
      <c r="F4" s="138" t="s">
        <v>106</v>
      </c>
      <c r="G4" s="138" t="s">
        <v>105</v>
      </c>
      <c r="H4" s="289"/>
    </row>
    <row r="5" spans="1:13" ht="15">
      <c r="A5" s="128" t="s">
        <v>0</v>
      </c>
      <c r="B5" s="127">
        <v>2714</v>
      </c>
      <c r="C5" s="127">
        <v>2486</v>
      </c>
      <c r="D5" s="127">
        <v>5006</v>
      </c>
      <c r="E5" s="127">
        <v>194</v>
      </c>
      <c r="F5" s="127">
        <v>4944</v>
      </c>
      <c r="G5" s="127">
        <v>256</v>
      </c>
      <c r="H5" s="127">
        <f aca="true" t="shared" si="0" ref="H5:H12">F5+G5</f>
        <v>5200</v>
      </c>
      <c r="I5" s="67"/>
      <c r="J5" s="67"/>
      <c r="K5" s="67"/>
      <c r="L5" s="67"/>
      <c r="M5" s="67"/>
    </row>
    <row r="6" spans="1:13" ht="15">
      <c r="A6" s="140" t="s">
        <v>1</v>
      </c>
      <c r="B6" s="142">
        <v>1712</v>
      </c>
      <c r="C6" s="142">
        <v>5730</v>
      </c>
      <c r="D6" s="142">
        <v>7247</v>
      </c>
      <c r="E6" s="142">
        <v>195</v>
      </c>
      <c r="F6" s="142">
        <v>6015</v>
      </c>
      <c r="G6" s="142">
        <v>1427</v>
      </c>
      <c r="H6" s="127">
        <f t="shared" si="0"/>
        <v>7442</v>
      </c>
      <c r="I6" s="67"/>
      <c r="J6" s="67"/>
      <c r="K6" s="67"/>
      <c r="L6" s="67"/>
      <c r="M6" s="67"/>
    </row>
    <row r="7" spans="1:13" ht="15">
      <c r="A7" s="140" t="s">
        <v>2</v>
      </c>
      <c r="B7" s="142">
        <v>3763</v>
      </c>
      <c r="C7" s="142">
        <v>4059</v>
      </c>
      <c r="D7" s="142">
        <v>7603</v>
      </c>
      <c r="E7" s="142">
        <v>219</v>
      </c>
      <c r="F7" s="142">
        <v>6700</v>
      </c>
      <c r="G7" s="142">
        <v>1122</v>
      </c>
      <c r="H7" s="127">
        <f t="shared" si="0"/>
        <v>7822</v>
      </c>
      <c r="I7" s="67"/>
      <c r="J7" s="67"/>
      <c r="K7" s="67"/>
      <c r="L7" s="67"/>
      <c r="M7" s="67"/>
    </row>
    <row r="8" spans="1:13" ht="15">
      <c r="A8" s="128" t="s">
        <v>3</v>
      </c>
      <c r="B8" s="127">
        <f aca="true" t="shared" si="1" ref="B8:G8">B6+B7</f>
        <v>5475</v>
      </c>
      <c r="C8" s="127">
        <f t="shared" si="1"/>
        <v>9789</v>
      </c>
      <c r="D8" s="127">
        <f t="shared" si="1"/>
        <v>14850</v>
      </c>
      <c r="E8" s="127">
        <f t="shared" si="1"/>
        <v>414</v>
      </c>
      <c r="F8" s="127">
        <f t="shared" si="1"/>
        <v>12715</v>
      </c>
      <c r="G8" s="127">
        <f t="shared" si="1"/>
        <v>2549</v>
      </c>
      <c r="H8" s="127">
        <f t="shared" si="0"/>
        <v>15264</v>
      </c>
      <c r="I8" s="67"/>
      <c r="J8" s="67"/>
      <c r="K8" s="67"/>
      <c r="L8" s="67"/>
      <c r="M8" s="67"/>
    </row>
    <row r="9" spans="1:13" ht="15">
      <c r="A9" s="140" t="s">
        <v>4</v>
      </c>
      <c r="B9" s="142">
        <v>15707</v>
      </c>
      <c r="C9" s="142">
        <v>47493</v>
      </c>
      <c r="D9" s="142">
        <v>58957</v>
      </c>
      <c r="E9" s="142">
        <v>4243</v>
      </c>
      <c r="F9" s="142">
        <v>58822</v>
      </c>
      <c r="G9" s="142">
        <v>4378</v>
      </c>
      <c r="H9" s="127">
        <f t="shared" si="0"/>
        <v>63200</v>
      </c>
      <c r="I9" s="67"/>
      <c r="J9" s="67"/>
      <c r="K9" s="67"/>
      <c r="L9" s="67"/>
      <c r="M9" s="67"/>
    </row>
    <row r="10" spans="1:13" ht="15">
      <c r="A10" s="140" t="s">
        <v>5</v>
      </c>
      <c r="B10" s="142">
        <v>2078</v>
      </c>
      <c r="C10" s="142">
        <v>5071</v>
      </c>
      <c r="D10" s="142">
        <v>6873</v>
      </c>
      <c r="E10" s="142">
        <v>276</v>
      </c>
      <c r="F10" s="142">
        <v>5811</v>
      </c>
      <c r="G10" s="142">
        <v>1338</v>
      </c>
      <c r="H10" s="127">
        <f t="shared" si="0"/>
        <v>7149</v>
      </c>
      <c r="I10" s="67"/>
      <c r="J10" s="67"/>
      <c r="K10" s="67"/>
      <c r="L10" s="67"/>
      <c r="M10" s="67"/>
    </row>
    <row r="11" spans="1:13" ht="15">
      <c r="A11" s="128" t="s">
        <v>6</v>
      </c>
      <c r="B11" s="127">
        <f aca="true" t="shared" si="2" ref="B11:G11">B9+B10</f>
        <v>17785</v>
      </c>
      <c r="C11" s="127">
        <f t="shared" si="2"/>
        <v>52564</v>
      </c>
      <c r="D11" s="127">
        <f t="shared" si="2"/>
        <v>65830</v>
      </c>
      <c r="E11" s="127">
        <f t="shared" si="2"/>
        <v>4519</v>
      </c>
      <c r="F11" s="127">
        <f t="shared" si="2"/>
        <v>64633</v>
      </c>
      <c r="G11" s="127">
        <f t="shared" si="2"/>
        <v>5716</v>
      </c>
      <c r="H11" s="127">
        <f t="shared" si="0"/>
        <v>70349</v>
      </c>
      <c r="I11" s="67"/>
      <c r="J11" s="67"/>
      <c r="K11" s="67"/>
      <c r="L11" s="67"/>
      <c r="M11" s="67"/>
    </row>
    <row r="12" spans="1:13" s="33" customFormat="1" ht="15">
      <c r="A12" s="114" t="s">
        <v>39</v>
      </c>
      <c r="B12" s="115">
        <f aca="true" t="shared" si="3" ref="B12:G12">B5+B8+B11</f>
        <v>25974</v>
      </c>
      <c r="C12" s="115">
        <f t="shared" si="3"/>
        <v>64839</v>
      </c>
      <c r="D12" s="115">
        <f t="shared" si="3"/>
        <v>85686</v>
      </c>
      <c r="E12" s="115">
        <f t="shared" si="3"/>
        <v>5127</v>
      </c>
      <c r="F12" s="115">
        <f t="shared" si="3"/>
        <v>82292</v>
      </c>
      <c r="G12" s="115">
        <f t="shared" si="3"/>
        <v>8521</v>
      </c>
      <c r="H12" s="115">
        <f t="shared" si="0"/>
        <v>90813</v>
      </c>
      <c r="I12" s="68"/>
      <c r="J12" s="68"/>
      <c r="K12" s="68"/>
      <c r="L12" s="68"/>
      <c r="M12" s="68"/>
    </row>
    <row r="14" ht="15">
      <c r="A14" s="74" t="s">
        <v>180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3.00390625" style="59" customWidth="1"/>
    <col min="2" max="8" width="12.625" style="59" customWidth="1"/>
    <col min="9" max="16384" width="11.375" style="59" customWidth="1"/>
  </cols>
  <sheetData>
    <row r="1" spans="1:10" ht="33.75" customHeight="1">
      <c r="A1" s="248" t="s">
        <v>163</v>
      </c>
      <c r="B1" s="249"/>
      <c r="C1" s="249"/>
      <c r="D1" s="249"/>
      <c r="E1" s="249"/>
      <c r="F1" s="249"/>
      <c r="G1" s="249"/>
      <c r="H1" s="250"/>
      <c r="I1" s="34"/>
      <c r="J1" s="34"/>
    </row>
    <row r="2" spans="1:8" s="21" customFormat="1" ht="15">
      <c r="A2" s="72"/>
      <c r="B2" s="72"/>
      <c r="C2" s="72"/>
      <c r="D2" s="72"/>
      <c r="E2" s="72"/>
      <c r="F2" s="72"/>
      <c r="G2" s="72"/>
      <c r="H2" s="72"/>
    </row>
    <row r="3" spans="1:8" ht="30" customHeight="1">
      <c r="A3" s="251" t="s">
        <v>198</v>
      </c>
      <c r="B3" s="288" t="s">
        <v>87</v>
      </c>
      <c r="C3" s="288"/>
      <c r="D3" s="288" t="s">
        <v>107</v>
      </c>
      <c r="E3" s="288"/>
      <c r="F3" s="288" t="s">
        <v>127</v>
      </c>
      <c r="G3" s="288"/>
      <c r="H3" s="251" t="s">
        <v>42</v>
      </c>
    </row>
    <row r="4" spans="1:8" s="73" customFormat="1" ht="15" customHeight="1">
      <c r="A4" s="251"/>
      <c r="B4" s="138" t="s">
        <v>106</v>
      </c>
      <c r="C4" s="138" t="s">
        <v>105</v>
      </c>
      <c r="D4" s="138" t="s">
        <v>106</v>
      </c>
      <c r="E4" s="138" t="s">
        <v>105</v>
      </c>
      <c r="F4" s="138" t="s">
        <v>106</v>
      </c>
      <c r="G4" s="138" t="s">
        <v>105</v>
      </c>
      <c r="H4" s="289"/>
    </row>
    <row r="5" spans="1:9" ht="15">
      <c r="A5" s="128" t="s">
        <v>0</v>
      </c>
      <c r="B5" s="127">
        <v>8841</v>
      </c>
      <c r="C5" s="127">
        <v>9484</v>
      </c>
      <c r="D5" s="127">
        <v>17574</v>
      </c>
      <c r="E5" s="127">
        <v>751</v>
      </c>
      <c r="F5" s="127">
        <v>17246</v>
      </c>
      <c r="G5" s="127">
        <v>1079</v>
      </c>
      <c r="H5" s="127">
        <f aca="true" t="shared" si="0" ref="H5:H12">F5+G5</f>
        <v>18325</v>
      </c>
      <c r="I5" s="67"/>
    </row>
    <row r="6" spans="1:9" ht="15">
      <c r="A6" s="140" t="s">
        <v>1</v>
      </c>
      <c r="B6" s="142">
        <v>4730</v>
      </c>
      <c r="C6" s="142">
        <v>18270</v>
      </c>
      <c r="D6" s="142">
        <v>22463</v>
      </c>
      <c r="E6" s="142">
        <v>537</v>
      </c>
      <c r="F6" s="142">
        <v>18068</v>
      </c>
      <c r="G6" s="142">
        <v>4932</v>
      </c>
      <c r="H6" s="127">
        <f t="shared" si="0"/>
        <v>23000</v>
      </c>
      <c r="I6" s="67"/>
    </row>
    <row r="7" spans="1:9" ht="15">
      <c r="A7" s="140" t="s">
        <v>2</v>
      </c>
      <c r="B7" s="142">
        <v>11069</v>
      </c>
      <c r="C7" s="142">
        <v>14964</v>
      </c>
      <c r="D7" s="142">
        <v>25254</v>
      </c>
      <c r="E7" s="142">
        <v>779</v>
      </c>
      <c r="F7" s="142">
        <v>21597</v>
      </c>
      <c r="G7" s="142">
        <v>4436</v>
      </c>
      <c r="H7" s="127">
        <f t="shared" si="0"/>
        <v>26033</v>
      </c>
      <c r="I7" s="67"/>
    </row>
    <row r="8" spans="1:9" ht="15">
      <c r="A8" s="128" t="s">
        <v>3</v>
      </c>
      <c r="B8" s="127">
        <f aca="true" t="shared" si="1" ref="B8:G8">B6+B7</f>
        <v>15799</v>
      </c>
      <c r="C8" s="127">
        <f t="shared" si="1"/>
        <v>33234</v>
      </c>
      <c r="D8" s="127">
        <f t="shared" si="1"/>
        <v>47717</v>
      </c>
      <c r="E8" s="127">
        <f t="shared" si="1"/>
        <v>1316</v>
      </c>
      <c r="F8" s="127">
        <f t="shared" si="1"/>
        <v>39665</v>
      </c>
      <c r="G8" s="127">
        <f t="shared" si="1"/>
        <v>9368</v>
      </c>
      <c r="H8" s="127">
        <f t="shared" si="0"/>
        <v>49033</v>
      </c>
      <c r="I8" s="67"/>
    </row>
    <row r="9" spans="1:9" ht="15">
      <c r="A9" s="140" t="s">
        <v>4</v>
      </c>
      <c r="B9" s="142">
        <v>41145</v>
      </c>
      <c r="C9" s="142">
        <v>138374</v>
      </c>
      <c r="D9" s="142">
        <v>167864</v>
      </c>
      <c r="E9" s="142">
        <v>11655</v>
      </c>
      <c r="F9" s="142">
        <v>165940</v>
      </c>
      <c r="G9" s="142">
        <v>13579</v>
      </c>
      <c r="H9" s="127">
        <f t="shared" si="0"/>
        <v>179519</v>
      </c>
      <c r="I9" s="67"/>
    </row>
    <row r="10" spans="1:9" ht="15">
      <c r="A10" s="140" t="s">
        <v>5</v>
      </c>
      <c r="B10" s="142">
        <v>5217</v>
      </c>
      <c r="C10" s="142">
        <v>15108</v>
      </c>
      <c r="D10" s="142">
        <v>19454</v>
      </c>
      <c r="E10" s="142">
        <v>871</v>
      </c>
      <c r="F10" s="142">
        <v>16199</v>
      </c>
      <c r="G10" s="142">
        <v>4126</v>
      </c>
      <c r="H10" s="127">
        <f t="shared" si="0"/>
        <v>20325</v>
      </c>
      <c r="I10" s="67"/>
    </row>
    <row r="11" spans="1:9" ht="15">
      <c r="A11" s="128" t="s">
        <v>6</v>
      </c>
      <c r="B11" s="127">
        <f aca="true" t="shared" si="2" ref="B11:G11">B9+B10</f>
        <v>46362</v>
      </c>
      <c r="C11" s="127">
        <f t="shared" si="2"/>
        <v>153482</v>
      </c>
      <c r="D11" s="127">
        <f t="shared" si="2"/>
        <v>187318</v>
      </c>
      <c r="E11" s="127">
        <f t="shared" si="2"/>
        <v>12526</v>
      </c>
      <c r="F11" s="127">
        <f t="shared" si="2"/>
        <v>182139</v>
      </c>
      <c r="G11" s="127">
        <f t="shared" si="2"/>
        <v>17705</v>
      </c>
      <c r="H11" s="127">
        <f t="shared" si="0"/>
        <v>199844</v>
      </c>
      <c r="I11" s="67"/>
    </row>
    <row r="12" spans="1:9" s="33" customFormat="1" ht="15">
      <c r="A12" s="112" t="s">
        <v>39</v>
      </c>
      <c r="B12" s="113">
        <f aca="true" t="shared" si="3" ref="B12:G12">B5+B8+B11</f>
        <v>71002</v>
      </c>
      <c r="C12" s="113">
        <f t="shared" si="3"/>
        <v>196200</v>
      </c>
      <c r="D12" s="113">
        <f t="shared" si="3"/>
        <v>252609</v>
      </c>
      <c r="E12" s="113">
        <f t="shared" si="3"/>
        <v>14593</v>
      </c>
      <c r="F12" s="113">
        <f t="shared" si="3"/>
        <v>239050</v>
      </c>
      <c r="G12" s="113">
        <f t="shared" si="3"/>
        <v>28152</v>
      </c>
      <c r="H12" s="113">
        <f t="shared" si="0"/>
        <v>267202</v>
      </c>
      <c r="I12" s="68"/>
    </row>
    <row r="14" ht="15">
      <c r="A14" s="74" t="s">
        <v>180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  <headerFooter>
    <oddFooter>&amp;LISEE - Document édité le &amp;D&amp;C&amp;A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7" sqref="A17"/>
    </sheetView>
  </sheetViews>
  <sheetFormatPr defaultColWidth="11.00390625" defaultRowHeight="12"/>
  <cols>
    <col min="1" max="7" width="19.75390625" style="0" customWidth="1"/>
  </cols>
  <sheetData>
    <row r="1" spans="1:7" ht="18.75">
      <c r="A1" s="274" t="s">
        <v>283</v>
      </c>
      <c r="B1" s="275"/>
      <c r="C1" s="275"/>
      <c r="D1" s="275"/>
      <c r="E1" s="275"/>
      <c r="F1" s="275"/>
      <c r="G1" s="276"/>
    </row>
    <row r="2" spans="1:7" ht="18.75">
      <c r="A2" s="235"/>
      <c r="B2" s="235"/>
      <c r="C2" s="236"/>
      <c r="D2" s="236"/>
      <c r="E2" s="236"/>
      <c r="F2" s="236"/>
      <c r="G2" s="236"/>
    </row>
    <row r="3" spans="1:7" ht="30">
      <c r="A3" s="192" t="s">
        <v>198</v>
      </c>
      <c r="B3" s="135" t="s">
        <v>284</v>
      </c>
      <c r="C3" s="135" t="s">
        <v>285</v>
      </c>
      <c r="D3" s="135" t="s">
        <v>286</v>
      </c>
      <c r="E3" s="135" t="s">
        <v>287</v>
      </c>
      <c r="F3" s="135" t="s">
        <v>288</v>
      </c>
      <c r="G3" s="192" t="s">
        <v>43</v>
      </c>
    </row>
    <row r="4" spans="1:7" ht="15">
      <c r="A4" s="237" t="s">
        <v>0</v>
      </c>
      <c r="B4" s="238">
        <v>984</v>
      </c>
      <c r="C4" s="238">
        <v>607</v>
      </c>
      <c r="D4" s="238">
        <v>1874</v>
      </c>
      <c r="E4" s="238">
        <v>467</v>
      </c>
      <c r="F4" s="238">
        <v>1268</v>
      </c>
      <c r="G4" s="239">
        <v>5200</v>
      </c>
    </row>
    <row r="5" spans="1:7" ht="15">
      <c r="A5" s="193" t="s">
        <v>2</v>
      </c>
      <c r="B5" s="194">
        <v>1893</v>
      </c>
      <c r="C5" s="194">
        <v>735</v>
      </c>
      <c r="D5" s="194">
        <v>2504</v>
      </c>
      <c r="E5" s="194">
        <v>722</v>
      </c>
      <c r="F5" s="194">
        <v>1968</v>
      </c>
      <c r="G5" s="195">
        <v>7822</v>
      </c>
    </row>
    <row r="6" spans="1:7" ht="15">
      <c r="A6" s="193" t="s">
        <v>1</v>
      </c>
      <c r="B6" s="194">
        <v>1552</v>
      </c>
      <c r="C6" s="194">
        <v>1203</v>
      </c>
      <c r="D6" s="194">
        <v>2739</v>
      </c>
      <c r="E6" s="194">
        <v>659</v>
      </c>
      <c r="F6" s="194">
        <v>1289</v>
      </c>
      <c r="G6" s="195">
        <v>7442</v>
      </c>
    </row>
    <row r="7" spans="1:7" ht="15">
      <c r="A7" s="237" t="s">
        <v>3</v>
      </c>
      <c r="B7" s="238">
        <v>3445</v>
      </c>
      <c r="C7" s="238">
        <v>1938</v>
      </c>
      <c r="D7" s="238">
        <v>5243</v>
      </c>
      <c r="E7" s="238">
        <v>1381</v>
      </c>
      <c r="F7" s="238">
        <v>3257</v>
      </c>
      <c r="G7" s="239">
        <v>15264</v>
      </c>
    </row>
    <row r="8" spans="1:7" ht="15">
      <c r="A8" s="240" t="s">
        <v>4</v>
      </c>
      <c r="B8" s="241">
        <v>14827</v>
      </c>
      <c r="C8" s="241">
        <v>12731</v>
      </c>
      <c r="D8" s="241">
        <v>20484</v>
      </c>
      <c r="E8" s="241">
        <v>5735</v>
      </c>
      <c r="F8" s="241">
        <v>9423</v>
      </c>
      <c r="G8" s="195">
        <v>63200</v>
      </c>
    </row>
    <row r="9" spans="1:7" ht="15">
      <c r="A9" s="240" t="s">
        <v>5</v>
      </c>
      <c r="B9" s="241">
        <v>1728</v>
      </c>
      <c r="C9" s="241">
        <v>1500</v>
      </c>
      <c r="D9" s="241">
        <v>2205</v>
      </c>
      <c r="E9" s="241">
        <v>595</v>
      </c>
      <c r="F9" s="241">
        <v>1121</v>
      </c>
      <c r="G9" s="195">
        <v>7149</v>
      </c>
    </row>
    <row r="10" spans="1:7" ht="15">
      <c r="A10" s="237" t="s">
        <v>6</v>
      </c>
      <c r="B10" s="238">
        <v>16555</v>
      </c>
      <c r="C10" s="238">
        <v>14231</v>
      </c>
      <c r="D10" s="238">
        <v>22689</v>
      </c>
      <c r="E10" s="238">
        <v>6330</v>
      </c>
      <c r="F10" s="238">
        <v>10544</v>
      </c>
      <c r="G10" s="239">
        <v>70349</v>
      </c>
    </row>
    <row r="11" spans="1:7" ht="15">
      <c r="A11" s="242" t="s">
        <v>39</v>
      </c>
      <c r="B11" s="243">
        <v>20984</v>
      </c>
      <c r="C11" s="243">
        <v>16775</v>
      </c>
      <c r="D11" s="243">
        <v>29806</v>
      </c>
      <c r="E11" s="243">
        <v>8178</v>
      </c>
      <c r="F11" s="243">
        <v>15070</v>
      </c>
      <c r="G11" s="244">
        <v>90813</v>
      </c>
    </row>
    <row r="12" spans="1:7" ht="15">
      <c r="A12" s="193"/>
      <c r="B12" s="193"/>
      <c r="C12" s="193"/>
      <c r="D12" s="193"/>
      <c r="E12" s="193"/>
      <c r="F12" s="193"/>
      <c r="G12" s="193"/>
    </row>
    <row r="13" spans="1:7" ht="15">
      <c r="A13" s="203" t="s">
        <v>180</v>
      </c>
      <c r="B13" s="193"/>
      <c r="C13" s="193"/>
      <c r="D13" s="193"/>
      <c r="E13" s="193"/>
      <c r="F13" s="193"/>
      <c r="G13" s="193"/>
    </row>
  </sheetData>
  <sheetProtection/>
  <mergeCells count="1">
    <mergeCell ref="A1:G1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r:id="rId1"/>
  <headerFooter>
    <oddFooter>&amp;LISEE - Document édité le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18" sqref="B18"/>
    </sheetView>
  </sheetViews>
  <sheetFormatPr defaultColWidth="11.00390625" defaultRowHeight="12"/>
  <cols>
    <col min="1" max="7" width="20.125" style="0" customWidth="1"/>
  </cols>
  <sheetData>
    <row r="1" spans="1:7" ht="36.75" customHeight="1">
      <c r="A1" s="274" t="s">
        <v>289</v>
      </c>
      <c r="B1" s="275"/>
      <c r="C1" s="275"/>
      <c r="D1" s="275"/>
      <c r="E1" s="275"/>
      <c r="F1" s="275"/>
      <c r="G1" s="276"/>
    </row>
    <row r="2" spans="1:7" ht="18.75">
      <c r="A2" s="235"/>
      <c r="B2" s="235"/>
      <c r="C2" s="236"/>
      <c r="D2" s="236"/>
      <c r="E2" s="236"/>
      <c r="F2" s="236"/>
      <c r="G2" s="236"/>
    </row>
    <row r="3" spans="1:7" ht="45" customHeight="1">
      <c r="A3" s="192" t="s">
        <v>198</v>
      </c>
      <c r="B3" s="135" t="s">
        <v>284</v>
      </c>
      <c r="C3" s="135" t="s">
        <v>285</v>
      </c>
      <c r="D3" s="135" t="s">
        <v>286</v>
      </c>
      <c r="E3" s="135" t="s">
        <v>287</v>
      </c>
      <c r="F3" s="135" t="s">
        <v>288</v>
      </c>
      <c r="G3" s="192" t="s">
        <v>43</v>
      </c>
    </row>
    <row r="4" spans="1:7" ht="15">
      <c r="A4" s="237" t="s">
        <v>0</v>
      </c>
      <c r="B4" s="238">
        <v>984</v>
      </c>
      <c r="C4" s="238">
        <v>1212</v>
      </c>
      <c r="D4" s="238">
        <v>8188</v>
      </c>
      <c r="E4" s="238">
        <v>1275</v>
      </c>
      <c r="F4" s="238">
        <v>6666</v>
      </c>
      <c r="G4" s="239">
        <v>18325</v>
      </c>
    </row>
    <row r="5" spans="1:7" ht="15">
      <c r="A5" s="193" t="s">
        <v>2</v>
      </c>
      <c r="B5" s="194">
        <v>1893</v>
      </c>
      <c r="C5" s="194">
        <v>1470</v>
      </c>
      <c r="D5" s="194">
        <v>10618</v>
      </c>
      <c r="E5" s="194">
        <v>1919</v>
      </c>
      <c r="F5" s="194">
        <v>10133</v>
      </c>
      <c r="G5" s="195">
        <v>26033</v>
      </c>
    </row>
    <row r="6" spans="1:7" ht="15">
      <c r="A6" s="193" t="s">
        <v>1</v>
      </c>
      <c r="B6" s="194">
        <v>1552</v>
      </c>
      <c r="C6" s="194">
        <v>2406</v>
      </c>
      <c r="D6" s="194">
        <v>11027</v>
      </c>
      <c r="E6" s="194">
        <v>1700</v>
      </c>
      <c r="F6" s="194">
        <v>6315</v>
      </c>
      <c r="G6" s="195">
        <v>23000</v>
      </c>
    </row>
    <row r="7" spans="1:7" ht="15">
      <c r="A7" s="237" t="s">
        <v>3</v>
      </c>
      <c r="B7" s="238">
        <v>3445</v>
      </c>
      <c r="C7" s="238">
        <v>3876</v>
      </c>
      <c r="D7" s="238">
        <v>21645</v>
      </c>
      <c r="E7" s="238">
        <v>3619</v>
      </c>
      <c r="F7" s="238">
        <v>16448</v>
      </c>
      <c r="G7" s="239">
        <v>49033</v>
      </c>
    </row>
    <row r="8" spans="1:7" ht="15">
      <c r="A8" s="240" t="s">
        <v>4</v>
      </c>
      <c r="B8" s="241">
        <v>14827</v>
      </c>
      <c r="C8" s="241">
        <v>25462</v>
      </c>
      <c r="D8" s="241">
        <v>80043</v>
      </c>
      <c r="E8" s="241">
        <v>14538</v>
      </c>
      <c r="F8" s="241">
        <v>44649</v>
      </c>
      <c r="G8" s="195">
        <v>179519</v>
      </c>
    </row>
    <row r="9" spans="1:7" ht="15">
      <c r="A9" s="240" t="s">
        <v>5</v>
      </c>
      <c r="B9" s="241">
        <v>1728</v>
      </c>
      <c r="C9" s="241">
        <v>3000</v>
      </c>
      <c r="D9" s="241">
        <v>8909</v>
      </c>
      <c r="E9" s="241">
        <v>1537</v>
      </c>
      <c r="F9" s="241">
        <v>5151</v>
      </c>
      <c r="G9" s="195">
        <v>20325</v>
      </c>
    </row>
    <row r="10" spans="1:7" ht="15">
      <c r="A10" s="237" t="s">
        <v>6</v>
      </c>
      <c r="B10" s="238">
        <v>16555</v>
      </c>
      <c r="C10" s="238">
        <v>28462</v>
      </c>
      <c r="D10" s="238">
        <v>88952</v>
      </c>
      <c r="E10" s="238">
        <v>16075</v>
      </c>
      <c r="F10" s="238">
        <v>49800</v>
      </c>
      <c r="G10" s="239">
        <v>199844</v>
      </c>
    </row>
    <row r="11" spans="1:7" ht="15">
      <c r="A11" s="242" t="s">
        <v>39</v>
      </c>
      <c r="B11" s="243">
        <v>20984</v>
      </c>
      <c r="C11" s="243">
        <v>33550</v>
      </c>
      <c r="D11" s="243">
        <v>118785</v>
      </c>
      <c r="E11" s="243">
        <v>20969</v>
      </c>
      <c r="F11" s="243">
        <v>72914</v>
      </c>
      <c r="G11" s="244">
        <v>267202</v>
      </c>
    </row>
    <row r="12" spans="1:7" ht="15">
      <c r="A12" s="193"/>
      <c r="B12" s="193"/>
      <c r="C12" s="193"/>
      <c r="D12" s="193"/>
      <c r="E12" s="193"/>
      <c r="F12" s="193"/>
      <c r="G12" s="193"/>
    </row>
    <row r="13" spans="1:7" ht="15">
      <c r="A13" s="203" t="s">
        <v>180</v>
      </c>
      <c r="B13" s="193"/>
      <c r="C13" s="193"/>
      <c r="D13" s="193"/>
      <c r="E13" s="193"/>
      <c r="F13" s="193"/>
      <c r="G13" s="19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M1"/>
    </sheetView>
  </sheetViews>
  <sheetFormatPr defaultColWidth="11.00390625" defaultRowHeight="12"/>
  <cols>
    <col min="1" max="1" width="10.00390625" style="8" bestFit="1" customWidth="1"/>
    <col min="2" max="2" width="10.75390625" style="8" customWidth="1"/>
    <col min="3" max="3" width="11.00390625" style="8" customWidth="1"/>
    <col min="4" max="4" width="10.875" style="8" customWidth="1"/>
    <col min="5" max="5" width="8.875" style="8" bestFit="1" customWidth="1"/>
    <col min="6" max="6" width="10.00390625" style="8" customWidth="1"/>
    <col min="7" max="7" width="10.875" style="8" customWidth="1"/>
    <col min="8" max="8" width="10.375" style="8" customWidth="1"/>
    <col min="9" max="9" width="11.125" style="8" customWidth="1"/>
    <col min="10" max="10" width="10.375" style="8" customWidth="1"/>
    <col min="11" max="11" width="12.125" style="8" customWidth="1"/>
    <col min="12" max="12" width="9.375" style="8" customWidth="1"/>
    <col min="13" max="13" width="10.875" style="8" customWidth="1"/>
    <col min="14" max="16384" width="11.375" style="8" customWidth="1"/>
  </cols>
  <sheetData>
    <row r="1" spans="1:13" ht="19.5" customHeight="1">
      <c r="A1" s="248" t="s">
        <v>138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3" ht="15.75">
      <c r="A3" s="82" t="s">
        <v>0</v>
      </c>
      <c r="B3" s="83"/>
      <c r="C3" s="83"/>
    </row>
    <row r="4" spans="2:13" ht="15.7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258" t="s">
        <v>198</v>
      </c>
      <c r="B5" s="256" t="s">
        <v>40</v>
      </c>
      <c r="C5" s="256"/>
      <c r="D5" s="256"/>
      <c r="E5" s="257"/>
      <c r="F5" s="256" t="s">
        <v>41</v>
      </c>
      <c r="G5" s="256"/>
      <c r="H5" s="256"/>
      <c r="I5" s="257"/>
      <c r="J5" s="256" t="s">
        <v>42</v>
      </c>
      <c r="K5" s="256"/>
      <c r="L5" s="256"/>
      <c r="M5" s="257"/>
    </row>
    <row r="6" spans="1:13" ht="45">
      <c r="A6" s="259"/>
      <c r="B6" s="79" t="s">
        <v>53</v>
      </c>
      <c r="C6" s="79" t="s">
        <v>54</v>
      </c>
      <c r="D6" s="81" t="s">
        <v>10</v>
      </c>
      <c r="E6" s="80" t="s">
        <v>43</v>
      </c>
      <c r="F6" s="79" t="s">
        <v>53</v>
      </c>
      <c r="G6" s="79" t="s">
        <v>54</v>
      </c>
      <c r="H6" s="81" t="s">
        <v>10</v>
      </c>
      <c r="I6" s="80" t="s">
        <v>43</v>
      </c>
      <c r="J6" s="79" t="s">
        <v>53</v>
      </c>
      <c r="K6" s="79" t="s">
        <v>54</v>
      </c>
      <c r="L6" s="81" t="s">
        <v>10</v>
      </c>
      <c r="M6" s="80" t="s">
        <v>43</v>
      </c>
    </row>
    <row r="7" spans="1:13" ht="15">
      <c r="A7" s="14" t="s">
        <v>23</v>
      </c>
      <c r="B7" s="35">
        <v>805</v>
      </c>
      <c r="C7" s="35">
        <v>0</v>
      </c>
      <c r="D7" s="35">
        <v>0</v>
      </c>
      <c r="E7" s="36">
        <f aca="true" t="shared" si="0" ref="E7:E24">SUM(B7:D7)</f>
        <v>805</v>
      </c>
      <c r="F7" s="37">
        <v>746</v>
      </c>
      <c r="G7" s="35">
        <v>1</v>
      </c>
      <c r="H7" s="35">
        <v>2</v>
      </c>
      <c r="I7" s="36">
        <f aca="true" t="shared" si="1" ref="I7:I24">SUM(F7:H7)</f>
        <v>749</v>
      </c>
      <c r="J7" s="37">
        <f aca="true" t="shared" si="2" ref="J7:J24">B7+F7</f>
        <v>1551</v>
      </c>
      <c r="K7" s="35">
        <f aca="true" t="shared" si="3" ref="K7:K24">C7+G7</f>
        <v>1</v>
      </c>
      <c r="L7" s="35">
        <f aca="true" t="shared" si="4" ref="L7:L24">D7+H7</f>
        <v>2</v>
      </c>
      <c r="M7" s="36">
        <f aca="true" t="shared" si="5" ref="M7:M24">E7+I7</f>
        <v>1554</v>
      </c>
    </row>
    <row r="8" spans="1:13" ht="15">
      <c r="A8" s="14" t="s">
        <v>24</v>
      </c>
      <c r="B8" s="19">
        <v>815</v>
      </c>
      <c r="C8" s="19">
        <v>0</v>
      </c>
      <c r="D8" s="19">
        <v>1</v>
      </c>
      <c r="E8" s="17">
        <f t="shared" si="0"/>
        <v>816</v>
      </c>
      <c r="F8" s="38">
        <v>782</v>
      </c>
      <c r="G8" s="19">
        <v>2</v>
      </c>
      <c r="H8" s="19">
        <v>2</v>
      </c>
      <c r="I8" s="17">
        <f t="shared" si="1"/>
        <v>786</v>
      </c>
      <c r="J8" s="38">
        <f t="shared" si="2"/>
        <v>1597</v>
      </c>
      <c r="K8" s="19">
        <f t="shared" si="3"/>
        <v>2</v>
      </c>
      <c r="L8" s="19">
        <f t="shared" si="4"/>
        <v>3</v>
      </c>
      <c r="M8" s="17">
        <f t="shared" si="5"/>
        <v>1602</v>
      </c>
    </row>
    <row r="9" spans="1:13" ht="15">
      <c r="A9" s="14" t="s">
        <v>25</v>
      </c>
      <c r="B9" s="19">
        <v>889</v>
      </c>
      <c r="C9" s="19">
        <v>1</v>
      </c>
      <c r="D9" s="19">
        <v>3</v>
      </c>
      <c r="E9" s="17">
        <f t="shared" si="0"/>
        <v>893</v>
      </c>
      <c r="F9" s="38">
        <v>848</v>
      </c>
      <c r="G9" s="19">
        <v>2</v>
      </c>
      <c r="H9" s="19">
        <v>2</v>
      </c>
      <c r="I9" s="17">
        <f t="shared" si="1"/>
        <v>852</v>
      </c>
      <c r="J9" s="38">
        <f t="shared" si="2"/>
        <v>1737</v>
      </c>
      <c r="K9" s="19">
        <f t="shared" si="3"/>
        <v>3</v>
      </c>
      <c r="L9" s="19">
        <f t="shared" si="4"/>
        <v>5</v>
      </c>
      <c r="M9" s="17">
        <f t="shared" si="5"/>
        <v>1745</v>
      </c>
    </row>
    <row r="10" spans="1:13" ht="15">
      <c r="A10" s="14" t="s">
        <v>26</v>
      </c>
      <c r="B10" s="19">
        <v>699</v>
      </c>
      <c r="C10" s="19">
        <v>1</v>
      </c>
      <c r="D10" s="19">
        <v>3</v>
      </c>
      <c r="E10" s="17">
        <f t="shared" si="0"/>
        <v>703</v>
      </c>
      <c r="F10" s="38">
        <v>645</v>
      </c>
      <c r="G10" s="19">
        <v>0</v>
      </c>
      <c r="H10" s="19">
        <v>2</v>
      </c>
      <c r="I10" s="17">
        <f t="shared" si="1"/>
        <v>647</v>
      </c>
      <c r="J10" s="38">
        <f t="shared" si="2"/>
        <v>1344</v>
      </c>
      <c r="K10" s="19">
        <f t="shared" si="3"/>
        <v>1</v>
      </c>
      <c r="L10" s="19">
        <f t="shared" si="4"/>
        <v>5</v>
      </c>
      <c r="M10" s="17">
        <f t="shared" si="5"/>
        <v>1350</v>
      </c>
    </row>
    <row r="11" spans="1:13" ht="15">
      <c r="A11" s="14" t="s">
        <v>27</v>
      </c>
      <c r="B11" s="19">
        <v>588</v>
      </c>
      <c r="C11" s="19">
        <v>0</v>
      </c>
      <c r="D11" s="19">
        <v>0</v>
      </c>
      <c r="E11" s="17">
        <f t="shared" si="0"/>
        <v>588</v>
      </c>
      <c r="F11" s="38">
        <v>479</v>
      </c>
      <c r="G11" s="19">
        <v>1</v>
      </c>
      <c r="H11" s="19">
        <v>2</v>
      </c>
      <c r="I11" s="17">
        <f t="shared" si="1"/>
        <v>482</v>
      </c>
      <c r="J11" s="38">
        <f t="shared" si="2"/>
        <v>1067</v>
      </c>
      <c r="K11" s="19">
        <f t="shared" si="3"/>
        <v>1</v>
      </c>
      <c r="L11" s="19">
        <f t="shared" si="4"/>
        <v>2</v>
      </c>
      <c r="M11" s="17">
        <f t="shared" si="5"/>
        <v>1070</v>
      </c>
    </row>
    <row r="12" spans="1:13" ht="15">
      <c r="A12" s="14" t="s">
        <v>28</v>
      </c>
      <c r="B12" s="19">
        <v>636</v>
      </c>
      <c r="C12" s="19">
        <v>0</v>
      </c>
      <c r="D12" s="19">
        <v>0</v>
      </c>
      <c r="E12" s="17">
        <f t="shared" si="0"/>
        <v>636</v>
      </c>
      <c r="F12" s="38">
        <v>544</v>
      </c>
      <c r="G12" s="19">
        <v>0</v>
      </c>
      <c r="H12" s="19">
        <v>5</v>
      </c>
      <c r="I12" s="17">
        <f t="shared" si="1"/>
        <v>549</v>
      </c>
      <c r="J12" s="38">
        <f t="shared" si="2"/>
        <v>1180</v>
      </c>
      <c r="K12" s="19">
        <f t="shared" si="3"/>
        <v>0</v>
      </c>
      <c r="L12" s="19">
        <f t="shared" si="4"/>
        <v>5</v>
      </c>
      <c r="M12" s="17">
        <f t="shared" si="5"/>
        <v>1185</v>
      </c>
    </row>
    <row r="13" spans="1:13" ht="15">
      <c r="A13" s="14" t="s">
        <v>29</v>
      </c>
      <c r="B13" s="19">
        <v>672</v>
      </c>
      <c r="C13" s="19">
        <v>0</v>
      </c>
      <c r="D13" s="19">
        <v>1</v>
      </c>
      <c r="E13" s="17">
        <f t="shared" si="0"/>
        <v>673</v>
      </c>
      <c r="F13" s="38">
        <v>615</v>
      </c>
      <c r="G13" s="19">
        <v>1</v>
      </c>
      <c r="H13" s="19">
        <v>2</v>
      </c>
      <c r="I13" s="17">
        <f t="shared" si="1"/>
        <v>618</v>
      </c>
      <c r="J13" s="38">
        <f t="shared" si="2"/>
        <v>1287</v>
      </c>
      <c r="K13" s="19">
        <f t="shared" si="3"/>
        <v>1</v>
      </c>
      <c r="L13" s="19">
        <f t="shared" si="4"/>
        <v>3</v>
      </c>
      <c r="M13" s="17">
        <f t="shared" si="5"/>
        <v>1291</v>
      </c>
    </row>
    <row r="14" spans="1:13" ht="15">
      <c r="A14" s="14" t="s">
        <v>30</v>
      </c>
      <c r="B14" s="19">
        <v>654</v>
      </c>
      <c r="C14" s="19">
        <v>0</v>
      </c>
      <c r="D14" s="19">
        <v>1</v>
      </c>
      <c r="E14" s="17">
        <f t="shared" si="0"/>
        <v>655</v>
      </c>
      <c r="F14" s="38">
        <v>585</v>
      </c>
      <c r="G14" s="19">
        <v>0</v>
      </c>
      <c r="H14" s="19">
        <v>2</v>
      </c>
      <c r="I14" s="17">
        <f t="shared" si="1"/>
        <v>587</v>
      </c>
      <c r="J14" s="38">
        <f t="shared" si="2"/>
        <v>1239</v>
      </c>
      <c r="K14" s="19">
        <f t="shared" si="3"/>
        <v>0</v>
      </c>
      <c r="L14" s="19">
        <f t="shared" si="4"/>
        <v>3</v>
      </c>
      <c r="M14" s="17">
        <f t="shared" si="5"/>
        <v>1242</v>
      </c>
    </row>
    <row r="15" spans="1:13" ht="15">
      <c r="A15" s="14" t="s">
        <v>31</v>
      </c>
      <c r="B15" s="19">
        <v>678</v>
      </c>
      <c r="C15" s="19">
        <v>0</v>
      </c>
      <c r="D15" s="19">
        <v>2</v>
      </c>
      <c r="E15" s="17">
        <f t="shared" si="0"/>
        <v>680</v>
      </c>
      <c r="F15" s="38">
        <v>578</v>
      </c>
      <c r="G15" s="19">
        <v>1</v>
      </c>
      <c r="H15" s="19">
        <v>2</v>
      </c>
      <c r="I15" s="17">
        <f t="shared" si="1"/>
        <v>581</v>
      </c>
      <c r="J15" s="38">
        <f t="shared" si="2"/>
        <v>1256</v>
      </c>
      <c r="K15" s="19">
        <f t="shared" si="3"/>
        <v>1</v>
      </c>
      <c r="L15" s="19">
        <f t="shared" si="4"/>
        <v>4</v>
      </c>
      <c r="M15" s="17">
        <f t="shared" si="5"/>
        <v>1261</v>
      </c>
    </row>
    <row r="16" spans="1:13" ht="15">
      <c r="A16" s="14" t="s">
        <v>32</v>
      </c>
      <c r="B16" s="19">
        <v>708</v>
      </c>
      <c r="C16" s="19">
        <v>1</v>
      </c>
      <c r="D16" s="19">
        <v>4</v>
      </c>
      <c r="E16" s="17">
        <f t="shared" si="0"/>
        <v>713</v>
      </c>
      <c r="F16" s="38">
        <v>590</v>
      </c>
      <c r="G16" s="19">
        <v>3</v>
      </c>
      <c r="H16" s="19">
        <v>0</v>
      </c>
      <c r="I16" s="17">
        <f t="shared" si="1"/>
        <v>593</v>
      </c>
      <c r="J16" s="38">
        <f t="shared" si="2"/>
        <v>1298</v>
      </c>
      <c r="K16" s="19">
        <f t="shared" si="3"/>
        <v>4</v>
      </c>
      <c r="L16" s="19">
        <f t="shared" si="4"/>
        <v>4</v>
      </c>
      <c r="M16" s="17">
        <f t="shared" si="5"/>
        <v>1306</v>
      </c>
    </row>
    <row r="17" spans="1:13" ht="15">
      <c r="A17" s="14" t="s">
        <v>33</v>
      </c>
      <c r="B17" s="19">
        <v>527</v>
      </c>
      <c r="C17" s="19">
        <v>0</v>
      </c>
      <c r="D17" s="19">
        <v>3</v>
      </c>
      <c r="E17" s="17">
        <f t="shared" si="0"/>
        <v>530</v>
      </c>
      <c r="F17" s="38">
        <v>538</v>
      </c>
      <c r="G17" s="19">
        <v>0</v>
      </c>
      <c r="H17" s="19">
        <v>0</v>
      </c>
      <c r="I17" s="17">
        <f t="shared" si="1"/>
        <v>538</v>
      </c>
      <c r="J17" s="38">
        <f t="shared" si="2"/>
        <v>1065</v>
      </c>
      <c r="K17" s="19">
        <f t="shared" si="3"/>
        <v>0</v>
      </c>
      <c r="L17" s="19">
        <f t="shared" si="4"/>
        <v>3</v>
      </c>
      <c r="M17" s="17">
        <f t="shared" si="5"/>
        <v>1068</v>
      </c>
    </row>
    <row r="18" spans="1:13" ht="15">
      <c r="A18" s="14" t="s">
        <v>34</v>
      </c>
      <c r="B18" s="19">
        <v>503</v>
      </c>
      <c r="C18" s="19">
        <v>1</v>
      </c>
      <c r="D18" s="19">
        <v>1</v>
      </c>
      <c r="E18" s="17">
        <f t="shared" si="0"/>
        <v>505</v>
      </c>
      <c r="F18" s="38">
        <v>501</v>
      </c>
      <c r="G18" s="19">
        <v>2</v>
      </c>
      <c r="H18" s="19">
        <v>3</v>
      </c>
      <c r="I18" s="17">
        <f t="shared" si="1"/>
        <v>506</v>
      </c>
      <c r="J18" s="38">
        <f t="shared" si="2"/>
        <v>1004</v>
      </c>
      <c r="K18" s="19">
        <f t="shared" si="3"/>
        <v>3</v>
      </c>
      <c r="L18" s="19">
        <f t="shared" si="4"/>
        <v>4</v>
      </c>
      <c r="M18" s="17">
        <f t="shared" si="5"/>
        <v>1011</v>
      </c>
    </row>
    <row r="19" spans="1:13" ht="15">
      <c r="A19" s="14" t="s">
        <v>35</v>
      </c>
      <c r="B19" s="19">
        <v>441</v>
      </c>
      <c r="C19" s="19">
        <v>3</v>
      </c>
      <c r="D19" s="19">
        <v>1</v>
      </c>
      <c r="E19" s="17">
        <f t="shared" si="0"/>
        <v>445</v>
      </c>
      <c r="F19" s="38">
        <v>406</v>
      </c>
      <c r="G19" s="19">
        <v>1</v>
      </c>
      <c r="H19" s="19">
        <v>0</v>
      </c>
      <c r="I19" s="17">
        <f t="shared" si="1"/>
        <v>407</v>
      </c>
      <c r="J19" s="38">
        <f t="shared" si="2"/>
        <v>847</v>
      </c>
      <c r="K19" s="19">
        <f t="shared" si="3"/>
        <v>4</v>
      </c>
      <c r="L19" s="19">
        <f t="shared" si="4"/>
        <v>1</v>
      </c>
      <c r="M19" s="17">
        <f t="shared" si="5"/>
        <v>852</v>
      </c>
    </row>
    <row r="20" spans="1:13" ht="15">
      <c r="A20" s="14" t="s">
        <v>36</v>
      </c>
      <c r="B20" s="19">
        <v>356</v>
      </c>
      <c r="C20" s="19">
        <v>0</v>
      </c>
      <c r="D20" s="19">
        <v>2</v>
      </c>
      <c r="E20" s="17">
        <f t="shared" si="0"/>
        <v>358</v>
      </c>
      <c r="F20" s="38">
        <v>353</v>
      </c>
      <c r="G20" s="19">
        <v>0</v>
      </c>
      <c r="H20" s="19">
        <v>0</v>
      </c>
      <c r="I20" s="17">
        <f t="shared" si="1"/>
        <v>353</v>
      </c>
      <c r="J20" s="38">
        <f t="shared" si="2"/>
        <v>709</v>
      </c>
      <c r="K20" s="19">
        <f t="shared" si="3"/>
        <v>0</v>
      </c>
      <c r="L20" s="19">
        <f t="shared" si="4"/>
        <v>2</v>
      </c>
      <c r="M20" s="17">
        <f t="shared" si="5"/>
        <v>711</v>
      </c>
    </row>
    <row r="21" spans="1:13" ht="15">
      <c r="A21" s="14" t="s">
        <v>37</v>
      </c>
      <c r="B21" s="19">
        <v>251</v>
      </c>
      <c r="C21" s="19">
        <v>0</v>
      </c>
      <c r="D21" s="19">
        <v>1</v>
      </c>
      <c r="E21" s="17">
        <f t="shared" si="0"/>
        <v>252</v>
      </c>
      <c r="F21" s="38">
        <v>246</v>
      </c>
      <c r="G21" s="19">
        <v>0</v>
      </c>
      <c r="H21" s="19">
        <v>1</v>
      </c>
      <c r="I21" s="17">
        <f t="shared" si="1"/>
        <v>247</v>
      </c>
      <c r="J21" s="38">
        <f t="shared" si="2"/>
        <v>497</v>
      </c>
      <c r="K21" s="19">
        <f t="shared" si="3"/>
        <v>0</v>
      </c>
      <c r="L21" s="19">
        <f t="shared" si="4"/>
        <v>2</v>
      </c>
      <c r="M21" s="17">
        <f t="shared" si="5"/>
        <v>499</v>
      </c>
    </row>
    <row r="22" spans="1:13" ht="15">
      <c r="A22" s="14" t="s">
        <v>38</v>
      </c>
      <c r="B22" s="19">
        <v>121</v>
      </c>
      <c r="C22" s="19">
        <v>0</v>
      </c>
      <c r="D22" s="19">
        <v>1</v>
      </c>
      <c r="E22" s="17">
        <f t="shared" si="0"/>
        <v>122</v>
      </c>
      <c r="F22" s="38">
        <v>183</v>
      </c>
      <c r="G22" s="19">
        <v>0</v>
      </c>
      <c r="H22" s="19">
        <v>0</v>
      </c>
      <c r="I22" s="17">
        <f t="shared" si="1"/>
        <v>183</v>
      </c>
      <c r="J22" s="38">
        <f t="shared" si="2"/>
        <v>304</v>
      </c>
      <c r="K22" s="19">
        <f t="shared" si="3"/>
        <v>0</v>
      </c>
      <c r="L22" s="19">
        <f t="shared" si="4"/>
        <v>1</v>
      </c>
      <c r="M22" s="17">
        <f t="shared" si="5"/>
        <v>305</v>
      </c>
    </row>
    <row r="23" spans="1:13" ht="15">
      <c r="A23" s="14" t="s">
        <v>142</v>
      </c>
      <c r="B23" s="19">
        <v>103</v>
      </c>
      <c r="C23" s="19">
        <v>0</v>
      </c>
      <c r="D23" s="19">
        <v>0</v>
      </c>
      <c r="E23" s="17">
        <f t="shared" si="0"/>
        <v>103</v>
      </c>
      <c r="F23" s="38">
        <v>198</v>
      </c>
      <c r="G23" s="19">
        <v>0</v>
      </c>
      <c r="H23" s="19">
        <v>0</v>
      </c>
      <c r="I23" s="17">
        <f t="shared" si="1"/>
        <v>198</v>
      </c>
      <c r="J23" s="38">
        <f t="shared" si="2"/>
        <v>301</v>
      </c>
      <c r="K23" s="19">
        <f t="shared" si="3"/>
        <v>0</v>
      </c>
      <c r="L23" s="19">
        <f t="shared" si="4"/>
        <v>0</v>
      </c>
      <c r="M23" s="17">
        <f t="shared" si="5"/>
        <v>301</v>
      </c>
    </row>
    <row r="24" spans="1:13" s="24" customFormat="1" ht="13.5" customHeight="1" thickBot="1">
      <c r="A24" s="105" t="s">
        <v>13</v>
      </c>
      <c r="B24" s="99">
        <f>SUM(B7:B23)</f>
        <v>9446</v>
      </c>
      <c r="C24" s="99">
        <f>SUM(C7:C23)</f>
        <v>7</v>
      </c>
      <c r="D24" s="99">
        <f>SUM(D7:D23)</f>
        <v>24</v>
      </c>
      <c r="E24" s="100">
        <f t="shared" si="0"/>
        <v>9477</v>
      </c>
      <c r="F24" s="101">
        <f>SUM(F7:F23)</f>
        <v>8837</v>
      </c>
      <c r="G24" s="99">
        <f>SUM(G7:G23)</f>
        <v>14</v>
      </c>
      <c r="H24" s="99">
        <f>SUM(H7:H23)</f>
        <v>25</v>
      </c>
      <c r="I24" s="100">
        <f t="shared" si="1"/>
        <v>8876</v>
      </c>
      <c r="J24" s="101">
        <f t="shared" si="2"/>
        <v>18283</v>
      </c>
      <c r="K24" s="99">
        <f t="shared" si="3"/>
        <v>21</v>
      </c>
      <c r="L24" s="99">
        <f t="shared" si="4"/>
        <v>49</v>
      </c>
      <c r="M24" s="100">
        <f t="shared" si="5"/>
        <v>18353</v>
      </c>
    </row>
    <row r="25" ht="4.5" customHeight="1"/>
    <row r="26" ht="12.75" customHeight="1"/>
    <row r="27" spans="1:3" ht="15.75">
      <c r="A27" s="82" t="s">
        <v>3</v>
      </c>
      <c r="B27" s="83"/>
      <c r="C27" s="83"/>
    </row>
    <row r="28" spans="2:13" ht="15.75" thickBo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 s="258" t="s">
        <v>198</v>
      </c>
      <c r="B29" s="256" t="s">
        <v>40</v>
      </c>
      <c r="C29" s="256"/>
      <c r="D29" s="256"/>
      <c r="E29" s="257"/>
      <c r="F29" s="256" t="s">
        <v>41</v>
      </c>
      <c r="G29" s="256"/>
      <c r="H29" s="256"/>
      <c r="I29" s="257"/>
      <c r="J29" s="256" t="s">
        <v>42</v>
      </c>
      <c r="K29" s="256"/>
      <c r="L29" s="256"/>
      <c r="M29" s="257"/>
    </row>
    <row r="30" spans="1:13" ht="60" customHeight="1">
      <c r="A30" s="259"/>
      <c r="B30" s="79" t="s">
        <v>53</v>
      </c>
      <c r="C30" s="79" t="s">
        <v>54</v>
      </c>
      <c r="D30" s="81" t="s">
        <v>10</v>
      </c>
      <c r="E30" s="80" t="s">
        <v>43</v>
      </c>
      <c r="F30" s="79" t="s">
        <v>53</v>
      </c>
      <c r="G30" s="79" t="s">
        <v>54</v>
      </c>
      <c r="H30" s="81" t="s">
        <v>10</v>
      </c>
      <c r="I30" s="80" t="s">
        <v>43</v>
      </c>
      <c r="J30" s="79" t="s">
        <v>53</v>
      </c>
      <c r="K30" s="79" t="s">
        <v>54</v>
      </c>
      <c r="L30" s="81" t="s">
        <v>10</v>
      </c>
      <c r="M30" s="80" t="s">
        <v>43</v>
      </c>
    </row>
    <row r="31" spans="1:13" ht="15">
      <c r="A31" s="16" t="s">
        <v>23</v>
      </c>
      <c r="B31" s="35">
        <v>2003</v>
      </c>
      <c r="C31" s="35">
        <v>3</v>
      </c>
      <c r="D31" s="35">
        <v>3</v>
      </c>
      <c r="E31" s="36">
        <f aca="true" t="shared" si="6" ref="E31:E48">SUM(B31:D31)</f>
        <v>2009</v>
      </c>
      <c r="F31" s="37">
        <v>1976</v>
      </c>
      <c r="G31" s="35">
        <v>0</v>
      </c>
      <c r="H31" s="35">
        <v>3</v>
      </c>
      <c r="I31" s="36">
        <f aca="true" t="shared" si="7" ref="I31:I48">SUM(F31:H31)</f>
        <v>1979</v>
      </c>
      <c r="J31" s="37">
        <f aca="true" t="shared" si="8" ref="J31:J48">B31+F31</f>
        <v>3979</v>
      </c>
      <c r="K31" s="35">
        <f aca="true" t="shared" si="9" ref="K31:K48">C31+G31</f>
        <v>3</v>
      </c>
      <c r="L31" s="35">
        <f aca="true" t="shared" si="10" ref="L31:L48">D31+H31</f>
        <v>6</v>
      </c>
      <c r="M31" s="36">
        <f aca="true" t="shared" si="11" ref="M31:M48">E31+I31</f>
        <v>3988</v>
      </c>
    </row>
    <row r="32" spans="1:13" ht="15">
      <c r="A32" s="14" t="s">
        <v>24</v>
      </c>
      <c r="B32" s="19">
        <v>2095</v>
      </c>
      <c r="C32" s="19">
        <v>1</v>
      </c>
      <c r="D32" s="19">
        <v>7</v>
      </c>
      <c r="E32" s="17">
        <f t="shared" si="6"/>
        <v>2103</v>
      </c>
      <c r="F32" s="38">
        <v>1948</v>
      </c>
      <c r="G32" s="19">
        <v>2</v>
      </c>
      <c r="H32" s="19">
        <v>2</v>
      </c>
      <c r="I32" s="17">
        <f t="shared" si="7"/>
        <v>1952</v>
      </c>
      <c r="J32" s="38">
        <f t="shared" si="8"/>
        <v>4043</v>
      </c>
      <c r="K32" s="19">
        <f t="shared" si="9"/>
        <v>3</v>
      </c>
      <c r="L32" s="19">
        <f t="shared" si="10"/>
        <v>9</v>
      </c>
      <c r="M32" s="17">
        <f t="shared" si="11"/>
        <v>4055</v>
      </c>
    </row>
    <row r="33" spans="1:13" ht="15">
      <c r="A33" s="14" t="s">
        <v>25</v>
      </c>
      <c r="B33" s="19">
        <v>1969</v>
      </c>
      <c r="C33" s="19">
        <v>2</v>
      </c>
      <c r="D33" s="19">
        <v>4</v>
      </c>
      <c r="E33" s="17">
        <f t="shared" si="6"/>
        <v>1975</v>
      </c>
      <c r="F33" s="38">
        <v>1752</v>
      </c>
      <c r="G33" s="19">
        <v>2</v>
      </c>
      <c r="H33" s="19">
        <v>3</v>
      </c>
      <c r="I33" s="17">
        <f t="shared" si="7"/>
        <v>1757</v>
      </c>
      <c r="J33" s="38">
        <f t="shared" si="8"/>
        <v>3721</v>
      </c>
      <c r="K33" s="19">
        <f t="shared" si="9"/>
        <v>4</v>
      </c>
      <c r="L33" s="19">
        <f t="shared" si="10"/>
        <v>7</v>
      </c>
      <c r="M33" s="17">
        <f t="shared" si="11"/>
        <v>3732</v>
      </c>
    </row>
    <row r="34" spans="1:13" ht="15">
      <c r="A34" s="14" t="s">
        <v>26</v>
      </c>
      <c r="B34" s="19">
        <v>1986</v>
      </c>
      <c r="C34" s="19">
        <v>5</v>
      </c>
      <c r="D34" s="19">
        <v>12</v>
      </c>
      <c r="E34" s="17">
        <f t="shared" si="6"/>
        <v>2003</v>
      </c>
      <c r="F34" s="38">
        <v>1899</v>
      </c>
      <c r="G34" s="19">
        <v>2</v>
      </c>
      <c r="H34" s="19">
        <v>2</v>
      </c>
      <c r="I34" s="17">
        <f t="shared" si="7"/>
        <v>1903</v>
      </c>
      <c r="J34" s="38">
        <f t="shared" si="8"/>
        <v>3885</v>
      </c>
      <c r="K34" s="19">
        <f t="shared" si="9"/>
        <v>7</v>
      </c>
      <c r="L34" s="19">
        <f t="shared" si="10"/>
        <v>14</v>
      </c>
      <c r="M34" s="17">
        <f t="shared" si="11"/>
        <v>3906</v>
      </c>
    </row>
    <row r="35" spans="1:13" ht="15">
      <c r="A35" s="14" t="s">
        <v>27</v>
      </c>
      <c r="B35" s="19">
        <v>2109</v>
      </c>
      <c r="C35" s="19">
        <v>2</v>
      </c>
      <c r="D35" s="19">
        <v>14</v>
      </c>
      <c r="E35" s="17">
        <f t="shared" si="6"/>
        <v>2125</v>
      </c>
      <c r="F35" s="38">
        <v>1838</v>
      </c>
      <c r="G35" s="19">
        <v>3</v>
      </c>
      <c r="H35" s="19">
        <v>5</v>
      </c>
      <c r="I35" s="17">
        <f t="shared" si="7"/>
        <v>1846</v>
      </c>
      <c r="J35" s="38">
        <f t="shared" si="8"/>
        <v>3947</v>
      </c>
      <c r="K35" s="19">
        <f t="shared" si="9"/>
        <v>5</v>
      </c>
      <c r="L35" s="19">
        <f t="shared" si="10"/>
        <v>19</v>
      </c>
      <c r="M35" s="17">
        <f t="shared" si="11"/>
        <v>3971</v>
      </c>
    </row>
    <row r="36" spans="1:13" ht="15">
      <c r="A36" s="14" t="s">
        <v>28</v>
      </c>
      <c r="B36" s="19">
        <v>2159</v>
      </c>
      <c r="C36" s="19">
        <v>4</v>
      </c>
      <c r="D36" s="19">
        <v>5</v>
      </c>
      <c r="E36" s="17">
        <f t="shared" si="6"/>
        <v>2168</v>
      </c>
      <c r="F36" s="38">
        <v>2015</v>
      </c>
      <c r="G36" s="19">
        <v>2</v>
      </c>
      <c r="H36" s="19">
        <v>8</v>
      </c>
      <c r="I36" s="17">
        <f t="shared" si="7"/>
        <v>2025</v>
      </c>
      <c r="J36" s="38">
        <f t="shared" si="8"/>
        <v>4174</v>
      </c>
      <c r="K36" s="19">
        <f t="shared" si="9"/>
        <v>6</v>
      </c>
      <c r="L36" s="19">
        <f t="shared" si="10"/>
        <v>13</v>
      </c>
      <c r="M36" s="17">
        <f t="shared" si="11"/>
        <v>4193</v>
      </c>
    </row>
    <row r="37" spans="1:13" ht="15">
      <c r="A37" s="14" t="s">
        <v>29</v>
      </c>
      <c r="B37" s="19">
        <v>2087</v>
      </c>
      <c r="C37" s="19">
        <v>1</v>
      </c>
      <c r="D37" s="19">
        <v>6</v>
      </c>
      <c r="E37" s="17">
        <f t="shared" si="6"/>
        <v>2094</v>
      </c>
      <c r="F37" s="38">
        <v>2025</v>
      </c>
      <c r="G37" s="19">
        <v>6</v>
      </c>
      <c r="H37" s="19">
        <v>21</v>
      </c>
      <c r="I37" s="17">
        <f t="shared" si="7"/>
        <v>2052</v>
      </c>
      <c r="J37" s="38">
        <f t="shared" si="8"/>
        <v>4112</v>
      </c>
      <c r="K37" s="19">
        <f t="shared" si="9"/>
        <v>7</v>
      </c>
      <c r="L37" s="19">
        <f t="shared" si="10"/>
        <v>27</v>
      </c>
      <c r="M37" s="17">
        <f t="shared" si="11"/>
        <v>4146</v>
      </c>
    </row>
    <row r="38" spans="1:13" ht="15">
      <c r="A38" s="14" t="s">
        <v>30</v>
      </c>
      <c r="B38" s="19">
        <v>1886</v>
      </c>
      <c r="C38" s="19">
        <v>4</v>
      </c>
      <c r="D38" s="19">
        <v>9</v>
      </c>
      <c r="E38" s="17">
        <f t="shared" si="6"/>
        <v>1899</v>
      </c>
      <c r="F38" s="38">
        <v>1797</v>
      </c>
      <c r="G38" s="19">
        <v>12</v>
      </c>
      <c r="H38" s="19">
        <v>11</v>
      </c>
      <c r="I38" s="17">
        <f t="shared" si="7"/>
        <v>1820</v>
      </c>
      <c r="J38" s="38">
        <f t="shared" si="8"/>
        <v>3683</v>
      </c>
      <c r="K38" s="19">
        <f t="shared" si="9"/>
        <v>16</v>
      </c>
      <c r="L38" s="19">
        <f t="shared" si="10"/>
        <v>20</v>
      </c>
      <c r="M38" s="17">
        <f t="shared" si="11"/>
        <v>3719</v>
      </c>
    </row>
    <row r="39" spans="1:13" ht="15">
      <c r="A39" s="14" t="s">
        <v>31</v>
      </c>
      <c r="B39" s="19">
        <v>1815</v>
      </c>
      <c r="C39" s="19">
        <v>2</v>
      </c>
      <c r="D39" s="19">
        <v>13</v>
      </c>
      <c r="E39" s="17">
        <f t="shared" si="6"/>
        <v>1830</v>
      </c>
      <c r="F39" s="38">
        <v>1703</v>
      </c>
      <c r="G39" s="19">
        <v>6</v>
      </c>
      <c r="H39" s="19">
        <v>9</v>
      </c>
      <c r="I39" s="17">
        <f t="shared" si="7"/>
        <v>1718</v>
      </c>
      <c r="J39" s="38">
        <f t="shared" si="8"/>
        <v>3518</v>
      </c>
      <c r="K39" s="19">
        <f t="shared" si="9"/>
        <v>8</v>
      </c>
      <c r="L39" s="19">
        <f t="shared" si="10"/>
        <v>22</v>
      </c>
      <c r="M39" s="17">
        <f t="shared" si="11"/>
        <v>3548</v>
      </c>
    </row>
    <row r="40" spans="1:13" ht="15">
      <c r="A40" s="14" t="s">
        <v>32</v>
      </c>
      <c r="B40" s="19">
        <v>1787</v>
      </c>
      <c r="C40" s="19">
        <v>1</v>
      </c>
      <c r="D40" s="19">
        <v>5</v>
      </c>
      <c r="E40" s="17">
        <f t="shared" si="6"/>
        <v>1793</v>
      </c>
      <c r="F40" s="38">
        <v>1596</v>
      </c>
      <c r="G40" s="19">
        <v>11</v>
      </c>
      <c r="H40" s="19">
        <v>6</v>
      </c>
      <c r="I40" s="17">
        <f t="shared" si="7"/>
        <v>1613</v>
      </c>
      <c r="J40" s="38">
        <f t="shared" si="8"/>
        <v>3383</v>
      </c>
      <c r="K40" s="19">
        <f t="shared" si="9"/>
        <v>12</v>
      </c>
      <c r="L40" s="19">
        <f t="shared" si="10"/>
        <v>11</v>
      </c>
      <c r="M40" s="17">
        <f t="shared" si="11"/>
        <v>3406</v>
      </c>
    </row>
    <row r="41" spans="1:13" ht="15">
      <c r="A41" s="14" t="s">
        <v>33</v>
      </c>
      <c r="B41" s="19">
        <v>1549</v>
      </c>
      <c r="C41" s="19">
        <v>6</v>
      </c>
      <c r="D41" s="19">
        <v>9</v>
      </c>
      <c r="E41" s="17">
        <f t="shared" si="6"/>
        <v>1564</v>
      </c>
      <c r="F41" s="38">
        <v>1413</v>
      </c>
      <c r="G41" s="19">
        <v>6</v>
      </c>
      <c r="H41" s="19">
        <v>7</v>
      </c>
      <c r="I41" s="17">
        <f t="shared" si="7"/>
        <v>1426</v>
      </c>
      <c r="J41" s="38">
        <f t="shared" si="8"/>
        <v>2962</v>
      </c>
      <c r="K41" s="19">
        <f t="shared" si="9"/>
        <v>12</v>
      </c>
      <c r="L41" s="19">
        <f t="shared" si="10"/>
        <v>16</v>
      </c>
      <c r="M41" s="17">
        <f t="shared" si="11"/>
        <v>2990</v>
      </c>
    </row>
    <row r="42" spans="1:13" ht="15">
      <c r="A42" s="14" t="s">
        <v>34</v>
      </c>
      <c r="B42" s="19">
        <v>1313</v>
      </c>
      <c r="C42" s="19">
        <v>8</v>
      </c>
      <c r="D42" s="19">
        <v>4</v>
      </c>
      <c r="E42" s="17">
        <f t="shared" si="6"/>
        <v>1325</v>
      </c>
      <c r="F42" s="38">
        <v>1151</v>
      </c>
      <c r="G42" s="19">
        <v>6</v>
      </c>
      <c r="H42" s="19">
        <v>5</v>
      </c>
      <c r="I42" s="17">
        <f t="shared" si="7"/>
        <v>1162</v>
      </c>
      <c r="J42" s="38">
        <f t="shared" si="8"/>
        <v>2464</v>
      </c>
      <c r="K42" s="19">
        <f t="shared" si="9"/>
        <v>14</v>
      </c>
      <c r="L42" s="19">
        <f t="shared" si="10"/>
        <v>9</v>
      </c>
      <c r="M42" s="17">
        <f t="shared" si="11"/>
        <v>2487</v>
      </c>
    </row>
    <row r="43" spans="1:13" ht="15">
      <c r="A43" s="14" t="s">
        <v>35</v>
      </c>
      <c r="B43" s="19">
        <v>1033</v>
      </c>
      <c r="C43" s="19">
        <v>3</v>
      </c>
      <c r="D43" s="19">
        <v>5</v>
      </c>
      <c r="E43" s="17">
        <f t="shared" si="6"/>
        <v>1041</v>
      </c>
      <c r="F43" s="38">
        <v>867</v>
      </c>
      <c r="G43" s="19">
        <v>7</v>
      </c>
      <c r="H43" s="19">
        <v>5</v>
      </c>
      <c r="I43" s="17">
        <f t="shared" si="7"/>
        <v>879</v>
      </c>
      <c r="J43" s="38">
        <f t="shared" si="8"/>
        <v>1900</v>
      </c>
      <c r="K43" s="19">
        <f t="shared" si="9"/>
        <v>10</v>
      </c>
      <c r="L43" s="19">
        <f t="shared" si="10"/>
        <v>10</v>
      </c>
      <c r="M43" s="17">
        <f t="shared" si="11"/>
        <v>1920</v>
      </c>
    </row>
    <row r="44" spans="1:13" ht="15">
      <c r="A44" s="14" t="s">
        <v>36</v>
      </c>
      <c r="B44" s="19">
        <v>817</v>
      </c>
      <c r="C44" s="19">
        <v>3</v>
      </c>
      <c r="D44" s="19">
        <v>2</v>
      </c>
      <c r="E44" s="17">
        <f t="shared" si="6"/>
        <v>822</v>
      </c>
      <c r="F44" s="38">
        <v>621</v>
      </c>
      <c r="G44" s="19">
        <v>10</v>
      </c>
      <c r="H44" s="19">
        <v>1</v>
      </c>
      <c r="I44" s="17">
        <f t="shared" si="7"/>
        <v>632</v>
      </c>
      <c r="J44" s="38">
        <f t="shared" si="8"/>
        <v>1438</v>
      </c>
      <c r="K44" s="19">
        <f t="shared" si="9"/>
        <v>13</v>
      </c>
      <c r="L44" s="19">
        <f t="shared" si="10"/>
        <v>3</v>
      </c>
      <c r="M44" s="17">
        <f t="shared" si="11"/>
        <v>1454</v>
      </c>
    </row>
    <row r="45" spans="1:13" ht="15">
      <c r="A45" s="14" t="s">
        <v>37</v>
      </c>
      <c r="B45" s="19">
        <v>526</v>
      </c>
      <c r="C45" s="19">
        <v>5</v>
      </c>
      <c r="D45" s="19">
        <v>6</v>
      </c>
      <c r="E45" s="17">
        <f t="shared" si="6"/>
        <v>537</v>
      </c>
      <c r="F45" s="38">
        <v>527</v>
      </c>
      <c r="G45" s="19">
        <v>2</v>
      </c>
      <c r="H45" s="19">
        <v>0</v>
      </c>
      <c r="I45" s="17">
        <f t="shared" si="7"/>
        <v>529</v>
      </c>
      <c r="J45" s="38">
        <f t="shared" si="8"/>
        <v>1053</v>
      </c>
      <c r="K45" s="19">
        <f t="shared" si="9"/>
        <v>7</v>
      </c>
      <c r="L45" s="19">
        <f t="shared" si="10"/>
        <v>6</v>
      </c>
      <c r="M45" s="17">
        <f t="shared" si="11"/>
        <v>1066</v>
      </c>
    </row>
    <row r="46" spans="1:13" ht="15">
      <c r="A46" s="14" t="s">
        <v>38</v>
      </c>
      <c r="B46" s="19">
        <v>311</v>
      </c>
      <c r="C46" s="19">
        <v>0</v>
      </c>
      <c r="D46" s="19">
        <v>0</v>
      </c>
      <c r="E46" s="17">
        <f t="shared" si="6"/>
        <v>311</v>
      </c>
      <c r="F46" s="38">
        <v>365</v>
      </c>
      <c r="G46" s="19">
        <v>2</v>
      </c>
      <c r="H46" s="19">
        <v>1</v>
      </c>
      <c r="I46" s="17">
        <f t="shared" si="7"/>
        <v>368</v>
      </c>
      <c r="J46" s="38">
        <f t="shared" si="8"/>
        <v>676</v>
      </c>
      <c r="K46" s="19">
        <f t="shared" si="9"/>
        <v>2</v>
      </c>
      <c r="L46" s="19">
        <f t="shared" si="10"/>
        <v>1</v>
      </c>
      <c r="M46" s="17">
        <f t="shared" si="11"/>
        <v>679</v>
      </c>
    </row>
    <row r="47" spans="1:13" ht="15">
      <c r="A47" s="14" t="s">
        <v>142</v>
      </c>
      <c r="B47" s="19">
        <v>260</v>
      </c>
      <c r="C47" s="19">
        <v>2</v>
      </c>
      <c r="D47" s="19">
        <v>1</v>
      </c>
      <c r="E47" s="17">
        <f t="shared" si="6"/>
        <v>263</v>
      </c>
      <c r="F47" s="38">
        <v>383</v>
      </c>
      <c r="G47" s="19">
        <v>3</v>
      </c>
      <c r="H47" s="19">
        <v>1</v>
      </c>
      <c r="I47" s="17">
        <f t="shared" si="7"/>
        <v>387</v>
      </c>
      <c r="J47" s="38">
        <f t="shared" si="8"/>
        <v>643</v>
      </c>
      <c r="K47" s="19">
        <f t="shared" si="9"/>
        <v>5</v>
      </c>
      <c r="L47" s="19">
        <f t="shared" si="10"/>
        <v>2</v>
      </c>
      <c r="M47" s="17">
        <f t="shared" si="11"/>
        <v>650</v>
      </c>
    </row>
    <row r="48" spans="1:13" s="24" customFormat="1" ht="13.5" customHeight="1" thickBot="1">
      <c r="A48" s="105" t="s">
        <v>13</v>
      </c>
      <c r="B48" s="99">
        <f>SUM(B31:B47)</f>
        <v>25705</v>
      </c>
      <c r="C48" s="99">
        <f>SUM(C31:C47)</f>
        <v>52</v>
      </c>
      <c r="D48" s="99">
        <f>SUM(D31:D47)</f>
        <v>105</v>
      </c>
      <c r="E48" s="100">
        <f t="shared" si="6"/>
        <v>25862</v>
      </c>
      <c r="F48" s="101">
        <f>SUM(F31:F47)</f>
        <v>23876</v>
      </c>
      <c r="G48" s="99">
        <f>SUM(G31:G47)</f>
        <v>82</v>
      </c>
      <c r="H48" s="99">
        <f>SUM(H31:H47)</f>
        <v>90</v>
      </c>
      <c r="I48" s="100">
        <f t="shared" si="7"/>
        <v>24048</v>
      </c>
      <c r="J48" s="101">
        <f t="shared" si="8"/>
        <v>49581</v>
      </c>
      <c r="K48" s="99">
        <f t="shared" si="9"/>
        <v>134</v>
      </c>
      <c r="L48" s="99">
        <f t="shared" si="10"/>
        <v>195</v>
      </c>
      <c r="M48" s="100">
        <f t="shared" si="11"/>
        <v>49910</v>
      </c>
    </row>
    <row r="49" ht="15">
      <c r="A49" s="39" t="s">
        <v>180</v>
      </c>
    </row>
    <row r="50" ht="15">
      <c r="A50" s="39"/>
    </row>
    <row r="51" spans="1:13" ht="19.5" customHeight="1">
      <c r="A51" s="260" t="s">
        <v>55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3" ht="15.75">
      <c r="A52" s="82" t="s">
        <v>6</v>
      </c>
      <c r="B52" s="83"/>
      <c r="C52" s="83"/>
    </row>
    <row r="53" spans="2:13" ht="15.75" thickBo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 s="258" t="s">
        <v>198</v>
      </c>
      <c r="B54" s="256" t="s">
        <v>40</v>
      </c>
      <c r="C54" s="256"/>
      <c r="D54" s="256"/>
      <c r="E54" s="257"/>
      <c r="F54" s="256" t="s">
        <v>41</v>
      </c>
      <c r="G54" s="256"/>
      <c r="H54" s="256"/>
      <c r="I54" s="257"/>
      <c r="J54" s="256" t="s">
        <v>42</v>
      </c>
      <c r="K54" s="256"/>
      <c r="L54" s="256"/>
      <c r="M54" s="257"/>
    </row>
    <row r="55" spans="1:13" ht="60" customHeight="1">
      <c r="A55" s="259"/>
      <c r="B55" s="79" t="s">
        <v>53</v>
      </c>
      <c r="C55" s="79" t="s">
        <v>54</v>
      </c>
      <c r="D55" s="81" t="s">
        <v>10</v>
      </c>
      <c r="E55" s="80" t="s">
        <v>43</v>
      </c>
      <c r="F55" s="79" t="s">
        <v>53</v>
      </c>
      <c r="G55" s="79" t="s">
        <v>54</v>
      </c>
      <c r="H55" s="81" t="s">
        <v>10</v>
      </c>
      <c r="I55" s="80" t="s">
        <v>43</v>
      </c>
      <c r="J55" s="79" t="s">
        <v>53</v>
      </c>
      <c r="K55" s="79" t="s">
        <v>54</v>
      </c>
      <c r="L55" s="81" t="s">
        <v>10</v>
      </c>
      <c r="M55" s="80" t="s">
        <v>43</v>
      </c>
    </row>
    <row r="56" spans="1:13" ht="15">
      <c r="A56" s="16" t="s">
        <v>23</v>
      </c>
      <c r="B56" s="35">
        <v>7054</v>
      </c>
      <c r="C56" s="35">
        <v>13</v>
      </c>
      <c r="D56" s="35">
        <v>42</v>
      </c>
      <c r="E56" s="36">
        <f aca="true" t="shared" si="12" ref="E56:E73">SUM(B56:D56)</f>
        <v>7109</v>
      </c>
      <c r="F56" s="37">
        <v>6591</v>
      </c>
      <c r="G56" s="35">
        <v>18</v>
      </c>
      <c r="H56" s="35">
        <v>30</v>
      </c>
      <c r="I56" s="36">
        <f aca="true" t="shared" si="13" ref="I56:I73">SUM(F56:H56)</f>
        <v>6639</v>
      </c>
      <c r="J56" s="37">
        <f aca="true" t="shared" si="14" ref="J56:J73">B56+F56</f>
        <v>13645</v>
      </c>
      <c r="K56" s="35">
        <f aca="true" t="shared" si="15" ref="K56:K73">C56+G56</f>
        <v>31</v>
      </c>
      <c r="L56" s="35">
        <f aca="true" t="shared" si="16" ref="L56:L73">D56+H56</f>
        <v>72</v>
      </c>
      <c r="M56" s="36">
        <f aca="true" t="shared" si="17" ref="M56:M73">E56+I56</f>
        <v>13748</v>
      </c>
    </row>
    <row r="57" spans="1:13" ht="15">
      <c r="A57" s="14" t="s">
        <v>24</v>
      </c>
      <c r="B57" s="19">
        <v>7645</v>
      </c>
      <c r="C57" s="19">
        <v>19</v>
      </c>
      <c r="D57" s="19">
        <v>52</v>
      </c>
      <c r="E57" s="17">
        <f t="shared" si="12"/>
        <v>7716</v>
      </c>
      <c r="F57" s="38">
        <v>7172</v>
      </c>
      <c r="G57" s="19">
        <v>21</v>
      </c>
      <c r="H57" s="19">
        <v>48</v>
      </c>
      <c r="I57" s="17">
        <f t="shared" si="13"/>
        <v>7241</v>
      </c>
      <c r="J57" s="38">
        <f t="shared" si="14"/>
        <v>14817</v>
      </c>
      <c r="K57" s="19">
        <f t="shared" si="15"/>
        <v>40</v>
      </c>
      <c r="L57" s="19">
        <f t="shared" si="16"/>
        <v>100</v>
      </c>
      <c r="M57" s="17">
        <f t="shared" si="17"/>
        <v>14957</v>
      </c>
    </row>
    <row r="58" spans="1:13" ht="15">
      <c r="A58" s="14" t="s">
        <v>25</v>
      </c>
      <c r="B58" s="19">
        <v>7608</v>
      </c>
      <c r="C58" s="19">
        <v>28</v>
      </c>
      <c r="D58" s="19">
        <v>47</v>
      </c>
      <c r="E58" s="17">
        <f t="shared" si="12"/>
        <v>7683</v>
      </c>
      <c r="F58" s="38">
        <v>7299</v>
      </c>
      <c r="G58" s="19">
        <v>16</v>
      </c>
      <c r="H58" s="19">
        <v>47</v>
      </c>
      <c r="I58" s="17">
        <f t="shared" si="13"/>
        <v>7362</v>
      </c>
      <c r="J58" s="38">
        <f t="shared" si="14"/>
        <v>14907</v>
      </c>
      <c r="K58" s="19">
        <f t="shared" si="15"/>
        <v>44</v>
      </c>
      <c r="L58" s="19">
        <f t="shared" si="16"/>
        <v>94</v>
      </c>
      <c r="M58" s="17">
        <f t="shared" si="17"/>
        <v>15045</v>
      </c>
    </row>
    <row r="59" spans="1:13" ht="15">
      <c r="A59" s="14" t="s">
        <v>26</v>
      </c>
      <c r="B59" s="19">
        <v>8043</v>
      </c>
      <c r="C59" s="19">
        <v>22</v>
      </c>
      <c r="D59" s="19">
        <v>59</v>
      </c>
      <c r="E59" s="17">
        <f t="shared" si="12"/>
        <v>8124</v>
      </c>
      <c r="F59" s="38">
        <v>7943</v>
      </c>
      <c r="G59" s="19">
        <v>31</v>
      </c>
      <c r="H59" s="19">
        <v>36</v>
      </c>
      <c r="I59" s="17">
        <f t="shared" si="13"/>
        <v>8010</v>
      </c>
      <c r="J59" s="38">
        <f t="shared" si="14"/>
        <v>15986</v>
      </c>
      <c r="K59" s="19">
        <f t="shared" si="15"/>
        <v>53</v>
      </c>
      <c r="L59" s="19">
        <f t="shared" si="16"/>
        <v>95</v>
      </c>
      <c r="M59" s="17">
        <f t="shared" si="17"/>
        <v>16134</v>
      </c>
    </row>
    <row r="60" spans="1:13" ht="15">
      <c r="A60" s="14" t="s">
        <v>27</v>
      </c>
      <c r="B60" s="19">
        <v>6503</v>
      </c>
      <c r="C60" s="19">
        <v>19</v>
      </c>
      <c r="D60" s="19">
        <v>64</v>
      </c>
      <c r="E60" s="17">
        <f t="shared" si="12"/>
        <v>6586</v>
      </c>
      <c r="F60" s="38">
        <v>6360</v>
      </c>
      <c r="G60" s="19">
        <v>23</v>
      </c>
      <c r="H60" s="19">
        <v>57</v>
      </c>
      <c r="I60" s="17">
        <f t="shared" si="13"/>
        <v>6440</v>
      </c>
      <c r="J60" s="38">
        <f t="shared" si="14"/>
        <v>12863</v>
      </c>
      <c r="K60" s="19">
        <f t="shared" si="15"/>
        <v>42</v>
      </c>
      <c r="L60" s="19">
        <f t="shared" si="16"/>
        <v>121</v>
      </c>
      <c r="M60" s="17">
        <f t="shared" si="17"/>
        <v>13026</v>
      </c>
    </row>
    <row r="61" spans="1:13" ht="15">
      <c r="A61" s="14" t="s">
        <v>28</v>
      </c>
      <c r="B61" s="19">
        <v>6842</v>
      </c>
      <c r="C61" s="19">
        <v>32</v>
      </c>
      <c r="D61" s="19">
        <v>62</v>
      </c>
      <c r="E61" s="17">
        <f t="shared" si="12"/>
        <v>6936</v>
      </c>
      <c r="F61" s="38">
        <v>7094</v>
      </c>
      <c r="G61" s="19">
        <v>24</v>
      </c>
      <c r="H61" s="19">
        <v>79</v>
      </c>
      <c r="I61" s="17">
        <f t="shared" si="13"/>
        <v>7197</v>
      </c>
      <c r="J61" s="38">
        <f t="shared" si="14"/>
        <v>13936</v>
      </c>
      <c r="K61" s="19">
        <f t="shared" si="15"/>
        <v>56</v>
      </c>
      <c r="L61" s="19">
        <f t="shared" si="16"/>
        <v>141</v>
      </c>
      <c r="M61" s="17">
        <f t="shared" si="17"/>
        <v>14133</v>
      </c>
    </row>
    <row r="62" spans="1:13" ht="15">
      <c r="A62" s="14" t="s">
        <v>29</v>
      </c>
      <c r="B62" s="19">
        <v>7390</v>
      </c>
      <c r="C62" s="19">
        <v>41</v>
      </c>
      <c r="D62" s="19">
        <v>106</v>
      </c>
      <c r="E62" s="17">
        <f t="shared" si="12"/>
        <v>7537</v>
      </c>
      <c r="F62" s="38">
        <v>7408</v>
      </c>
      <c r="G62" s="19">
        <v>75</v>
      </c>
      <c r="H62" s="19">
        <v>136</v>
      </c>
      <c r="I62" s="17">
        <f t="shared" si="13"/>
        <v>7619</v>
      </c>
      <c r="J62" s="38">
        <f t="shared" si="14"/>
        <v>14798</v>
      </c>
      <c r="K62" s="19">
        <f t="shared" si="15"/>
        <v>116</v>
      </c>
      <c r="L62" s="19">
        <f t="shared" si="16"/>
        <v>242</v>
      </c>
      <c r="M62" s="17">
        <f t="shared" si="17"/>
        <v>15156</v>
      </c>
    </row>
    <row r="63" spans="1:13" ht="15">
      <c r="A63" s="14" t="s">
        <v>30</v>
      </c>
      <c r="B63" s="19">
        <v>7348</v>
      </c>
      <c r="C63" s="19">
        <v>44</v>
      </c>
      <c r="D63" s="19">
        <v>108</v>
      </c>
      <c r="E63" s="17">
        <f t="shared" si="12"/>
        <v>7500</v>
      </c>
      <c r="F63" s="38">
        <v>7431</v>
      </c>
      <c r="G63" s="19">
        <v>80</v>
      </c>
      <c r="H63" s="19">
        <v>158</v>
      </c>
      <c r="I63" s="17">
        <f t="shared" si="13"/>
        <v>7669</v>
      </c>
      <c r="J63" s="38">
        <f t="shared" si="14"/>
        <v>14779</v>
      </c>
      <c r="K63" s="19">
        <f t="shared" si="15"/>
        <v>124</v>
      </c>
      <c r="L63" s="19">
        <f t="shared" si="16"/>
        <v>266</v>
      </c>
      <c r="M63" s="17">
        <f t="shared" si="17"/>
        <v>15169</v>
      </c>
    </row>
    <row r="64" spans="1:13" ht="15">
      <c r="A64" s="14" t="s">
        <v>31</v>
      </c>
      <c r="B64" s="19">
        <v>6731</v>
      </c>
      <c r="C64" s="19">
        <v>59</v>
      </c>
      <c r="D64" s="19">
        <v>85</v>
      </c>
      <c r="E64" s="17">
        <f t="shared" si="12"/>
        <v>6875</v>
      </c>
      <c r="F64" s="38">
        <v>7225</v>
      </c>
      <c r="G64" s="19">
        <v>89</v>
      </c>
      <c r="H64" s="19">
        <v>148</v>
      </c>
      <c r="I64" s="17">
        <f t="shared" si="13"/>
        <v>7462</v>
      </c>
      <c r="J64" s="38">
        <f t="shared" si="14"/>
        <v>13956</v>
      </c>
      <c r="K64" s="19">
        <f t="shared" si="15"/>
        <v>148</v>
      </c>
      <c r="L64" s="19">
        <f t="shared" si="16"/>
        <v>233</v>
      </c>
      <c r="M64" s="17">
        <f t="shared" si="17"/>
        <v>14337</v>
      </c>
    </row>
    <row r="65" spans="1:13" ht="15">
      <c r="A65" s="14" t="s">
        <v>32</v>
      </c>
      <c r="B65" s="19">
        <v>7311</v>
      </c>
      <c r="C65" s="19">
        <v>88</v>
      </c>
      <c r="D65" s="19">
        <v>77</v>
      </c>
      <c r="E65" s="17">
        <f t="shared" si="12"/>
        <v>7476</v>
      </c>
      <c r="F65" s="38">
        <v>7632</v>
      </c>
      <c r="G65" s="19">
        <v>110</v>
      </c>
      <c r="H65" s="19">
        <v>108</v>
      </c>
      <c r="I65" s="17">
        <f t="shared" si="13"/>
        <v>7850</v>
      </c>
      <c r="J65" s="38">
        <f t="shared" si="14"/>
        <v>14943</v>
      </c>
      <c r="K65" s="19">
        <f t="shared" si="15"/>
        <v>198</v>
      </c>
      <c r="L65" s="19">
        <f t="shared" si="16"/>
        <v>185</v>
      </c>
      <c r="M65" s="17">
        <f t="shared" si="17"/>
        <v>15326</v>
      </c>
    </row>
    <row r="66" spans="1:13" ht="15">
      <c r="A66" s="14" t="s">
        <v>33</v>
      </c>
      <c r="B66" s="19">
        <v>6479</v>
      </c>
      <c r="C66" s="19">
        <v>81</v>
      </c>
      <c r="D66" s="19">
        <v>86</v>
      </c>
      <c r="E66" s="17">
        <f t="shared" si="12"/>
        <v>6646</v>
      </c>
      <c r="F66" s="38">
        <v>6793</v>
      </c>
      <c r="G66" s="19">
        <v>108</v>
      </c>
      <c r="H66" s="19">
        <v>108</v>
      </c>
      <c r="I66" s="17">
        <f t="shared" si="13"/>
        <v>7009</v>
      </c>
      <c r="J66" s="38">
        <f t="shared" si="14"/>
        <v>13272</v>
      </c>
      <c r="K66" s="19">
        <f t="shared" si="15"/>
        <v>189</v>
      </c>
      <c r="L66" s="19">
        <f t="shared" si="16"/>
        <v>194</v>
      </c>
      <c r="M66" s="17">
        <f t="shared" si="17"/>
        <v>13655</v>
      </c>
    </row>
    <row r="67" spans="1:13" ht="15">
      <c r="A67" s="14" t="s">
        <v>34</v>
      </c>
      <c r="B67" s="19">
        <v>5596</v>
      </c>
      <c r="C67" s="19">
        <v>71</v>
      </c>
      <c r="D67" s="19">
        <v>94</v>
      </c>
      <c r="E67" s="17">
        <f t="shared" si="12"/>
        <v>5761</v>
      </c>
      <c r="F67" s="38">
        <v>5584</v>
      </c>
      <c r="G67" s="19">
        <v>108</v>
      </c>
      <c r="H67" s="19">
        <v>92</v>
      </c>
      <c r="I67" s="17">
        <f t="shared" si="13"/>
        <v>5784</v>
      </c>
      <c r="J67" s="38">
        <f t="shared" si="14"/>
        <v>11180</v>
      </c>
      <c r="K67" s="19">
        <f t="shared" si="15"/>
        <v>179</v>
      </c>
      <c r="L67" s="19">
        <f t="shared" si="16"/>
        <v>186</v>
      </c>
      <c r="M67" s="17">
        <f t="shared" si="17"/>
        <v>11545</v>
      </c>
    </row>
    <row r="68" spans="1:13" ht="15">
      <c r="A68" s="14" t="s">
        <v>35</v>
      </c>
      <c r="B68" s="19">
        <v>4253</v>
      </c>
      <c r="C68" s="19">
        <v>40</v>
      </c>
      <c r="D68" s="19">
        <v>69</v>
      </c>
      <c r="E68" s="17">
        <f t="shared" si="12"/>
        <v>4362</v>
      </c>
      <c r="F68" s="38">
        <v>4627</v>
      </c>
      <c r="G68" s="19">
        <v>97</v>
      </c>
      <c r="H68" s="19">
        <v>70</v>
      </c>
      <c r="I68" s="17">
        <f t="shared" si="13"/>
        <v>4794</v>
      </c>
      <c r="J68" s="38">
        <f t="shared" si="14"/>
        <v>8880</v>
      </c>
      <c r="K68" s="19">
        <f t="shared" si="15"/>
        <v>137</v>
      </c>
      <c r="L68" s="19">
        <f t="shared" si="16"/>
        <v>139</v>
      </c>
      <c r="M68" s="17">
        <f t="shared" si="17"/>
        <v>9156</v>
      </c>
    </row>
    <row r="69" spans="1:13" ht="15">
      <c r="A69" s="14" t="s">
        <v>36</v>
      </c>
      <c r="B69" s="19">
        <v>3204</v>
      </c>
      <c r="C69" s="19">
        <v>53</v>
      </c>
      <c r="D69" s="19">
        <v>57</v>
      </c>
      <c r="E69" s="17">
        <f t="shared" si="12"/>
        <v>3314</v>
      </c>
      <c r="F69" s="38">
        <v>3500</v>
      </c>
      <c r="G69" s="19">
        <v>79</v>
      </c>
      <c r="H69" s="19">
        <v>34</v>
      </c>
      <c r="I69" s="17">
        <f t="shared" si="13"/>
        <v>3613</v>
      </c>
      <c r="J69" s="38">
        <f t="shared" si="14"/>
        <v>6704</v>
      </c>
      <c r="K69" s="19">
        <f t="shared" si="15"/>
        <v>132</v>
      </c>
      <c r="L69" s="19">
        <f t="shared" si="16"/>
        <v>91</v>
      </c>
      <c r="M69" s="17">
        <f t="shared" si="17"/>
        <v>6927</v>
      </c>
    </row>
    <row r="70" spans="1:13" ht="15">
      <c r="A70" s="14" t="s">
        <v>37</v>
      </c>
      <c r="B70" s="19">
        <v>2900</v>
      </c>
      <c r="C70" s="19">
        <v>75</v>
      </c>
      <c r="D70" s="19">
        <v>66</v>
      </c>
      <c r="E70" s="17">
        <f t="shared" si="12"/>
        <v>3041</v>
      </c>
      <c r="F70" s="38">
        <v>2821</v>
      </c>
      <c r="G70" s="19">
        <v>76</v>
      </c>
      <c r="H70" s="19">
        <v>44</v>
      </c>
      <c r="I70" s="17">
        <f t="shared" si="13"/>
        <v>2941</v>
      </c>
      <c r="J70" s="38">
        <f t="shared" si="14"/>
        <v>5721</v>
      </c>
      <c r="K70" s="19">
        <f t="shared" si="15"/>
        <v>151</v>
      </c>
      <c r="L70" s="19">
        <f t="shared" si="16"/>
        <v>110</v>
      </c>
      <c r="M70" s="17">
        <f t="shared" si="17"/>
        <v>5982</v>
      </c>
    </row>
    <row r="71" spans="1:13" ht="15">
      <c r="A71" s="14" t="s">
        <v>38</v>
      </c>
      <c r="B71" s="19">
        <v>1803</v>
      </c>
      <c r="C71" s="19">
        <v>51</v>
      </c>
      <c r="D71" s="19">
        <v>52</v>
      </c>
      <c r="E71" s="17">
        <f t="shared" si="12"/>
        <v>1906</v>
      </c>
      <c r="F71" s="38">
        <v>2150</v>
      </c>
      <c r="G71" s="19">
        <v>70</v>
      </c>
      <c r="H71" s="19">
        <v>21</v>
      </c>
      <c r="I71" s="17">
        <f t="shared" si="13"/>
        <v>2241</v>
      </c>
      <c r="J71" s="38">
        <f t="shared" si="14"/>
        <v>3953</v>
      </c>
      <c r="K71" s="19">
        <f t="shared" si="15"/>
        <v>121</v>
      </c>
      <c r="L71" s="19">
        <f t="shared" si="16"/>
        <v>73</v>
      </c>
      <c r="M71" s="17">
        <f t="shared" si="17"/>
        <v>4147</v>
      </c>
    </row>
    <row r="72" spans="1:13" ht="15">
      <c r="A72" s="14" t="s">
        <v>142</v>
      </c>
      <c r="B72" s="19">
        <v>1814</v>
      </c>
      <c r="C72" s="19">
        <v>35</v>
      </c>
      <c r="D72" s="19">
        <v>34</v>
      </c>
      <c r="E72" s="17">
        <f t="shared" si="12"/>
        <v>1883</v>
      </c>
      <c r="F72" s="38">
        <v>2721</v>
      </c>
      <c r="G72" s="19">
        <v>61</v>
      </c>
      <c r="H72" s="19">
        <v>36</v>
      </c>
      <c r="I72" s="17">
        <f t="shared" si="13"/>
        <v>2818</v>
      </c>
      <c r="J72" s="38">
        <f t="shared" si="14"/>
        <v>4535</v>
      </c>
      <c r="K72" s="19">
        <f t="shared" si="15"/>
        <v>96</v>
      </c>
      <c r="L72" s="19">
        <f t="shared" si="16"/>
        <v>70</v>
      </c>
      <c r="M72" s="17">
        <f t="shared" si="17"/>
        <v>4701</v>
      </c>
    </row>
    <row r="73" spans="1:13" s="24" customFormat="1" ht="13.5" customHeight="1" thickBot="1">
      <c r="A73" s="105" t="s">
        <v>13</v>
      </c>
      <c r="B73" s="99">
        <f>SUM(B56:B72)</f>
        <v>98524</v>
      </c>
      <c r="C73" s="99">
        <f>SUM(C56:C72)</f>
        <v>771</v>
      </c>
      <c r="D73" s="99">
        <f>SUM(D56:D72)</f>
        <v>1160</v>
      </c>
      <c r="E73" s="100">
        <f t="shared" si="12"/>
        <v>100455</v>
      </c>
      <c r="F73" s="101">
        <f>SUM(F56:F72)</f>
        <v>100351</v>
      </c>
      <c r="G73" s="99">
        <f>SUM(G56:G72)</f>
        <v>1086</v>
      </c>
      <c r="H73" s="99">
        <f>SUM(H56:H72)</f>
        <v>1252</v>
      </c>
      <c r="I73" s="100">
        <f t="shared" si="13"/>
        <v>102689</v>
      </c>
      <c r="J73" s="101">
        <f t="shared" si="14"/>
        <v>198875</v>
      </c>
      <c r="K73" s="99">
        <f t="shared" si="15"/>
        <v>1857</v>
      </c>
      <c r="L73" s="99">
        <f t="shared" si="16"/>
        <v>2412</v>
      </c>
      <c r="M73" s="100">
        <f t="shared" si="17"/>
        <v>203144</v>
      </c>
    </row>
    <row r="75" spans="1:3" ht="15.75">
      <c r="A75" s="82" t="s">
        <v>42</v>
      </c>
      <c r="B75" s="83"/>
      <c r="C75" s="83"/>
    </row>
    <row r="76" spans="2:13" ht="15.75" thickBo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 s="258" t="s">
        <v>198</v>
      </c>
      <c r="B77" s="256" t="s">
        <v>40</v>
      </c>
      <c r="C77" s="256"/>
      <c r="D77" s="256"/>
      <c r="E77" s="257"/>
      <c r="F77" s="256" t="s">
        <v>41</v>
      </c>
      <c r="G77" s="256"/>
      <c r="H77" s="256"/>
      <c r="I77" s="257"/>
      <c r="J77" s="256" t="s">
        <v>42</v>
      </c>
      <c r="K77" s="256"/>
      <c r="L77" s="256"/>
      <c r="M77" s="257"/>
    </row>
    <row r="78" spans="1:13" ht="60" customHeight="1">
      <c r="A78" s="259"/>
      <c r="B78" s="79" t="s">
        <v>53</v>
      </c>
      <c r="C78" s="79" t="s">
        <v>54</v>
      </c>
      <c r="D78" s="81" t="s">
        <v>10</v>
      </c>
      <c r="E78" s="80" t="s">
        <v>43</v>
      </c>
      <c r="F78" s="79" t="s">
        <v>53</v>
      </c>
      <c r="G78" s="79" t="s">
        <v>54</v>
      </c>
      <c r="H78" s="81" t="s">
        <v>10</v>
      </c>
      <c r="I78" s="80" t="s">
        <v>43</v>
      </c>
      <c r="J78" s="79" t="s">
        <v>53</v>
      </c>
      <c r="K78" s="79" t="s">
        <v>54</v>
      </c>
      <c r="L78" s="81" t="s">
        <v>10</v>
      </c>
      <c r="M78" s="80" t="s">
        <v>43</v>
      </c>
    </row>
    <row r="79" spans="1:22" ht="15">
      <c r="A79" s="16" t="s">
        <v>23</v>
      </c>
      <c r="B79" s="35">
        <f aca="true" t="shared" si="18" ref="B79:M79">B7+B31+B56</f>
        <v>9862</v>
      </c>
      <c r="C79" s="35">
        <f t="shared" si="18"/>
        <v>16</v>
      </c>
      <c r="D79" s="35">
        <f t="shared" si="18"/>
        <v>45</v>
      </c>
      <c r="E79" s="36">
        <f t="shared" si="18"/>
        <v>9923</v>
      </c>
      <c r="F79" s="37">
        <f t="shared" si="18"/>
        <v>9313</v>
      </c>
      <c r="G79" s="35">
        <f t="shared" si="18"/>
        <v>19</v>
      </c>
      <c r="H79" s="35">
        <f t="shared" si="18"/>
        <v>35</v>
      </c>
      <c r="I79" s="36">
        <f t="shared" si="18"/>
        <v>9367</v>
      </c>
      <c r="J79" s="37">
        <f t="shared" si="18"/>
        <v>19175</v>
      </c>
      <c r="K79" s="35">
        <f t="shared" si="18"/>
        <v>35</v>
      </c>
      <c r="L79" s="35">
        <f t="shared" si="18"/>
        <v>80</v>
      </c>
      <c r="M79" s="36">
        <f t="shared" si="18"/>
        <v>19290</v>
      </c>
      <c r="S79" s="18"/>
      <c r="T79" s="18"/>
      <c r="U79" s="18"/>
      <c r="V79" s="18"/>
    </row>
    <row r="80" spans="1:22" ht="15">
      <c r="A80" s="14" t="s">
        <v>24</v>
      </c>
      <c r="B80" s="19">
        <f aca="true" t="shared" si="19" ref="B80:M80">B8+B32+B57</f>
        <v>10555</v>
      </c>
      <c r="C80" s="19">
        <f t="shared" si="19"/>
        <v>20</v>
      </c>
      <c r="D80" s="19">
        <f t="shared" si="19"/>
        <v>60</v>
      </c>
      <c r="E80" s="17">
        <f t="shared" si="19"/>
        <v>10635</v>
      </c>
      <c r="F80" s="38">
        <f t="shared" si="19"/>
        <v>9902</v>
      </c>
      <c r="G80" s="19">
        <f t="shared" si="19"/>
        <v>25</v>
      </c>
      <c r="H80" s="19">
        <f t="shared" si="19"/>
        <v>52</v>
      </c>
      <c r="I80" s="17">
        <f t="shared" si="19"/>
        <v>9979</v>
      </c>
      <c r="J80" s="38">
        <f t="shared" si="19"/>
        <v>20457</v>
      </c>
      <c r="K80" s="19">
        <f t="shared" si="19"/>
        <v>45</v>
      </c>
      <c r="L80" s="19">
        <f t="shared" si="19"/>
        <v>112</v>
      </c>
      <c r="M80" s="17">
        <f t="shared" si="19"/>
        <v>20614</v>
      </c>
      <c r="S80" s="18"/>
      <c r="T80" s="18"/>
      <c r="U80" s="18"/>
      <c r="V80" s="18"/>
    </row>
    <row r="81" spans="1:22" ht="15">
      <c r="A81" s="14" t="s">
        <v>25</v>
      </c>
      <c r="B81" s="19">
        <f aca="true" t="shared" si="20" ref="B81:M81">B9+B33+B58</f>
        <v>10466</v>
      </c>
      <c r="C81" s="19">
        <f t="shared" si="20"/>
        <v>31</v>
      </c>
      <c r="D81" s="19">
        <f t="shared" si="20"/>
        <v>54</v>
      </c>
      <c r="E81" s="17">
        <f t="shared" si="20"/>
        <v>10551</v>
      </c>
      <c r="F81" s="38">
        <f t="shared" si="20"/>
        <v>9899</v>
      </c>
      <c r="G81" s="19">
        <f t="shared" si="20"/>
        <v>20</v>
      </c>
      <c r="H81" s="19">
        <f t="shared" si="20"/>
        <v>52</v>
      </c>
      <c r="I81" s="17">
        <f t="shared" si="20"/>
        <v>9971</v>
      </c>
      <c r="J81" s="38">
        <f t="shared" si="20"/>
        <v>20365</v>
      </c>
      <c r="K81" s="19">
        <f t="shared" si="20"/>
        <v>51</v>
      </c>
      <c r="L81" s="19">
        <f t="shared" si="20"/>
        <v>106</v>
      </c>
      <c r="M81" s="17">
        <f t="shared" si="20"/>
        <v>20522</v>
      </c>
      <c r="S81" s="18"/>
      <c r="T81" s="18"/>
      <c r="U81" s="18"/>
      <c r="V81" s="18"/>
    </row>
    <row r="82" spans="1:22" ht="15">
      <c r="A82" s="14" t="s">
        <v>26</v>
      </c>
      <c r="B82" s="19">
        <f aca="true" t="shared" si="21" ref="B82:M82">B10+B34+B59</f>
        <v>10728</v>
      </c>
      <c r="C82" s="19">
        <f t="shared" si="21"/>
        <v>28</v>
      </c>
      <c r="D82" s="19">
        <f t="shared" si="21"/>
        <v>74</v>
      </c>
      <c r="E82" s="17">
        <f t="shared" si="21"/>
        <v>10830</v>
      </c>
      <c r="F82" s="38">
        <f t="shared" si="21"/>
        <v>10487</v>
      </c>
      <c r="G82" s="19">
        <f t="shared" si="21"/>
        <v>33</v>
      </c>
      <c r="H82" s="19">
        <f t="shared" si="21"/>
        <v>40</v>
      </c>
      <c r="I82" s="17">
        <f t="shared" si="21"/>
        <v>10560</v>
      </c>
      <c r="J82" s="38">
        <f t="shared" si="21"/>
        <v>21215</v>
      </c>
      <c r="K82" s="19">
        <f t="shared" si="21"/>
        <v>61</v>
      </c>
      <c r="L82" s="19">
        <f t="shared" si="21"/>
        <v>114</v>
      </c>
      <c r="M82" s="17">
        <f t="shared" si="21"/>
        <v>21390</v>
      </c>
      <c r="S82" s="18"/>
      <c r="T82" s="18"/>
      <c r="U82" s="18"/>
      <c r="V82" s="18"/>
    </row>
    <row r="83" spans="1:22" ht="15">
      <c r="A83" s="14" t="s">
        <v>27</v>
      </c>
      <c r="B83" s="19">
        <f aca="true" t="shared" si="22" ref="B83:M83">B11+B35+B60</f>
        <v>9200</v>
      </c>
      <c r="C83" s="19">
        <f t="shared" si="22"/>
        <v>21</v>
      </c>
      <c r="D83" s="19">
        <f t="shared" si="22"/>
        <v>78</v>
      </c>
      <c r="E83" s="17">
        <f t="shared" si="22"/>
        <v>9299</v>
      </c>
      <c r="F83" s="38">
        <f t="shared" si="22"/>
        <v>8677</v>
      </c>
      <c r="G83" s="19">
        <f t="shared" si="22"/>
        <v>27</v>
      </c>
      <c r="H83" s="19">
        <f t="shared" si="22"/>
        <v>64</v>
      </c>
      <c r="I83" s="17">
        <f t="shared" si="22"/>
        <v>8768</v>
      </c>
      <c r="J83" s="38">
        <f t="shared" si="22"/>
        <v>17877</v>
      </c>
      <c r="K83" s="19">
        <f t="shared" si="22"/>
        <v>48</v>
      </c>
      <c r="L83" s="19">
        <f t="shared" si="22"/>
        <v>142</v>
      </c>
      <c r="M83" s="17">
        <f t="shared" si="22"/>
        <v>18067</v>
      </c>
      <c r="S83" s="18"/>
      <c r="T83" s="18"/>
      <c r="U83" s="18"/>
      <c r="V83" s="18"/>
    </row>
    <row r="84" spans="1:22" ht="15">
      <c r="A84" s="14" t="s">
        <v>28</v>
      </c>
      <c r="B84" s="19">
        <f aca="true" t="shared" si="23" ref="B84:M84">B12+B36+B61</f>
        <v>9637</v>
      </c>
      <c r="C84" s="19">
        <f t="shared" si="23"/>
        <v>36</v>
      </c>
      <c r="D84" s="19">
        <f t="shared" si="23"/>
        <v>67</v>
      </c>
      <c r="E84" s="17">
        <f t="shared" si="23"/>
        <v>9740</v>
      </c>
      <c r="F84" s="38">
        <f t="shared" si="23"/>
        <v>9653</v>
      </c>
      <c r="G84" s="19">
        <f t="shared" si="23"/>
        <v>26</v>
      </c>
      <c r="H84" s="19">
        <f t="shared" si="23"/>
        <v>92</v>
      </c>
      <c r="I84" s="17">
        <f t="shared" si="23"/>
        <v>9771</v>
      </c>
      <c r="J84" s="38">
        <f t="shared" si="23"/>
        <v>19290</v>
      </c>
      <c r="K84" s="19">
        <f t="shared" si="23"/>
        <v>62</v>
      </c>
      <c r="L84" s="19">
        <f t="shared" si="23"/>
        <v>159</v>
      </c>
      <c r="M84" s="17">
        <f t="shared" si="23"/>
        <v>19511</v>
      </c>
      <c r="S84" s="18"/>
      <c r="T84" s="18"/>
      <c r="U84" s="18"/>
      <c r="V84" s="18"/>
    </row>
    <row r="85" spans="1:22" ht="15">
      <c r="A85" s="14" t="s">
        <v>29</v>
      </c>
      <c r="B85" s="19">
        <f aca="true" t="shared" si="24" ref="B85:M85">B13+B37+B62</f>
        <v>10149</v>
      </c>
      <c r="C85" s="19">
        <f t="shared" si="24"/>
        <v>42</v>
      </c>
      <c r="D85" s="19">
        <f t="shared" si="24"/>
        <v>113</v>
      </c>
      <c r="E85" s="17">
        <f t="shared" si="24"/>
        <v>10304</v>
      </c>
      <c r="F85" s="38">
        <f t="shared" si="24"/>
        <v>10048</v>
      </c>
      <c r="G85" s="19">
        <f t="shared" si="24"/>
        <v>82</v>
      </c>
      <c r="H85" s="19">
        <f t="shared" si="24"/>
        <v>159</v>
      </c>
      <c r="I85" s="17">
        <f t="shared" si="24"/>
        <v>10289</v>
      </c>
      <c r="J85" s="38">
        <f t="shared" si="24"/>
        <v>20197</v>
      </c>
      <c r="K85" s="19">
        <f t="shared" si="24"/>
        <v>124</v>
      </c>
      <c r="L85" s="19">
        <f t="shared" si="24"/>
        <v>272</v>
      </c>
      <c r="M85" s="17">
        <f t="shared" si="24"/>
        <v>20593</v>
      </c>
      <c r="S85" s="18"/>
      <c r="T85" s="18"/>
      <c r="U85" s="18"/>
      <c r="V85" s="18"/>
    </row>
    <row r="86" spans="1:22" ht="15">
      <c r="A86" s="14" t="s">
        <v>30</v>
      </c>
      <c r="B86" s="19">
        <f aca="true" t="shared" si="25" ref="B86:M86">B14+B38+B63</f>
        <v>9888</v>
      </c>
      <c r="C86" s="19">
        <f t="shared" si="25"/>
        <v>48</v>
      </c>
      <c r="D86" s="19">
        <f t="shared" si="25"/>
        <v>118</v>
      </c>
      <c r="E86" s="17">
        <f t="shared" si="25"/>
        <v>10054</v>
      </c>
      <c r="F86" s="38">
        <f t="shared" si="25"/>
        <v>9813</v>
      </c>
      <c r="G86" s="19">
        <f t="shared" si="25"/>
        <v>92</v>
      </c>
      <c r="H86" s="19">
        <f t="shared" si="25"/>
        <v>171</v>
      </c>
      <c r="I86" s="17">
        <f t="shared" si="25"/>
        <v>10076</v>
      </c>
      <c r="J86" s="38">
        <f t="shared" si="25"/>
        <v>19701</v>
      </c>
      <c r="K86" s="19">
        <f t="shared" si="25"/>
        <v>140</v>
      </c>
      <c r="L86" s="19">
        <f t="shared" si="25"/>
        <v>289</v>
      </c>
      <c r="M86" s="17">
        <f t="shared" si="25"/>
        <v>20130</v>
      </c>
      <c r="S86" s="18"/>
      <c r="T86" s="18"/>
      <c r="U86" s="18"/>
      <c r="V86" s="18"/>
    </row>
    <row r="87" spans="1:22" ht="15">
      <c r="A87" s="14" t="s">
        <v>31</v>
      </c>
      <c r="B87" s="19">
        <f aca="true" t="shared" si="26" ref="B87:M87">B15+B39+B64</f>
        <v>9224</v>
      </c>
      <c r="C87" s="19">
        <f t="shared" si="26"/>
        <v>61</v>
      </c>
      <c r="D87" s="19">
        <f t="shared" si="26"/>
        <v>100</v>
      </c>
      <c r="E87" s="17">
        <f t="shared" si="26"/>
        <v>9385</v>
      </c>
      <c r="F87" s="38">
        <f t="shared" si="26"/>
        <v>9506</v>
      </c>
      <c r="G87" s="19">
        <f t="shared" si="26"/>
        <v>96</v>
      </c>
      <c r="H87" s="19">
        <f t="shared" si="26"/>
        <v>159</v>
      </c>
      <c r="I87" s="17">
        <f t="shared" si="26"/>
        <v>9761</v>
      </c>
      <c r="J87" s="38">
        <f t="shared" si="26"/>
        <v>18730</v>
      </c>
      <c r="K87" s="19">
        <f t="shared" si="26"/>
        <v>157</v>
      </c>
      <c r="L87" s="19">
        <f t="shared" si="26"/>
        <v>259</v>
      </c>
      <c r="M87" s="17">
        <f t="shared" si="26"/>
        <v>19146</v>
      </c>
      <c r="S87" s="18"/>
      <c r="T87" s="18"/>
      <c r="U87" s="18"/>
      <c r="V87" s="18"/>
    </row>
    <row r="88" spans="1:22" ht="15">
      <c r="A88" s="14" t="s">
        <v>32</v>
      </c>
      <c r="B88" s="19">
        <f aca="true" t="shared" si="27" ref="B88:M88">B16+B40+B65</f>
        <v>9806</v>
      </c>
      <c r="C88" s="19">
        <f t="shared" si="27"/>
        <v>90</v>
      </c>
      <c r="D88" s="19">
        <f t="shared" si="27"/>
        <v>86</v>
      </c>
      <c r="E88" s="17">
        <f t="shared" si="27"/>
        <v>9982</v>
      </c>
      <c r="F88" s="38">
        <f t="shared" si="27"/>
        <v>9818</v>
      </c>
      <c r="G88" s="19">
        <f t="shared" si="27"/>
        <v>124</v>
      </c>
      <c r="H88" s="19">
        <f t="shared" si="27"/>
        <v>114</v>
      </c>
      <c r="I88" s="17">
        <f t="shared" si="27"/>
        <v>10056</v>
      </c>
      <c r="J88" s="38">
        <f t="shared" si="27"/>
        <v>19624</v>
      </c>
      <c r="K88" s="19">
        <f t="shared" si="27"/>
        <v>214</v>
      </c>
      <c r="L88" s="19">
        <f t="shared" si="27"/>
        <v>200</v>
      </c>
      <c r="M88" s="17">
        <f t="shared" si="27"/>
        <v>20038</v>
      </c>
      <c r="S88" s="18"/>
      <c r="T88" s="18"/>
      <c r="U88" s="18"/>
      <c r="V88" s="18"/>
    </row>
    <row r="89" spans="1:22" ht="15">
      <c r="A89" s="14" t="s">
        <v>33</v>
      </c>
      <c r="B89" s="19">
        <f aca="true" t="shared" si="28" ref="B89:M89">B17+B41+B66</f>
        <v>8555</v>
      </c>
      <c r="C89" s="19">
        <f t="shared" si="28"/>
        <v>87</v>
      </c>
      <c r="D89" s="19">
        <f t="shared" si="28"/>
        <v>98</v>
      </c>
      <c r="E89" s="17">
        <f t="shared" si="28"/>
        <v>8740</v>
      </c>
      <c r="F89" s="38">
        <f t="shared" si="28"/>
        <v>8744</v>
      </c>
      <c r="G89" s="19">
        <f t="shared" si="28"/>
        <v>114</v>
      </c>
      <c r="H89" s="19">
        <f t="shared" si="28"/>
        <v>115</v>
      </c>
      <c r="I89" s="17">
        <f t="shared" si="28"/>
        <v>8973</v>
      </c>
      <c r="J89" s="38">
        <f t="shared" si="28"/>
        <v>17299</v>
      </c>
      <c r="K89" s="19">
        <f t="shared" si="28"/>
        <v>201</v>
      </c>
      <c r="L89" s="19">
        <f t="shared" si="28"/>
        <v>213</v>
      </c>
      <c r="M89" s="17">
        <f t="shared" si="28"/>
        <v>17713</v>
      </c>
      <c r="S89" s="18"/>
      <c r="T89" s="18"/>
      <c r="U89" s="18"/>
      <c r="V89" s="18"/>
    </row>
    <row r="90" spans="1:22" ht="15">
      <c r="A90" s="14" t="s">
        <v>34</v>
      </c>
      <c r="B90" s="19">
        <f aca="true" t="shared" si="29" ref="B90:M90">B18+B42+B67</f>
        <v>7412</v>
      </c>
      <c r="C90" s="19">
        <f t="shared" si="29"/>
        <v>80</v>
      </c>
      <c r="D90" s="19">
        <f t="shared" si="29"/>
        <v>99</v>
      </c>
      <c r="E90" s="17">
        <f t="shared" si="29"/>
        <v>7591</v>
      </c>
      <c r="F90" s="38">
        <f t="shared" si="29"/>
        <v>7236</v>
      </c>
      <c r="G90" s="19">
        <f t="shared" si="29"/>
        <v>116</v>
      </c>
      <c r="H90" s="19">
        <f t="shared" si="29"/>
        <v>100</v>
      </c>
      <c r="I90" s="17">
        <f t="shared" si="29"/>
        <v>7452</v>
      </c>
      <c r="J90" s="38">
        <f t="shared" si="29"/>
        <v>14648</v>
      </c>
      <c r="K90" s="19">
        <f t="shared" si="29"/>
        <v>196</v>
      </c>
      <c r="L90" s="19">
        <f t="shared" si="29"/>
        <v>199</v>
      </c>
      <c r="M90" s="17">
        <f t="shared" si="29"/>
        <v>15043</v>
      </c>
      <c r="S90" s="18"/>
      <c r="T90" s="18"/>
      <c r="U90" s="18"/>
      <c r="V90" s="18"/>
    </row>
    <row r="91" spans="1:22" ht="15">
      <c r="A91" s="14" t="s">
        <v>35</v>
      </c>
      <c r="B91" s="19">
        <f aca="true" t="shared" si="30" ref="B91:M91">B19+B43+B68</f>
        <v>5727</v>
      </c>
      <c r="C91" s="19">
        <f t="shared" si="30"/>
        <v>46</v>
      </c>
      <c r="D91" s="19">
        <f t="shared" si="30"/>
        <v>75</v>
      </c>
      <c r="E91" s="17">
        <f t="shared" si="30"/>
        <v>5848</v>
      </c>
      <c r="F91" s="38">
        <f t="shared" si="30"/>
        <v>5900</v>
      </c>
      <c r="G91" s="19">
        <f t="shared" si="30"/>
        <v>105</v>
      </c>
      <c r="H91" s="19">
        <f t="shared" si="30"/>
        <v>75</v>
      </c>
      <c r="I91" s="17">
        <f t="shared" si="30"/>
        <v>6080</v>
      </c>
      <c r="J91" s="38">
        <f t="shared" si="30"/>
        <v>11627</v>
      </c>
      <c r="K91" s="19">
        <f t="shared" si="30"/>
        <v>151</v>
      </c>
      <c r="L91" s="19">
        <f t="shared" si="30"/>
        <v>150</v>
      </c>
      <c r="M91" s="17">
        <f t="shared" si="30"/>
        <v>11928</v>
      </c>
      <c r="S91" s="18"/>
      <c r="T91" s="18"/>
      <c r="U91" s="18"/>
      <c r="V91" s="18"/>
    </row>
    <row r="92" spans="1:22" ht="15">
      <c r="A92" s="14" t="s">
        <v>36</v>
      </c>
      <c r="B92" s="19">
        <f aca="true" t="shared" si="31" ref="B92:M92">B20+B44+B69</f>
        <v>4377</v>
      </c>
      <c r="C92" s="19">
        <f t="shared" si="31"/>
        <v>56</v>
      </c>
      <c r="D92" s="19">
        <f t="shared" si="31"/>
        <v>61</v>
      </c>
      <c r="E92" s="17">
        <f t="shared" si="31"/>
        <v>4494</v>
      </c>
      <c r="F92" s="38">
        <f t="shared" si="31"/>
        <v>4474</v>
      </c>
      <c r="G92" s="19">
        <f t="shared" si="31"/>
        <v>89</v>
      </c>
      <c r="H92" s="19">
        <f t="shared" si="31"/>
        <v>35</v>
      </c>
      <c r="I92" s="17">
        <f t="shared" si="31"/>
        <v>4598</v>
      </c>
      <c r="J92" s="38">
        <f t="shared" si="31"/>
        <v>8851</v>
      </c>
      <c r="K92" s="19">
        <f t="shared" si="31"/>
        <v>145</v>
      </c>
      <c r="L92" s="19">
        <f t="shared" si="31"/>
        <v>96</v>
      </c>
      <c r="M92" s="17">
        <f t="shared" si="31"/>
        <v>9092</v>
      </c>
      <c r="S92" s="18"/>
      <c r="T92" s="18"/>
      <c r="U92" s="18"/>
      <c r="V92" s="18"/>
    </row>
    <row r="93" spans="1:22" ht="15">
      <c r="A93" s="14" t="s">
        <v>37</v>
      </c>
      <c r="B93" s="19">
        <f aca="true" t="shared" si="32" ref="B93:M93">B21+B45+B70</f>
        <v>3677</v>
      </c>
      <c r="C93" s="19">
        <f t="shared" si="32"/>
        <v>80</v>
      </c>
      <c r="D93" s="19">
        <f t="shared" si="32"/>
        <v>73</v>
      </c>
      <c r="E93" s="17">
        <f t="shared" si="32"/>
        <v>3830</v>
      </c>
      <c r="F93" s="38">
        <f t="shared" si="32"/>
        <v>3594</v>
      </c>
      <c r="G93" s="19">
        <f t="shared" si="32"/>
        <v>78</v>
      </c>
      <c r="H93" s="19">
        <f t="shared" si="32"/>
        <v>45</v>
      </c>
      <c r="I93" s="17">
        <f t="shared" si="32"/>
        <v>3717</v>
      </c>
      <c r="J93" s="38">
        <f t="shared" si="32"/>
        <v>7271</v>
      </c>
      <c r="K93" s="19">
        <f t="shared" si="32"/>
        <v>158</v>
      </c>
      <c r="L93" s="19">
        <f t="shared" si="32"/>
        <v>118</v>
      </c>
      <c r="M93" s="17">
        <f t="shared" si="32"/>
        <v>7547</v>
      </c>
      <c r="S93" s="18"/>
      <c r="T93" s="18"/>
      <c r="U93" s="18"/>
      <c r="V93" s="18"/>
    </row>
    <row r="94" spans="1:22" ht="15">
      <c r="A94" s="14" t="s">
        <v>38</v>
      </c>
      <c r="B94" s="19">
        <f aca="true" t="shared" si="33" ref="B94:M94">B22+B46+B71</f>
        <v>2235</v>
      </c>
      <c r="C94" s="19">
        <f t="shared" si="33"/>
        <v>51</v>
      </c>
      <c r="D94" s="19">
        <f t="shared" si="33"/>
        <v>53</v>
      </c>
      <c r="E94" s="17">
        <f t="shared" si="33"/>
        <v>2339</v>
      </c>
      <c r="F94" s="38">
        <f t="shared" si="33"/>
        <v>2698</v>
      </c>
      <c r="G94" s="19">
        <f t="shared" si="33"/>
        <v>72</v>
      </c>
      <c r="H94" s="19">
        <f t="shared" si="33"/>
        <v>22</v>
      </c>
      <c r="I94" s="17">
        <f t="shared" si="33"/>
        <v>2792</v>
      </c>
      <c r="J94" s="38">
        <f t="shared" si="33"/>
        <v>4933</v>
      </c>
      <c r="K94" s="19">
        <f t="shared" si="33"/>
        <v>123</v>
      </c>
      <c r="L94" s="19">
        <f t="shared" si="33"/>
        <v>75</v>
      </c>
      <c r="M94" s="17">
        <f t="shared" si="33"/>
        <v>5131</v>
      </c>
      <c r="S94" s="18"/>
      <c r="T94" s="18"/>
      <c r="U94" s="18"/>
      <c r="V94" s="18"/>
    </row>
    <row r="95" spans="1:22" ht="15">
      <c r="A95" s="14" t="s">
        <v>142</v>
      </c>
      <c r="B95" s="19">
        <f aca="true" t="shared" si="34" ref="B95:M95">B23+B47+B72</f>
        <v>2177</v>
      </c>
      <c r="C95" s="19">
        <f t="shared" si="34"/>
        <v>37</v>
      </c>
      <c r="D95" s="19">
        <f t="shared" si="34"/>
        <v>35</v>
      </c>
      <c r="E95" s="17">
        <f t="shared" si="34"/>
        <v>2249</v>
      </c>
      <c r="F95" s="38">
        <f t="shared" si="34"/>
        <v>3302</v>
      </c>
      <c r="G95" s="19">
        <f t="shared" si="34"/>
        <v>64</v>
      </c>
      <c r="H95" s="19">
        <f t="shared" si="34"/>
        <v>37</v>
      </c>
      <c r="I95" s="17">
        <f t="shared" si="34"/>
        <v>3403</v>
      </c>
      <c r="J95" s="38">
        <f t="shared" si="34"/>
        <v>5479</v>
      </c>
      <c r="K95" s="19">
        <f t="shared" si="34"/>
        <v>101</v>
      </c>
      <c r="L95" s="19">
        <f t="shared" si="34"/>
        <v>72</v>
      </c>
      <c r="M95" s="17">
        <f t="shared" si="34"/>
        <v>5652</v>
      </c>
      <c r="S95" s="18"/>
      <c r="T95" s="18"/>
      <c r="U95" s="18"/>
      <c r="V95" s="18"/>
    </row>
    <row r="96" spans="1:22" s="24" customFormat="1" ht="13.5" customHeight="1" thickBot="1">
      <c r="A96" s="105" t="s">
        <v>13</v>
      </c>
      <c r="B96" s="99">
        <f aca="true" t="shared" si="35" ref="B96:M96">B24+B48+B73</f>
        <v>133675</v>
      </c>
      <c r="C96" s="99">
        <f t="shared" si="35"/>
        <v>830</v>
      </c>
      <c r="D96" s="99">
        <f t="shared" si="35"/>
        <v>1289</v>
      </c>
      <c r="E96" s="100">
        <f t="shared" si="35"/>
        <v>135794</v>
      </c>
      <c r="F96" s="101">
        <f t="shared" si="35"/>
        <v>133064</v>
      </c>
      <c r="G96" s="99">
        <f t="shared" si="35"/>
        <v>1182</v>
      </c>
      <c r="H96" s="99">
        <f t="shared" si="35"/>
        <v>1367</v>
      </c>
      <c r="I96" s="100">
        <f t="shared" si="35"/>
        <v>135613</v>
      </c>
      <c r="J96" s="101">
        <f t="shared" si="35"/>
        <v>266739</v>
      </c>
      <c r="K96" s="99">
        <f t="shared" si="35"/>
        <v>2012</v>
      </c>
      <c r="L96" s="99">
        <f t="shared" si="35"/>
        <v>2656</v>
      </c>
      <c r="M96" s="100">
        <f t="shared" si="35"/>
        <v>271407</v>
      </c>
      <c r="S96" s="57"/>
      <c r="T96" s="57"/>
      <c r="U96" s="57"/>
      <c r="V96" s="57"/>
    </row>
    <row r="97" ht="15">
      <c r="A97" s="39" t="s">
        <v>180</v>
      </c>
    </row>
  </sheetData>
  <sheetProtection/>
  <mergeCells count="18">
    <mergeCell ref="A54:A55"/>
    <mergeCell ref="A77:A78"/>
    <mergeCell ref="B54:E54"/>
    <mergeCell ref="F54:I54"/>
    <mergeCell ref="J54:M54"/>
    <mergeCell ref="B77:E77"/>
    <mergeCell ref="F77:I77"/>
    <mergeCell ref="J77:M77"/>
    <mergeCell ref="A51:M51"/>
    <mergeCell ref="A1:M1"/>
    <mergeCell ref="B5:E5"/>
    <mergeCell ref="F5:I5"/>
    <mergeCell ref="J5:M5"/>
    <mergeCell ref="B29:E29"/>
    <mergeCell ref="F29:I29"/>
    <mergeCell ref="J29:M29"/>
    <mergeCell ref="A5:A6"/>
    <mergeCell ref="A29:A30"/>
  </mergeCells>
  <printOptions horizontalCentered="1"/>
  <pageMargins left="0.15748031496062992" right="0" top="0" bottom="0" header="0" footer="0"/>
  <pageSetup orientation="landscape" paperSize="9" scale="75" r:id="rId1"/>
  <headerFooter>
    <oddFooter>&amp;C&amp;A&amp;RISEE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1"/>
  <sheetViews>
    <sheetView showGridLines="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K1"/>
    </sheetView>
  </sheetViews>
  <sheetFormatPr defaultColWidth="10.875" defaultRowHeight="12"/>
  <cols>
    <col min="1" max="1" width="11.375" style="8" customWidth="1"/>
    <col min="2" max="2" width="6.75390625" style="8" customWidth="1"/>
    <col min="3" max="3" width="8.375" style="8" customWidth="1"/>
    <col min="4" max="6" width="6.75390625" style="8" customWidth="1"/>
    <col min="7" max="7" width="7.875" style="8" customWidth="1"/>
    <col min="8" max="10" width="6.75390625" style="8" customWidth="1"/>
    <col min="11" max="11" width="9.125" style="8" customWidth="1"/>
    <col min="12" max="12" width="6.75390625" style="8" customWidth="1"/>
    <col min="13" max="13" width="7.375" style="8" customWidth="1"/>
    <col min="14" max="14" width="6.75390625" style="8" customWidth="1"/>
    <col min="15" max="15" width="7.875" style="8" customWidth="1"/>
    <col min="16" max="18" width="6.75390625" style="8" customWidth="1"/>
    <col min="19" max="19" width="8.75390625" style="8" customWidth="1"/>
    <col min="20" max="22" width="6.75390625" style="8" customWidth="1"/>
    <col min="23" max="23" width="9.00390625" style="8" customWidth="1"/>
    <col min="24" max="24" width="6.75390625" style="8" customWidth="1"/>
    <col min="25" max="25" width="7.875" style="8" customWidth="1"/>
    <col min="26" max="26" width="6.75390625" style="8" customWidth="1"/>
    <col min="27" max="27" width="7.375" style="8" customWidth="1"/>
    <col min="28" max="28" width="7.75390625" style="8" customWidth="1"/>
    <col min="29" max="30" width="6.75390625" style="8" customWidth="1"/>
    <col min="31" max="31" width="8.125" style="8" customWidth="1"/>
    <col min="32" max="34" width="6.75390625" style="8" customWidth="1"/>
    <col min="35" max="35" width="9.00390625" style="8" customWidth="1"/>
    <col min="36" max="36" width="6.75390625" style="8" customWidth="1"/>
    <col min="37" max="37" width="7.75390625" style="8" customWidth="1"/>
    <col min="38" max="38" width="10.875" style="8" customWidth="1"/>
    <col min="39" max="39" width="18.25390625" style="8" bestFit="1" customWidth="1"/>
    <col min="40" max="16384" width="10.875" style="8" customWidth="1"/>
  </cols>
  <sheetData>
    <row r="1" spans="1:37" ht="19.5" customHeight="1">
      <c r="A1" s="248" t="s">
        <v>139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9.5" customHeight="1">
      <c r="A3" s="82" t="s">
        <v>0</v>
      </c>
      <c r="B3" s="88"/>
      <c r="C3" s="88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10" customFormat="1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 customHeight="1">
      <c r="A5" s="258" t="s">
        <v>198</v>
      </c>
      <c r="B5" s="256" t="s">
        <v>40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54" t="s">
        <v>41</v>
      </c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7"/>
      <c r="Z5" s="254" t="s">
        <v>42</v>
      </c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7"/>
    </row>
    <row r="6" spans="1:37" s="11" customFormat="1" ht="60">
      <c r="A6" s="259"/>
      <c r="B6" s="77" t="s">
        <v>77</v>
      </c>
      <c r="C6" s="77" t="s">
        <v>83</v>
      </c>
      <c r="D6" s="77" t="s">
        <v>78</v>
      </c>
      <c r="E6" s="77" t="s">
        <v>84</v>
      </c>
      <c r="F6" s="77" t="s">
        <v>82</v>
      </c>
      <c r="G6" s="77" t="s">
        <v>81</v>
      </c>
      <c r="H6" s="77" t="s">
        <v>85</v>
      </c>
      <c r="I6" s="77" t="s">
        <v>79</v>
      </c>
      <c r="J6" s="77" t="s">
        <v>86</v>
      </c>
      <c r="K6" s="77" t="s">
        <v>102</v>
      </c>
      <c r="L6" s="77" t="s">
        <v>80</v>
      </c>
      <c r="M6" s="78" t="s">
        <v>43</v>
      </c>
      <c r="N6" s="86" t="s">
        <v>77</v>
      </c>
      <c r="O6" s="87" t="s">
        <v>83</v>
      </c>
      <c r="P6" s="87" t="s">
        <v>78</v>
      </c>
      <c r="Q6" s="87" t="s">
        <v>84</v>
      </c>
      <c r="R6" s="87" t="s">
        <v>82</v>
      </c>
      <c r="S6" s="87" t="s">
        <v>81</v>
      </c>
      <c r="T6" s="87" t="s">
        <v>85</v>
      </c>
      <c r="U6" s="87" t="s">
        <v>79</v>
      </c>
      <c r="V6" s="87" t="s">
        <v>86</v>
      </c>
      <c r="W6" s="87" t="s">
        <v>102</v>
      </c>
      <c r="X6" s="87" t="s">
        <v>80</v>
      </c>
      <c r="Y6" s="80" t="s">
        <v>43</v>
      </c>
      <c r="Z6" s="86" t="s">
        <v>77</v>
      </c>
      <c r="AA6" s="87" t="s">
        <v>83</v>
      </c>
      <c r="AB6" s="87" t="s">
        <v>78</v>
      </c>
      <c r="AC6" s="87" t="s">
        <v>84</v>
      </c>
      <c r="AD6" s="87" t="s">
        <v>82</v>
      </c>
      <c r="AE6" s="87" t="s">
        <v>81</v>
      </c>
      <c r="AF6" s="87" t="s">
        <v>85</v>
      </c>
      <c r="AG6" s="87" t="s">
        <v>79</v>
      </c>
      <c r="AH6" s="87" t="s">
        <v>86</v>
      </c>
      <c r="AI6" s="87" t="s">
        <v>102</v>
      </c>
      <c r="AJ6" s="87" t="s">
        <v>80</v>
      </c>
      <c r="AK6" s="78" t="s">
        <v>43</v>
      </c>
    </row>
    <row r="7" spans="1:37" ht="15">
      <c r="A7" s="12" t="s">
        <v>23</v>
      </c>
      <c r="B7" s="35">
        <v>11</v>
      </c>
      <c r="C7" s="35">
        <v>0</v>
      </c>
      <c r="D7" s="35">
        <v>764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22</v>
      </c>
      <c r="L7" s="35">
        <v>8</v>
      </c>
      <c r="M7" s="36">
        <f aca="true" t="shared" si="0" ref="M7:M24">SUM(B7:L7)</f>
        <v>805</v>
      </c>
      <c r="N7" s="20">
        <v>14</v>
      </c>
      <c r="O7" s="19">
        <v>0</v>
      </c>
      <c r="P7" s="19">
        <v>700</v>
      </c>
      <c r="Q7" s="19">
        <v>1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17</v>
      </c>
      <c r="X7" s="53">
        <v>17</v>
      </c>
      <c r="Y7" s="17">
        <f aca="true" t="shared" si="1" ref="Y7:Y24">SUM(N7:X7)</f>
        <v>749</v>
      </c>
      <c r="Z7" s="108">
        <f aca="true" t="shared" si="2" ref="Z7:Z24">B7+N7</f>
        <v>25</v>
      </c>
      <c r="AA7" s="35">
        <f aca="true" t="shared" si="3" ref="AA7:AA24">C7+O7</f>
        <v>0</v>
      </c>
      <c r="AB7" s="35">
        <f aca="true" t="shared" si="4" ref="AB7:AB24">D7+P7</f>
        <v>1464</v>
      </c>
      <c r="AC7" s="35">
        <f aca="true" t="shared" si="5" ref="AC7:AC24">E7+Q7</f>
        <v>1</v>
      </c>
      <c r="AD7" s="35">
        <f aca="true" t="shared" si="6" ref="AD7:AD24">F7+R7</f>
        <v>0</v>
      </c>
      <c r="AE7" s="35">
        <f aca="true" t="shared" si="7" ref="AE7:AE24">G7+S7</f>
        <v>0</v>
      </c>
      <c r="AF7" s="35">
        <f aca="true" t="shared" si="8" ref="AF7:AF24">H7+T7</f>
        <v>0</v>
      </c>
      <c r="AG7" s="35">
        <f aca="true" t="shared" si="9" ref="AG7:AG24">I7+U7</f>
        <v>0</v>
      </c>
      <c r="AH7" s="35">
        <f aca="true" t="shared" si="10" ref="AH7:AH24">J7+V7</f>
        <v>0</v>
      </c>
      <c r="AI7" s="35">
        <f aca="true" t="shared" si="11" ref="AI7:AI24">K7+W7</f>
        <v>39</v>
      </c>
      <c r="AJ7" s="35">
        <f aca="true" t="shared" si="12" ref="AJ7:AJ24">L7+X7</f>
        <v>25</v>
      </c>
      <c r="AK7" s="36">
        <f aca="true" t="shared" si="13" ref="AK7:AK24">M7+Y7</f>
        <v>1554</v>
      </c>
    </row>
    <row r="8" spans="1:37" ht="15">
      <c r="A8" s="12" t="s">
        <v>24</v>
      </c>
      <c r="B8" s="19">
        <v>11</v>
      </c>
      <c r="C8" s="19">
        <v>0</v>
      </c>
      <c r="D8" s="19">
        <v>782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16</v>
      </c>
      <c r="L8" s="19">
        <v>6</v>
      </c>
      <c r="M8" s="17">
        <f t="shared" si="0"/>
        <v>816</v>
      </c>
      <c r="N8" s="20">
        <v>19</v>
      </c>
      <c r="O8" s="19">
        <v>0</v>
      </c>
      <c r="P8" s="19">
        <v>725</v>
      </c>
      <c r="Q8" s="19">
        <v>1</v>
      </c>
      <c r="R8" s="19">
        <v>0</v>
      </c>
      <c r="S8" s="19">
        <v>0</v>
      </c>
      <c r="T8" s="19">
        <v>1</v>
      </c>
      <c r="U8" s="19">
        <v>0</v>
      </c>
      <c r="V8" s="19">
        <v>2</v>
      </c>
      <c r="W8" s="19">
        <v>29</v>
      </c>
      <c r="X8" s="53">
        <v>9</v>
      </c>
      <c r="Y8" s="17">
        <f t="shared" si="1"/>
        <v>786</v>
      </c>
      <c r="Z8" s="20">
        <f t="shared" si="2"/>
        <v>30</v>
      </c>
      <c r="AA8" s="19">
        <f t="shared" si="3"/>
        <v>0</v>
      </c>
      <c r="AB8" s="19">
        <f t="shared" si="4"/>
        <v>1507</v>
      </c>
      <c r="AC8" s="19">
        <f t="shared" si="5"/>
        <v>1</v>
      </c>
      <c r="AD8" s="19">
        <f t="shared" si="6"/>
        <v>0</v>
      </c>
      <c r="AE8" s="19">
        <f t="shared" si="7"/>
        <v>0</v>
      </c>
      <c r="AF8" s="19">
        <f t="shared" si="8"/>
        <v>1</v>
      </c>
      <c r="AG8" s="19">
        <f t="shared" si="9"/>
        <v>0</v>
      </c>
      <c r="AH8" s="19">
        <f t="shared" si="10"/>
        <v>3</v>
      </c>
      <c r="AI8" s="19">
        <f t="shared" si="11"/>
        <v>45</v>
      </c>
      <c r="AJ8" s="19">
        <f t="shared" si="12"/>
        <v>15</v>
      </c>
      <c r="AK8" s="17">
        <f t="shared" si="13"/>
        <v>1602</v>
      </c>
    </row>
    <row r="9" spans="1:37" ht="15">
      <c r="A9" s="12" t="s">
        <v>25</v>
      </c>
      <c r="B9" s="19">
        <v>14</v>
      </c>
      <c r="C9" s="19">
        <v>0</v>
      </c>
      <c r="D9" s="19">
        <v>851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17</v>
      </c>
      <c r="L9" s="19">
        <v>11</v>
      </c>
      <c r="M9" s="17">
        <f t="shared" si="0"/>
        <v>893</v>
      </c>
      <c r="N9" s="20">
        <v>8</v>
      </c>
      <c r="O9" s="19">
        <v>0</v>
      </c>
      <c r="P9" s="19">
        <v>809</v>
      </c>
      <c r="Q9" s="19">
        <v>2</v>
      </c>
      <c r="R9" s="19">
        <v>0</v>
      </c>
      <c r="S9" s="19">
        <v>0</v>
      </c>
      <c r="T9" s="19">
        <v>1</v>
      </c>
      <c r="U9" s="19">
        <v>0</v>
      </c>
      <c r="V9" s="19">
        <v>0</v>
      </c>
      <c r="W9" s="19">
        <v>21</v>
      </c>
      <c r="X9" s="53">
        <v>11</v>
      </c>
      <c r="Y9" s="17">
        <f t="shared" si="1"/>
        <v>852</v>
      </c>
      <c r="Z9" s="20">
        <f t="shared" si="2"/>
        <v>22</v>
      </c>
      <c r="AA9" s="19">
        <f t="shared" si="3"/>
        <v>0</v>
      </c>
      <c r="AB9" s="19">
        <f t="shared" si="4"/>
        <v>1660</v>
      </c>
      <c r="AC9" s="19">
        <f t="shared" si="5"/>
        <v>2</v>
      </c>
      <c r="AD9" s="19">
        <f t="shared" si="6"/>
        <v>0</v>
      </c>
      <c r="AE9" s="19">
        <f t="shared" si="7"/>
        <v>0</v>
      </c>
      <c r="AF9" s="19">
        <f t="shared" si="8"/>
        <v>1</v>
      </c>
      <c r="AG9" s="19">
        <f t="shared" si="9"/>
        <v>0</v>
      </c>
      <c r="AH9" s="19">
        <f t="shared" si="10"/>
        <v>0</v>
      </c>
      <c r="AI9" s="19">
        <f t="shared" si="11"/>
        <v>38</v>
      </c>
      <c r="AJ9" s="19">
        <f t="shared" si="12"/>
        <v>22</v>
      </c>
      <c r="AK9" s="17">
        <f t="shared" si="13"/>
        <v>1745</v>
      </c>
    </row>
    <row r="10" spans="1:37" ht="15">
      <c r="A10" s="12" t="s">
        <v>26</v>
      </c>
      <c r="B10" s="19">
        <v>4</v>
      </c>
      <c r="C10" s="19">
        <v>0</v>
      </c>
      <c r="D10" s="19">
        <v>684</v>
      </c>
      <c r="E10" s="19">
        <v>1</v>
      </c>
      <c r="F10" s="19">
        <v>1</v>
      </c>
      <c r="G10" s="19">
        <v>0</v>
      </c>
      <c r="H10" s="19">
        <v>0</v>
      </c>
      <c r="I10" s="19">
        <v>0</v>
      </c>
      <c r="J10" s="19">
        <v>1</v>
      </c>
      <c r="K10" s="19">
        <v>10</v>
      </c>
      <c r="L10" s="19">
        <v>2</v>
      </c>
      <c r="M10" s="17">
        <f t="shared" si="0"/>
        <v>703</v>
      </c>
      <c r="N10" s="20">
        <v>2</v>
      </c>
      <c r="O10" s="19">
        <v>0</v>
      </c>
      <c r="P10" s="19">
        <v>619</v>
      </c>
      <c r="Q10" s="19">
        <v>3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11</v>
      </c>
      <c r="X10" s="53">
        <v>12</v>
      </c>
      <c r="Y10" s="17">
        <f t="shared" si="1"/>
        <v>647</v>
      </c>
      <c r="Z10" s="20">
        <f t="shared" si="2"/>
        <v>6</v>
      </c>
      <c r="AA10" s="19">
        <f t="shared" si="3"/>
        <v>0</v>
      </c>
      <c r="AB10" s="19">
        <f t="shared" si="4"/>
        <v>1303</v>
      </c>
      <c r="AC10" s="19">
        <f t="shared" si="5"/>
        <v>4</v>
      </c>
      <c r="AD10" s="19">
        <f t="shared" si="6"/>
        <v>1</v>
      </c>
      <c r="AE10" s="19">
        <f t="shared" si="7"/>
        <v>0</v>
      </c>
      <c r="AF10" s="19">
        <f t="shared" si="8"/>
        <v>0</v>
      </c>
      <c r="AG10" s="19">
        <f t="shared" si="9"/>
        <v>0</v>
      </c>
      <c r="AH10" s="19">
        <f t="shared" si="10"/>
        <v>1</v>
      </c>
      <c r="AI10" s="19">
        <f t="shared" si="11"/>
        <v>21</v>
      </c>
      <c r="AJ10" s="19">
        <f t="shared" si="12"/>
        <v>14</v>
      </c>
      <c r="AK10" s="17">
        <f t="shared" si="13"/>
        <v>1350</v>
      </c>
    </row>
    <row r="11" spans="1:37" ht="15">
      <c r="A11" s="12" t="s">
        <v>27</v>
      </c>
      <c r="B11" s="19">
        <v>1</v>
      </c>
      <c r="C11" s="19">
        <v>0</v>
      </c>
      <c r="D11" s="19">
        <v>575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6</v>
      </c>
      <c r="L11" s="19">
        <v>6</v>
      </c>
      <c r="M11" s="17">
        <f t="shared" si="0"/>
        <v>588</v>
      </c>
      <c r="N11" s="20">
        <v>1</v>
      </c>
      <c r="O11" s="19">
        <v>0</v>
      </c>
      <c r="P11" s="19">
        <v>464</v>
      </c>
      <c r="Q11" s="19">
        <v>0</v>
      </c>
      <c r="R11" s="19">
        <v>0</v>
      </c>
      <c r="S11" s="19">
        <v>0</v>
      </c>
      <c r="T11" s="19">
        <v>2</v>
      </c>
      <c r="U11" s="19">
        <v>0</v>
      </c>
      <c r="V11" s="19">
        <v>1</v>
      </c>
      <c r="W11" s="19">
        <v>8</v>
      </c>
      <c r="X11" s="53">
        <v>6</v>
      </c>
      <c r="Y11" s="17">
        <f t="shared" si="1"/>
        <v>482</v>
      </c>
      <c r="Z11" s="20">
        <f t="shared" si="2"/>
        <v>2</v>
      </c>
      <c r="AA11" s="19">
        <f t="shared" si="3"/>
        <v>0</v>
      </c>
      <c r="AB11" s="19">
        <f t="shared" si="4"/>
        <v>1039</v>
      </c>
      <c r="AC11" s="19">
        <f t="shared" si="5"/>
        <v>0</v>
      </c>
      <c r="AD11" s="19">
        <f t="shared" si="6"/>
        <v>0</v>
      </c>
      <c r="AE11" s="19">
        <f t="shared" si="7"/>
        <v>0</v>
      </c>
      <c r="AF11" s="19">
        <f t="shared" si="8"/>
        <v>2</v>
      </c>
      <c r="AG11" s="19">
        <f t="shared" si="9"/>
        <v>0</v>
      </c>
      <c r="AH11" s="19">
        <f t="shared" si="10"/>
        <v>1</v>
      </c>
      <c r="AI11" s="19">
        <f t="shared" si="11"/>
        <v>14</v>
      </c>
      <c r="AJ11" s="19">
        <f t="shared" si="12"/>
        <v>12</v>
      </c>
      <c r="AK11" s="17">
        <f t="shared" si="13"/>
        <v>1070</v>
      </c>
    </row>
    <row r="12" spans="1:37" ht="15">
      <c r="A12" s="12" t="s">
        <v>28</v>
      </c>
      <c r="B12" s="19">
        <v>15</v>
      </c>
      <c r="C12" s="19">
        <v>0</v>
      </c>
      <c r="D12" s="19">
        <v>599</v>
      </c>
      <c r="E12" s="19">
        <v>1</v>
      </c>
      <c r="F12" s="19">
        <v>0</v>
      </c>
      <c r="G12" s="19">
        <v>0</v>
      </c>
      <c r="H12" s="19">
        <v>1</v>
      </c>
      <c r="I12" s="19">
        <v>0</v>
      </c>
      <c r="J12" s="19">
        <v>2</v>
      </c>
      <c r="K12" s="19">
        <v>8</v>
      </c>
      <c r="L12" s="19">
        <v>10</v>
      </c>
      <c r="M12" s="17">
        <f t="shared" si="0"/>
        <v>636</v>
      </c>
      <c r="N12" s="20">
        <v>6</v>
      </c>
      <c r="O12" s="19">
        <v>0</v>
      </c>
      <c r="P12" s="19">
        <v>519</v>
      </c>
      <c r="Q12" s="19">
        <v>1</v>
      </c>
      <c r="R12" s="19">
        <v>0</v>
      </c>
      <c r="S12" s="19">
        <v>0</v>
      </c>
      <c r="T12" s="19">
        <v>1</v>
      </c>
      <c r="U12" s="19">
        <v>0</v>
      </c>
      <c r="V12" s="19">
        <v>1</v>
      </c>
      <c r="W12" s="19">
        <v>10</v>
      </c>
      <c r="X12" s="53">
        <v>11</v>
      </c>
      <c r="Y12" s="17">
        <f t="shared" si="1"/>
        <v>549</v>
      </c>
      <c r="Z12" s="20">
        <f t="shared" si="2"/>
        <v>21</v>
      </c>
      <c r="AA12" s="19">
        <f t="shared" si="3"/>
        <v>0</v>
      </c>
      <c r="AB12" s="19">
        <f t="shared" si="4"/>
        <v>1118</v>
      </c>
      <c r="AC12" s="19">
        <f t="shared" si="5"/>
        <v>2</v>
      </c>
      <c r="AD12" s="19">
        <f t="shared" si="6"/>
        <v>0</v>
      </c>
      <c r="AE12" s="19">
        <f t="shared" si="7"/>
        <v>0</v>
      </c>
      <c r="AF12" s="19">
        <f t="shared" si="8"/>
        <v>2</v>
      </c>
      <c r="AG12" s="19">
        <f t="shared" si="9"/>
        <v>0</v>
      </c>
      <c r="AH12" s="19">
        <f t="shared" si="10"/>
        <v>3</v>
      </c>
      <c r="AI12" s="19">
        <f t="shared" si="11"/>
        <v>18</v>
      </c>
      <c r="AJ12" s="19">
        <f t="shared" si="12"/>
        <v>21</v>
      </c>
      <c r="AK12" s="17">
        <f t="shared" si="13"/>
        <v>1185</v>
      </c>
    </row>
    <row r="13" spans="1:37" ht="15">
      <c r="A13" s="12" t="s">
        <v>29</v>
      </c>
      <c r="B13" s="19">
        <v>10</v>
      </c>
      <c r="C13" s="19">
        <v>1</v>
      </c>
      <c r="D13" s="19">
        <v>637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11</v>
      </c>
      <c r="L13" s="19">
        <v>14</v>
      </c>
      <c r="M13" s="17">
        <f t="shared" si="0"/>
        <v>673</v>
      </c>
      <c r="N13" s="20">
        <v>13</v>
      </c>
      <c r="O13" s="19">
        <v>0</v>
      </c>
      <c r="P13" s="19">
        <v>572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</v>
      </c>
      <c r="W13" s="19">
        <v>21</v>
      </c>
      <c r="X13" s="53">
        <v>11</v>
      </c>
      <c r="Y13" s="17">
        <f t="shared" si="1"/>
        <v>618</v>
      </c>
      <c r="Z13" s="20">
        <f t="shared" si="2"/>
        <v>23</v>
      </c>
      <c r="AA13" s="19">
        <f t="shared" si="3"/>
        <v>1</v>
      </c>
      <c r="AB13" s="19">
        <f t="shared" si="4"/>
        <v>1209</v>
      </c>
      <c r="AC13" s="19">
        <f t="shared" si="5"/>
        <v>0</v>
      </c>
      <c r="AD13" s="19">
        <f t="shared" si="6"/>
        <v>0</v>
      </c>
      <c r="AE13" s="19">
        <f t="shared" si="7"/>
        <v>0</v>
      </c>
      <c r="AF13" s="19">
        <f t="shared" si="8"/>
        <v>0</v>
      </c>
      <c r="AG13" s="19">
        <f t="shared" si="9"/>
        <v>0</v>
      </c>
      <c r="AH13" s="19">
        <f t="shared" si="10"/>
        <v>1</v>
      </c>
      <c r="AI13" s="19">
        <f t="shared" si="11"/>
        <v>32</v>
      </c>
      <c r="AJ13" s="19">
        <f t="shared" si="12"/>
        <v>25</v>
      </c>
      <c r="AK13" s="17">
        <f t="shared" si="13"/>
        <v>1291</v>
      </c>
    </row>
    <row r="14" spans="1:37" ht="15">
      <c r="A14" s="12" t="s">
        <v>30</v>
      </c>
      <c r="B14" s="19">
        <v>16</v>
      </c>
      <c r="C14" s="19">
        <v>0</v>
      </c>
      <c r="D14" s="19">
        <v>610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10</v>
      </c>
      <c r="L14" s="19">
        <v>18</v>
      </c>
      <c r="M14" s="17">
        <f t="shared" si="0"/>
        <v>655</v>
      </c>
      <c r="N14" s="20">
        <v>28</v>
      </c>
      <c r="O14" s="19">
        <v>2</v>
      </c>
      <c r="P14" s="19">
        <v>535</v>
      </c>
      <c r="Q14" s="19">
        <v>1</v>
      </c>
      <c r="R14" s="19">
        <v>1</v>
      </c>
      <c r="S14" s="19">
        <v>0</v>
      </c>
      <c r="T14" s="19">
        <v>1</v>
      </c>
      <c r="U14" s="19">
        <v>1</v>
      </c>
      <c r="V14" s="19">
        <v>0</v>
      </c>
      <c r="W14" s="19">
        <v>10</v>
      </c>
      <c r="X14" s="53">
        <v>8</v>
      </c>
      <c r="Y14" s="17">
        <f t="shared" si="1"/>
        <v>587</v>
      </c>
      <c r="Z14" s="20">
        <f t="shared" si="2"/>
        <v>44</v>
      </c>
      <c r="AA14" s="19">
        <f t="shared" si="3"/>
        <v>2</v>
      </c>
      <c r="AB14" s="19">
        <f t="shared" si="4"/>
        <v>1145</v>
      </c>
      <c r="AC14" s="19">
        <f t="shared" si="5"/>
        <v>1</v>
      </c>
      <c r="AD14" s="19">
        <f t="shared" si="6"/>
        <v>1</v>
      </c>
      <c r="AE14" s="19">
        <f t="shared" si="7"/>
        <v>0</v>
      </c>
      <c r="AF14" s="19">
        <f t="shared" si="8"/>
        <v>2</v>
      </c>
      <c r="AG14" s="19">
        <f t="shared" si="9"/>
        <v>1</v>
      </c>
      <c r="AH14" s="19">
        <f t="shared" si="10"/>
        <v>0</v>
      </c>
      <c r="AI14" s="19">
        <f t="shared" si="11"/>
        <v>20</v>
      </c>
      <c r="AJ14" s="19">
        <f t="shared" si="12"/>
        <v>26</v>
      </c>
      <c r="AK14" s="17">
        <f t="shared" si="13"/>
        <v>1242</v>
      </c>
    </row>
    <row r="15" spans="1:37" ht="15">
      <c r="A15" s="12" t="s">
        <v>31</v>
      </c>
      <c r="B15" s="19">
        <v>28</v>
      </c>
      <c r="C15" s="19">
        <v>0</v>
      </c>
      <c r="D15" s="19">
        <v>624</v>
      </c>
      <c r="E15" s="19">
        <v>0</v>
      </c>
      <c r="F15" s="19">
        <v>0</v>
      </c>
      <c r="G15" s="19">
        <v>0</v>
      </c>
      <c r="H15" s="19">
        <v>2</v>
      </c>
      <c r="I15" s="19">
        <v>0</v>
      </c>
      <c r="J15" s="19">
        <v>2</v>
      </c>
      <c r="K15" s="19">
        <v>15</v>
      </c>
      <c r="L15" s="19">
        <v>9</v>
      </c>
      <c r="M15" s="17">
        <f t="shared" si="0"/>
        <v>680</v>
      </c>
      <c r="N15" s="20">
        <v>14</v>
      </c>
      <c r="O15" s="19">
        <v>1</v>
      </c>
      <c r="P15" s="19">
        <v>538</v>
      </c>
      <c r="Q15" s="19">
        <v>0</v>
      </c>
      <c r="R15" s="19">
        <v>0</v>
      </c>
      <c r="S15" s="19">
        <v>0</v>
      </c>
      <c r="T15" s="19">
        <v>1</v>
      </c>
      <c r="U15" s="19">
        <v>1</v>
      </c>
      <c r="V15" s="19">
        <v>1</v>
      </c>
      <c r="W15" s="19">
        <v>17</v>
      </c>
      <c r="X15" s="53">
        <v>8</v>
      </c>
      <c r="Y15" s="17">
        <f t="shared" si="1"/>
        <v>581</v>
      </c>
      <c r="Z15" s="20">
        <f t="shared" si="2"/>
        <v>42</v>
      </c>
      <c r="AA15" s="19">
        <f t="shared" si="3"/>
        <v>1</v>
      </c>
      <c r="AB15" s="19">
        <f t="shared" si="4"/>
        <v>1162</v>
      </c>
      <c r="AC15" s="19">
        <f t="shared" si="5"/>
        <v>0</v>
      </c>
      <c r="AD15" s="19">
        <f t="shared" si="6"/>
        <v>0</v>
      </c>
      <c r="AE15" s="19">
        <f t="shared" si="7"/>
        <v>0</v>
      </c>
      <c r="AF15" s="19">
        <f t="shared" si="8"/>
        <v>3</v>
      </c>
      <c r="AG15" s="19">
        <f t="shared" si="9"/>
        <v>1</v>
      </c>
      <c r="AH15" s="19">
        <f t="shared" si="10"/>
        <v>3</v>
      </c>
      <c r="AI15" s="19">
        <f t="shared" si="11"/>
        <v>32</v>
      </c>
      <c r="AJ15" s="19">
        <f t="shared" si="12"/>
        <v>17</v>
      </c>
      <c r="AK15" s="17">
        <f t="shared" si="13"/>
        <v>1261</v>
      </c>
    </row>
    <row r="16" spans="1:37" ht="15">
      <c r="A16" s="12" t="s">
        <v>32</v>
      </c>
      <c r="B16" s="19">
        <v>19</v>
      </c>
      <c r="C16" s="19">
        <v>2</v>
      </c>
      <c r="D16" s="19">
        <v>665</v>
      </c>
      <c r="E16" s="19">
        <v>1</v>
      </c>
      <c r="F16" s="19">
        <v>0</v>
      </c>
      <c r="G16" s="19">
        <v>1</v>
      </c>
      <c r="H16" s="19">
        <v>0</v>
      </c>
      <c r="I16" s="19">
        <v>0</v>
      </c>
      <c r="J16" s="19">
        <v>1</v>
      </c>
      <c r="K16" s="19">
        <v>12</v>
      </c>
      <c r="L16" s="19">
        <v>12</v>
      </c>
      <c r="M16" s="17">
        <f t="shared" si="0"/>
        <v>713</v>
      </c>
      <c r="N16" s="20">
        <v>6</v>
      </c>
      <c r="O16" s="19">
        <v>1</v>
      </c>
      <c r="P16" s="19">
        <v>571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1</v>
      </c>
      <c r="W16" s="19">
        <v>11</v>
      </c>
      <c r="X16" s="53">
        <v>3</v>
      </c>
      <c r="Y16" s="17">
        <f t="shared" si="1"/>
        <v>593</v>
      </c>
      <c r="Z16" s="20">
        <f t="shared" si="2"/>
        <v>25</v>
      </c>
      <c r="AA16" s="19">
        <f t="shared" si="3"/>
        <v>3</v>
      </c>
      <c r="AB16" s="19">
        <f t="shared" si="4"/>
        <v>1236</v>
      </c>
      <c r="AC16" s="19">
        <f t="shared" si="5"/>
        <v>1</v>
      </c>
      <c r="AD16" s="19">
        <f t="shared" si="6"/>
        <v>0</v>
      </c>
      <c r="AE16" s="19">
        <f t="shared" si="7"/>
        <v>1</v>
      </c>
      <c r="AF16" s="19">
        <f t="shared" si="8"/>
        <v>0</v>
      </c>
      <c r="AG16" s="19">
        <f t="shared" si="9"/>
        <v>0</v>
      </c>
      <c r="AH16" s="19">
        <f t="shared" si="10"/>
        <v>2</v>
      </c>
      <c r="AI16" s="19">
        <f t="shared" si="11"/>
        <v>23</v>
      </c>
      <c r="AJ16" s="19">
        <f t="shared" si="12"/>
        <v>15</v>
      </c>
      <c r="AK16" s="17">
        <f t="shared" si="13"/>
        <v>1306</v>
      </c>
    </row>
    <row r="17" spans="1:37" ht="15">
      <c r="A17" s="12" t="s">
        <v>33</v>
      </c>
      <c r="B17" s="19">
        <v>14</v>
      </c>
      <c r="C17" s="19">
        <v>0</v>
      </c>
      <c r="D17" s="19">
        <v>496</v>
      </c>
      <c r="E17" s="19">
        <v>1</v>
      </c>
      <c r="F17" s="19">
        <v>0</v>
      </c>
      <c r="G17" s="19">
        <v>0</v>
      </c>
      <c r="H17" s="19">
        <v>2</v>
      </c>
      <c r="I17" s="19">
        <v>0</v>
      </c>
      <c r="J17" s="19">
        <v>1</v>
      </c>
      <c r="K17" s="19">
        <v>10</v>
      </c>
      <c r="L17" s="19">
        <v>6</v>
      </c>
      <c r="M17" s="17">
        <f t="shared" si="0"/>
        <v>530</v>
      </c>
      <c r="N17" s="20">
        <v>8</v>
      </c>
      <c r="O17" s="19">
        <v>0</v>
      </c>
      <c r="P17" s="19">
        <v>513</v>
      </c>
      <c r="Q17" s="19">
        <v>1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10</v>
      </c>
      <c r="X17" s="53">
        <v>6</v>
      </c>
      <c r="Y17" s="17">
        <f t="shared" si="1"/>
        <v>538</v>
      </c>
      <c r="Z17" s="20">
        <f t="shared" si="2"/>
        <v>22</v>
      </c>
      <c r="AA17" s="19">
        <f t="shared" si="3"/>
        <v>0</v>
      </c>
      <c r="AB17" s="19">
        <f t="shared" si="4"/>
        <v>1009</v>
      </c>
      <c r="AC17" s="19">
        <f t="shared" si="5"/>
        <v>2</v>
      </c>
      <c r="AD17" s="19">
        <f t="shared" si="6"/>
        <v>0</v>
      </c>
      <c r="AE17" s="19">
        <f t="shared" si="7"/>
        <v>0</v>
      </c>
      <c r="AF17" s="19">
        <f t="shared" si="8"/>
        <v>2</v>
      </c>
      <c r="AG17" s="19">
        <f t="shared" si="9"/>
        <v>0</v>
      </c>
      <c r="AH17" s="19">
        <f t="shared" si="10"/>
        <v>1</v>
      </c>
      <c r="AI17" s="19">
        <f t="shared" si="11"/>
        <v>20</v>
      </c>
      <c r="AJ17" s="19">
        <f t="shared" si="12"/>
        <v>12</v>
      </c>
      <c r="AK17" s="17">
        <f t="shared" si="13"/>
        <v>1068</v>
      </c>
    </row>
    <row r="18" spans="1:37" ht="15">
      <c r="A18" s="12" t="s">
        <v>34</v>
      </c>
      <c r="B18" s="19">
        <v>14</v>
      </c>
      <c r="C18" s="19">
        <v>0</v>
      </c>
      <c r="D18" s="19">
        <v>478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9</v>
      </c>
      <c r="L18" s="19">
        <v>3</v>
      </c>
      <c r="M18" s="17">
        <f t="shared" si="0"/>
        <v>505</v>
      </c>
      <c r="N18" s="20">
        <v>11</v>
      </c>
      <c r="O18" s="19">
        <v>0</v>
      </c>
      <c r="P18" s="19">
        <v>482</v>
      </c>
      <c r="Q18" s="19">
        <v>2</v>
      </c>
      <c r="R18" s="19">
        <v>0</v>
      </c>
      <c r="S18" s="19">
        <v>0</v>
      </c>
      <c r="T18" s="19">
        <v>0</v>
      </c>
      <c r="U18" s="19">
        <v>1</v>
      </c>
      <c r="V18" s="19">
        <v>1</v>
      </c>
      <c r="W18" s="19">
        <v>7</v>
      </c>
      <c r="X18" s="53">
        <v>2</v>
      </c>
      <c r="Y18" s="17">
        <f t="shared" si="1"/>
        <v>506</v>
      </c>
      <c r="Z18" s="20">
        <f t="shared" si="2"/>
        <v>25</v>
      </c>
      <c r="AA18" s="19">
        <f t="shared" si="3"/>
        <v>0</v>
      </c>
      <c r="AB18" s="19">
        <f t="shared" si="4"/>
        <v>960</v>
      </c>
      <c r="AC18" s="19">
        <f t="shared" si="5"/>
        <v>2</v>
      </c>
      <c r="AD18" s="19">
        <f t="shared" si="6"/>
        <v>0</v>
      </c>
      <c r="AE18" s="19">
        <f t="shared" si="7"/>
        <v>0</v>
      </c>
      <c r="AF18" s="19">
        <f t="shared" si="8"/>
        <v>0</v>
      </c>
      <c r="AG18" s="19">
        <f t="shared" si="9"/>
        <v>1</v>
      </c>
      <c r="AH18" s="19">
        <f t="shared" si="10"/>
        <v>2</v>
      </c>
      <c r="AI18" s="19">
        <f t="shared" si="11"/>
        <v>16</v>
      </c>
      <c r="AJ18" s="19">
        <f t="shared" si="12"/>
        <v>5</v>
      </c>
      <c r="AK18" s="17">
        <f t="shared" si="13"/>
        <v>1011</v>
      </c>
    </row>
    <row r="19" spans="1:37" ht="15">
      <c r="A19" s="12" t="s">
        <v>35</v>
      </c>
      <c r="B19" s="19">
        <v>9</v>
      </c>
      <c r="C19" s="19">
        <v>0</v>
      </c>
      <c r="D19" s="19">
        <v>424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8</v>
      </c>
      <c r="L19" s="19">
        <v>3</v>
      </c>
      <c r="M19" s="17">
        <f t="shared" si="0"/>
        <v>445</v>
      </c>
      <c r="N19" s="20">
        <v>6</v>
      </c>
      <c r="O19" s="19">
        <v>0</v>
      </c>
      <c r="P19" s="19">
        <v>391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4</v>
      </c>
      <c r="X19" s="53">
        <v>5</v>
      </c>
      <c r="Y19" s="17">
        <f t="shared" si="1"/>
        <v>407</v>
      </c>
      <c r="Z19" s="20">
        <f t="shared" si="2"/>
        <v>15</v>
      </c>
      <c r="AA19" s="19">
        <f t="shared" si="3"/>
        <v>0</v>
      </c>
      <c r="AB19" s="19">
        <f t="shared" si="4"/>
        <v>815</v>
      </c>
      <c r="AC19" s="19">
        <f t="shared" si="5"/>
        <v>0</v>
      </c>
      <c r="AD19" s="19">
        <f t="shared" si="6"/>
        <v>0</v>
      </c>
      <c r="AE19" s="19">
        <f t="shared" si="7"/>
        <v>1</v>
      </c>
      <c r="AF19" s="19">
        <f t="shared" si="8"/>
        <v>0</v>
      </c>
      <c r="AG19" s="19">
        <f t="shared" si="9"/>
        <v>0</v>
      </c>
      <c r="AH19" s="19">
        <f t="shared" si="10"/>
        <v>1</v>
      </c>
      <c r="AI19" s="19">
        <f t="shared" si="11"/>
        <v>12</v>
      </c>
      <c r="AJ19" s="19">
        <f t="shared" si="12"/>
        <v>8</v>
      </c>
      <c r="AK19" s="17">
        <f t="shared" si="13"/>
        <v>852</v>
      </c>
    </row>
    <row r="20" spans="1:37" ht="15">
      <c r="A20" s="12" t="s">
        <v>36</v>
      </c>
      <c r="B20" s="19">
        <v>6</v>
      </c>
      <c r="C20" s="19">
        <v>0</v>
      </c>
      <c r="D20" s="19">
        <v>342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5</v>
      </c>
      <c r="L20" s="19">
        <v>5</v>
      </c>
      <c r="M20" s="17">
        <f t="shared" si="0"/>
        <v>358</v>
      </c>
      <c r="N20" s="20">
        <v>0</v>
      </c>
      <c r="O20" s="19">
        <v>2</v>
      </c>
      <c r="P20" s="19">
        <v>344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4</v>
      </c>
      <c r="X20" s="53">
        <v>2</v>
      </c>
      <c r="Y20" s="17">
        <f t="shared" si="1"/>
        <v>353</v>
      </c>
      <c r="Z20" s="20">
        <f t="shared" si="2"/>
        <v>6</v>
      </c>
      <c r="AA20" s="19">
        <f t="shared" si="3"/>
        <v>2</v>
      </c>
      <c r="AB20" s="19">
        <f t="shared" si="4"/>
        <v>686</v>
      </c>
      <c r="AC20" s="19">
        <f t="shared" si="5"/>
        <v>0</v>
      </c>
      <c r="AD20" s="19">
        <f t="shared" si="6"/>
        <v>0</v>
      </c>
      <c r="AE20" s="19">
        <f t="shared" si="7"/>
        <v>0</v>
      </c>
      <c r="AF20" s="19">
        <f t="shared" si="8"/>
        <v>1</v>
      </c>
      <c r="AG20" s="19">
        <f t="shared" si="9"/>
        <v>0</v>
      </c>
      <c r="AH20" s="19">
        <f t="shared" si="10"/>
        <v>0</v>
      </c>
      <c r="AI20" s="19">
        <f t="shared" si="11"/>
        <v>9</v>
      </c>
      <c r="AJ20" s="19">
        <f t="shared" si="12"/>
        <v>7</v>
      </c>
      <c r="AK20" s="17">
        <f t="shared" si="13"/>
        <v>711</v>
      </c>
    </row>
    <row r="21" spans="1:37" ht="15">
      <c r="A21" s="12" t="s">
        <v>37</v>
      </c>
      <c r="B21" s="19">
        <v>4</v>
      </c>
      <c r="C21" s="19">
        <v>0</v>
      </c>
      <c r="D21" s="19">
        <v>234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8</v>
      </c>
      <c r="L21" s="19">
        <v>6</v>
      </c>
      <c r="M21" s="17">
        <f t="shared" si="0"/>
        <v>252</v>
      </c>
      <c r="N21" s="20">
        <v>1</v>
      </c>
      <c r="O21" s="19">
        <v>0</v>
      </c>
      <c r="P21" s="19">
        <v>240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3</v>
      </c>
      <c r="X21" s="53">
        <v>3</v>
      </c>
      <c r="Y21" s="17">
        <f t="shared" si="1"/>
        <v>247</v>
      </c>
      <c r="Z21" s="20">
        <f t="shared" si="2"/>
        <v>5</v>
      </c>
      <c r="AA21" s="19">
        <f t="shared" si="3"/>
        <v>0</v>
      </c>
      <c r="AB21" s="19">
        <f t="shared" si="4"/>
        <v>474</v>
      </c>
      <c r="AC21" s="19">
        <f t="shared" si="5"/>
        <v>0</v>
      </c>
      <c r="AD21" s="19">
        <f t="shared" si="6"/>
        <v>0</v>
      </c>
      <c r="AE21" s="19">
        <f t="shared" si="7"/>
        <v>0</v>
      </c>
      <c r="AF21" s="19">
        <f t="shared" si="8"/>
        <v>0</v>
      </c>
      <c r="AG21" s="19">
        <f t="shared" si="9"/>
        <v>0</v>
      </c>
      <c r="AH21" s="19">
        <f t="shared" si="10"/>
        <v>0</v>
      </c>
      <c r="AI21" s="19">
        <f t="shared" si="11"/>
        <v>11</v>
      </c>
      <c r="AJ21" s="19">
        <f t="shared" si="12"/>
        <v>9</v>
      </c>
      <c r="AK21" s="17">
        <f t="shared" si="13"/>
        <v>499</v>
      </c>
    </row>
    <row r="22" spans="1:37" ht="15">
      <c r="A22" s="12" t="s">
        <v>38</v>
      </c>
      <c r="B22" s="19">
        <v>3</v>
      </c>
      <c r="C22" s="19">
        <v>0</v>
      </c>
      <c r="D22" s="19">
        <v>117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</v>
      </c>
      <c r="L22" s="19">
        <v>0</v>
      </c>
      <c r="M22" s="17">
        <f t="shared" si="0"/>
        <v>122</v>
      </c>
      <c r="N22" s="20">
        <v>1</v>
      </c>
      <c r="O22" s="19">
        <v>0</v>
      </c>
      <c r="P22" s="19">
        <v>178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4</v>
      </c>
      <c r="X22" s="53">
        <v>0</v>
      </c>
      <c r="Y22" s="17">
        <f t="shared" si="1"/>
        <v>183</v>
      </c>
      <c r="Z22" s="20">
        <f t="shared" si="2"/>
        <v>4</v>
      </c>
      <c r="AA22" s="19">
        <f t="shared" si="3"/>
        <v>0</v>
      </c>
      <c r="AB22" s="19">
        <f t="shared" si="4"/>
        <v>295</v>
      </c>
      <c r="AC22" s="19">
        <f t="shared" si="5"/>
        <v>0</v>
      </c>
      <c r="AD22" s="19">
        <f t="shared" si="6"/>
        <v>0</v>
      </c>
      <c r="AE22" s="19">
        <f t="shared" si="7"/>
        <v>0</v>
      </c>
      <c r="AF22" s="19">
        <f t="shared" si="8"/>
        <v>0</v>
      </c>
      <c r="AG22" s="19">
        <f t="shared" si="9"/>
        <v>0</v>
      </c>
      <c r="AH22" s="19">
        <f t="shared" si="10"/>
        <v>0</v>
      </c>
      <c r="AI22" s="19">
        <f t="shared" si="11"/>
        <v>6</v>
      </c>
      <c r="AJ22" s="19">
        <f t="shared" si="12"/>
        <v>0</v>
      </c>
      <c r="AK22" s="17">
        <f t="shared" si="13"/>
        <v>305</v>
      </c>
    </row>
    <row r="23" spans="1:37" ht="15">
      <c r="A23" s="12" t="s">
        <v>142</v>
      </c>
      <c r="B23" s="19">
        <v>2</v>
      </c>
      <c r="C23" s="19">
        <v>0</v>
      </c>
      <c r="D23" s="19">
        <v>95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5</v>
      </c>
      <c r="L23" s="19">
        <v>1</v>
      </c>
      <c r="M23" s="17">
        <f t="shared" si="0"/>
        <v>103</v>
      </c>
      <c r="N23" s="20">
        <v>0</v>
      </c>
      <c r="O23" s="19">
        <v>0</v>
      </c>
      <c r="P23" s="19">
        <v>190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6</v>
      </c>
      <c r="X23" s="53">
        <v>2</v>
      </c>
      <c r="Y23" s="17">
        <f t="shared" si="1"/>
        <v>198</v>
      </c>
      <c r="Z23" s="20">
        <f t="shared" si="2"/>
        <v>2</v>
      </c>
      <c r="AA23" s="19">
        <f t="shared" si="3"/>
        <v>0</v>
      </c>
      <c r="AB23" s="19">
        <f t="shared" si="4"/>
        <v>285</v>
      </c>
      <c r="AC23" s="19">
        <f t="shared" si="5"/>
        <v>0</v>
      </c>
      <c r="AD23" s="19">
        <f t="shared" si="6"/>
        <v>0</v>
      </c>
      <c r="AE23" s="19">
        <f t="shared" si="7"/>
        <v>0</v>
      </c>
      <c r="AF23" s="19">
        <f t="shared" si="8"/>
        <v>0</v>
      </c>
      <c r="AG23" s="19">
        <f t="shared" si="9"/>
        <v>0</v>
      </c>
      <c r="AH23" s="19">
        <f t="shared" si="10"/>
        <v>0</v>
      </c>
      <c r="AI23" s="19">
        <f t="shared" si="11"/>
        <v>11</v>
      </c>
      <c r="AJ23" s="19">
        <f t="shared" si="12"/>
        <v>3</v>
      </c>
      <c r="AK23" s="17">
        <f t="shared" si="13"/>
        <v>301</v>
      </c>
    </row>
    <row r="24" spans="1:37" s="24" customFormat="1" ht="13.5" customHeight="1" thickBot="1">
      <c r="A24" s="94" t="s">
        <v>13</v>
      </c>
      <c r="B24" s="95">
        <f aca="true" t="shared" si="14" ref="B24:L24">SUM(B7:B23)</f>
        <v>181</v>
      </c>
      <c r="C24" s="95">
        <f t="shared" si="14"/>
        <v>3</v>
      </c>
      <c r="D24" s="95">
        <f t="shared" si="14"/>
        <v>8977</v>
      </c>
      <c r="E24" s="95">
        <f t="shared" si="14"/>
        <v>4</v>
      </c>
      <c r="F24" s="95">
        <f t="shared" si="14"/>
        <v>1</v>
      </c>
      <c r="G24" s="95">
        <f t="shared" si="14"/>
        <v>1</v>
      </c>
      <c r="H24" s="95">
        <f t="shared" si="14"/>
        <v>6</v>
      </c>
      <c r="I24" s="95">
        <f t="shared" si="14"/>
        <v>0</v>
      </c>
      <c r="J24" s="95">
        <f t="shared" si="14"/>
        <v>10</v>
      </c>
      <c r="K24" s="95">
        <f t="shared" si="14"/>
        <v>174</v>
      </c>
      <c r="L24" s="95">
        <f t="shared" si="14"/>
        <v>120</v>
      </c>
      <c r="M24" s="96">
        <f t="shared" si="0"/>
        <v>9477</v>
      </c>
      <c r="N24" s="97">
        <f aca="true" t="shared" si="15" ref="N24:X24">SUM(N7:N23)</f>
        <v>138</v>
      </c>
      <c r="O24" s="95">
        <f t="shared" si="15"/>
        <v>6</v>
      </c>
      <c r="P24" s="95">
        <f t="shared" si="15"/>
        <v>8390</v>
      </c>
      <c r="Q24" s="95">
        <f t="shared" si="15"/>
        <v>12</v>
      </c>
      <c r="R24" s="95">
        <f t="shared" si="15"/>
        <v>1</v>
      </c>
      <c r="S24" s="95">
        <f t="shared" si="15"/>
        <v>1</v>
      </c>
      <c r="T24" s="95">
        <f t="shared" si="15"/>
        <v>8</v>
      </c>
      <c r="U24" s="95">
        <f t="shared" si="15"/>
        <v>3</v>
      </c>
      <c r="V24" s="95">
        <f t="shared" si="15"/>
        <v>8</v>
      </c>
      <c r="W24" s="95">
        <f t="shared" si="15"/>
        <v>193</v>
      </c>
      <c r="X24" s="106">
        <f t="shared" si="15"/>
        <v>116</v>
      </c>
      <c r="Y24" s="96">
        <f t="shared" si="1"/>
        <v>8876</v>
      </c>
      <c r="Z24" s="97">
        <f t="shared" si="2"/>
        <v>319</v>
      </c>
      <c r="AA24" s="95">
        <f t="shared" si="3"/>
        <v>9</v>
      </c>
      <c r="AB24" s="95">
        <f t="shared" si="4"/>
        <v>17367</v>
      </c>
      <c r="AC24" s="95">
        <f t="shared" si="5"/>
        <v>16</v>
      </c>
      <c r="AD24" s="95">
        <f t="shared" si="6"/>
        <v>2</v>
      </c>
      <c r="AE24" s="95">
        <f t="shared" si="7"/>
        <v>2</v>
      </c>
      <c r="AF24" s="95">
        <f t="shared" si="8"/>
        <v>14</v>
      </c>
      <c r="AG24" s="95">
        <f t="shared" si="9"/>
        <v>3</v>
      </c>
      <c r="AH24" s="95">
        <f t="shared" si="10"/>
        <v>18</v>
      </c>
      <c r="AI24" s="95">
        <f t="shared" si="11"/>
        <v>367</v>
      </c>
      <c r="AJ24" s="95">
        <f t="shared" si="12"/>
        <v>236</v>
      </c>
      <c r="AK24" s="96">
        <f t="shared" si="13"/>
        <v>18353</v>
      </c>
    </row>
    <row r="25" ht="4.5" customHeight="1"/>
    <row r="28" spans="1:37" ht="19.5" customHeight="1">
      <c r="A28" s="82" t="s">
        <v>3</v>
      </c>
      <c r="B28" s="88"/>
      <c r="C28" s="88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s="10" customFormat="1" ht="15.7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5" customHeight="1">
      <c r="A30" s="258" t="s">
        <v>198</v>
      </c>
      <c r="B30" s="256" t="s">
        <v>40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7"/>
      <c r="N30" s="254" t="s">
        <v>41</v>
      </c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7"/>
      <c r="Z30" s="254" t="s">
        <v>42</v>
      </c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7"/>
    </row>
    <row r="31" spans="1:37" s="11" customFormat="1" ht="60">
      <c r="A31" s="259"/>
      <c r="B31" s="77" t="s">
        <v>77</v>
      </c>
      <c r="C31" s="77" t="s">
        <v>83</v>
      </c>
      <c r="D31" s="77" t="s">
        <v>78</v>
      </c>
      <c r="E31" s="77" t="s">
        <v>84</v>
      </c>
      <c r="F31" s="77" t="s">
        <v>82</v>
      </c>
      <c r="G31" s="77" t="s">
        <v>81</v>
      </c>
      <c r="H31" s="77" t="s">
        <v>85</v>
      </c>
      <c r="I31" s="77" t="s">
        <v>79</v>
      </c>
      <c r="J31" s="77" t="s">
        <v>86</v>
      </c>
      <c r="K31" s="77" t="s">
        <v>102</v>
      </c>
      <c r="L31" s="77" t="s">
        <v>80</v>
      </c>
      <c r="M31" s="78" t="s">
        <v>43</v>
      </c>
      <c r="N31" s="86" t="s">
        <v>77</v>
      </c>
      <c r="O31" s="87" t="s">
        <v>83</v>
      </c>
      <c r="P31" s="87" t="s">
        <v>78</v>
      </c>
      <c r="Q31" s="87" t="s">
        <v>84</v>
      </c>
      <c r="R31" s="87" t="s">
        <v>82</v>
      </c>
      <c r="S31" s="87" t="s">
        <v>81</v>
      </c>
      <c r="T31" s="87" t="s">
        <v>85</v>
      </c>
      <c r="U31" s="87" t="s">
        <v>79</v>
      </c>
      <c r="V31" s="87" t="s">
        <v>86</v>
      </c>
      <c r="W31" s="87" t="s">
        <v>102</v>
      </c>
      <c r="X31" s="87" t="s">
        <v>80</v>
      </c>
      <c r="Y31" s="80" t="s">
        <v>43</v>
      </c>
      <c r="Z31" s="86" t="s">
        <v>77</v>
      </c>
      <c r="AA31" s="87" t="s">
        <v>83</v>
      </c>
      <c r="AB31" s="87" t="s">
        <v>78</v>
      </c>
      <c r="AC31" s="87" t="s">
        <v>84</v>
      </c>
      <c r="AD31" s="87" t="s">
        <v>82</v>
      </c>
      <c r="AE31" s="87" t="s">
        <v>81</v>
      </c>
      <c r="AF31" s="87" t="s">
        <v>85</v>
      </c>
      <c r="AG31" s="87" t="s">
        <v>79</v>
      </c>
      <c r="AH31" s="87" t="s">
        <v>86</v>
      </c>
      <c r="AI31" s="87" t="s">
        <v>102</v>
      </c>
      <c r="AJ31" s="87" t="s">
        <v>80</v>
      </c>
      <c r="AK31" s="78" t="s">
        <v>43</v>
      </c>
    </row>
    <row r="32" spans="1:37" ht="15">
      <c r="A32" s="12" t="s">
        <v>23</v>
      </c>
      <c r="B32" s="35">
        <v>149</v>
      </c>
      <c r="C32" s="35">
        <v>2</v>
      </c>
      <c r="D32" s="35">
        <v>1426</v>
      </c>
      <c r="E32" s="35">
        <v>6</v>
      </c>
      <c r="F32" s="35">
        <v>11</v>
      </c>
      <c r="G32" s="35">
        <v>0</v>
      </c>
      <c r="H32" s="35">
        <v>21</v>
      </c>
      <c r="I32" s="35">
        <v>2</v>
      </c>
      <c r="J32" s="35">
        <v>16</v>
      </c>
      <c r="K32" s="35">
        <v>303</v>
      </c>
      <c r="L32" s="35">
        <v>73</v>
      </c>
      <c r="M32" s="36">
        <f aca="true" t="shared" si="16" ref="M32:M49">SUM(B32:L32)</f>
        <v>2009</v>
      </c>
      <c r="N32" s="20">
        <v>160</v>
      </c>
      <c r="O32" s="19">
        <v>4</v>
      </c>
      <c r="P32" s="19">
        <v>1379</v>
      </c>
      <c r="Q32" s="19">
        <v>1</v>
      </c>
      <c r="R32" s="19">
        <v>7</v>
      </c>
      <c r="S32" s="19">
        <v>1</v>
      </c>
      <c r="T32" s="19">
        <v>19</v>
      </c>
      <c r="U32" s="19">
        <v>4</v>
      </c>
      <c r="V32" s="19">
        <v>17</v>
      </c>
      <c r="W32" s="19">
        <v>296</v>
      </c>
      <c r="X32" s="53">
        <v>91</v>
      </c>
      <c r="Y32" s="17">
        <f aca="true" t="shared" si="17" ref="Y32:Y49">SUM(N32:X32)</f>
        <v>1979</v>
      </c>
      <c r="Z32" s="108">
        <f aca="true" t="shared" si="18" ref="Z32:Z49">B32+N32</f>
        <v>309</v>
      </c>
      <c r="AA32" s="35">
        <f aca="true" t="shared" si="19" ref="AA32:AA49">C32+O32</f>
        <v>6</v>
      </c>
      <c r="AB32" s="35">
        <f aca="true" t="shared" si="20" ref="AB32:AB49">D32+P32</f>
        <v>2805</v>
      </c>
      <c r="AC32" s="35">
        <f aca="true" t="shared" si="21" ref="AC32:AC49">E32+Q32</f>
        <v>7</v>
      </c>
      <c r="AD32" s="35">
        <f aca="true" t="shared" si="22" ref="AD32:AD49">F32+R32</f>
        <v>18</v>
      </c>
      <c r="AE32" s="35">
        <f aca="true" t="shared" si="23" ref="AE32:AE49">G32+S32</f>
        <v>1</v>
      </c>
      <c r="AF32" s="35">
        <f aca="true" t="shared" si="24" ref="AF32:AF49">H32+T32</f>
        <v>40</v>
      </c>
      <c r="AG32" s="35">
        <f aca="true" t="shared" si="25" ref="AG32:AG49">I32+U32</f>
        <v>6</v>
      </c>
      <c r="AH32" s="35">
        <f aca="true" t="shared" si="26" ref="AH32:AH49">J32+V32</f>
        <v>33</v>
      </c>
      <c r="AI32" s="35">
        <f aca="true" t="shared" si="27" ref="AI32:AI49">K32+W32</f>
        <v>599</v>
      </c>
      <c r="AJ32" s="35">
        <f aca="true" t="shared" si="28" ref="AJ32:AJ49">L32+X32</f>
        <v>164</v>
      </c>
      <c r="AK32" s="36">
        <f aca="true" t="shared" si="29" ref="AK32:AK49">M32+Y32</f>
        <v>3988</v>
      </c>
    </row>
    <row r="33" spans="1:37" ht="15">
      <c r="A33" s="12" t="s">
        <v>24</v>
      </c>
      <c r="B33" s="19">
        <v>186</v>
      </c>
      <c r="C33" s="19">
        <v>5</v>
      </c>
      <c r="D33" s="19">
        <v>1437</v>
      </c>
      <c r="E33" s="19">
        <v>4</v>
      </c>
      <c r="F33" s="19">
        <v>10</v>
      </c>
      <c r="G33" s="19">
        <v>2</v>
      </c>
      <c r="H33" s="19">
        <v>24</v>
      </c>
      <c r="I33" s="19">
        <v>1</v>
      </c>
      <c r="J33" s="19">
        <v>33</v>
      </c>
      <c r="K33" s="19">
        <v>309</v>
      </c>
      <c r="L33" s="19">
        <v>92</v>
      </c>
      <c r="M33" s="17">
        <f t="shared" si="16"/>
        <v>2103</v>
      </c>
      <c r="N33" s="20">
        <v>180</v>
      </c>
      <c r="O33" s="19">
        <v>3</v>
      </c>
      <c r="P33" s="19">
        <v>1315</v>
      </c>
      <c r="Q33" s="19">
        <v>5</v>
      </c>
      <c r="R33" s="19">
        <v>7</v>
      </c>
      <c r="S33" s="19">
        <v>0</v>
      </c>
      <c r="T33" s="19">
        <v>18</v>
      </c>
      <c r="U33" s="19">
        <v>1</v>
      </c>
      <c r="V33" s="19">
        <v>21</v>
      </c>
      <c r="W33" s="19">
        <v>313</v>
      </c>
      <c r="X33" s="53">
        <v>89</v>
      </c>
      <c r="Y33" s="17">
        <f t="shared" si="17"/>
        <v>1952</v>
      </c>
      <c r="Z33" s="20">
        <f t="shared" si="18"/>
        <v>366</v>
      </c>
      <c r="AA33" s="19">
        <f t="shared" si="19"/>
        <v>8</v>
      </c>
      <c r="AB33" s="19">
        <f t="shared" si="20"/>
        <v>2752</v>
      </c>
      <c r="AC33" s="19">
        <f t="shared" si="21"/>
        <v>9</v>
      </c>
      <c r="AD33" s="19">
        <f t="shared" si="22"/>
        <v>17</v>
      </c>
      <c r="AE33" s="19">
        <f t="shared" si="23"/>
        <v>2</v>
      </c>
      <c r="AF33" s="19">
        <f t="shared" si="24"/>
        <v>42</v>
      </c>
      <c r="AG33" s="19">
        <f t="shared" si="25"/>
        <v>2</v>
      </c>
      <c r="AH33" s="19">
        <f t="shared" si="26"/>
        <v>54</v>
      </c>
      <c r="AI33" s="19">
        <f t="shared" si="27"/>
        <v>622</v>
      </c>
      <c r="AJ33" s="19">
        <f t="shared" si="28"/>
        <v>181</v>
      </c>
      <c r="AK33" s="17">
        <f t="shared" si="29"/>
        <v>4055</v>
      </c>
    </row>
    <row r="34" spans="1:37" ht="15">
      <c r="A34" s="12" t="s">
        <v>25</v>
      </c>
      <c r="B34" s="19">
        <v>165</v>
      </c>
      <c r="C34" s="19">
        <v>11</v>
      </c>
      <c r="D34" s="19">
        <v>1358</v>
      </c>
      <c r="E34" s="19">
        <v>1</v>
      </c>
      <c r="F34" s="19">
        <v>15</v>
      </c>
      <c r="G34" s="19">
        <v>0</v>
      </c>
      <c r="H34" s="19">
        <v>28</v>
      </c>
      <c r="I34" s="19">
        <v>2</v>
      </c>
      <c r="J34" s="19">
        <v>21</v>
      </c>
      <c r="K34" s="19">
        <v>292</v>
      </c>
      <c r="L34" s="19">
        <v>82</v>
      </c>
      <c r="M34" s="17">
        <f t="shared" si="16"/>
        <v>1975</v>
      </c>
      <c r="N34" s="20">
        <v>148</v>
      </c>
      <c r="O34" s="19">
        <v>6</v>
      </c>
      <c r="P34" s="19">
        <v>1220</v>
      </c>
      <c r="Q34" s="19">
        <v>2</v>
      </c>
      <c r="R34" s="19">
        <v>9</v>
      </c>
      <c r="S34" s="19">
        <v>2</v>
      </c>
      <c r="T34" s="19">
        <v>14</v>
      </c>
      <c r="U34" s="19">
        <v>2</v>
      </c>
      <c r="V34" s="19">
        <v>27</v>
      </c>
      <c r="W34" s="19">
        <v>259</v>
      </c>
      <c r="X34" s="53">
        <v>68</v>
      </c>
      <c r="Y34" s="17">
        <f t="shared" si="17"/>
        <v>1757</v>
      </c>
      <c r="Z34" s="20">
        <f t="shared" si="18"/>
        <v>313</v>
      </c>
      <c r="AA34" s="19">
        <f t="shared" si="19"/>
        <v>17</v>
      </c>
      <c r="AB34" s="19">
        <f t="shared" si="20"/>
        <v>2578</v>
      </c>
      <c r="AC34" s="19">
        <f t="shared" si="21"/>
        <v>3</v>
      </c>
      <c r="AD34" s="19">
        <f t="shared" si="22"/>
        <v>24</v>
      </c>
      <c r="AE34" s="19">
        <f t="shared" si="23"/>
        <v>2</v>
      </c>
      <c r="AF34" s="19">
        <f t="shared" si="24"/>
        <v>42</v>
      </c>
      <c r="AG34" s="19">
        <f t="shared" si="25"/>
        <v>4</v>
      </c>
      <c r="AH34" s="19">
        <f t="shared" si="26"/>
        <v>48</v>
      </c>
      <c r="AI34" s="19">
        <f t="shared" si="27"/>
        <v>551</v>
      </c>
      <c r="AJ34" s="19">
        <f t="shared" si="28"/>
        <v>150</v>
      </c>
      <c r="AK34" s="17">
        <f t="shared" si="29"/>
        <v>3732</v>
      </c>
    </row>
    <row r="35" spans="1:37" ht="15">
      <c r="A35" s="12" t="s">
        <v>26</v>
      </c>
      <c r="B35" s="19">
        <v>107</v>
      </c>
      <c r="C35" s="19">
        <v>6</v>
      </c>
      <c r="D35" s="19">
        <v>1527</v>
      </c>
      <c r="E35" s="19">
        <v>3</v>
      </c>
      <c r="F35" s="19">
        <v>7</v>
      </c>
      <c r="G35" s="19">
        <v>1</v>
      </c>
      <c r="H35" s="19">
        <v>22</v>
      </c>
      <c r="I35" s="19">
        <v>2</v>
      </c>
      <c r="J35" s="19">
        <v>11</v>
      </c>
      <c r="K35" s="19">
        <v>219</v>
      </c>
      <c r="L35" s="19">
        <v>98</v>
      </c>
      <c r="M35" s="17">
        <f t="shared" si="16"/>
        <v>2003</v>
      </c>
      <c r="N35" s="20">
        <v>129</v>
      </c>
      <c r="O35" s="19">
        <v>8</v>
      </c>
      <c r="P35" s="19">
        <v>1409</v>
      </c>
      <c r="Q35" s="19">
        <v>2</v>
      </c>
      <c r="R35" s="19">
        <v>13</v>
      </c>
      <c r="S35" s="19">
        <v>1</v>
      </c>
      <c r="T35" s="19">
        <v>11</v>
      </c>
      <c r="U35" s="19">
        <v>5</v>
      </c>
      <c r="V35" s="19">
        <v>10</v>
      </c>
      <c r="W35" s="19">
        <v>232</v>
      </c>
      <c r="X35" s="53">
        <v>83</v>
      </c>
      <c r="Y35" s="17">
        <f t="shared" si="17"/>
        <v>1903</v>
      </c>
      <c r="Z35" s="20">
        <f t="shared" si="18"/>
        <v>236</v>
      </c>
      <c r="AA35" s="19">
        <f t="shared" si="19"/>
        <v>14</v>
      </c>
      <c r="AB35" s="19">
        <f t="shared" si="20"/>
        <v>2936</v>
      </c>
      <c r="AC35" s="19">
        <f t="shared" si="21"/>
        <v>5</v>
      </c>
      <c r="AD35" s="19">
        <f t="shared" si="22"/>
        <v>20</v>
      </c>
      <c r="AE35" s="19">
        <f t="shared" si="23"/>
        <v>2</v>
      </c>
      <c r="AF35" s="19">
        <f t="shared" si="24"/>
        <v>33</v>
      </c>
      <c r="AG35" s="19">
        <f t="shared" si="25"/>
        <v>7</v>
      </c>
      <c r="AH35" s="19">
        <f t="shared" si="26"/>
        <v>21</v>
      </c>
      <c r="AI35" s="19">
        <f t="shared" si="27"/>
        <v>451</v>
      </c>
      <c r="AJ35" s="19">
        <f t="shared" si="28"/>
        <v>181</v>
      </c>
      <c r="AK35" s="17">
        <f t="shared" si="29"/>
        <v>3906</v>
      </c>
    </row>
    <row r="36" spans="1:37" ht="15">
      <c r="A36" s="12" t="s">
        <v>27</v>
      </c>
      <c r="B36" s="19">
        <v>97</v>
      </c>
      <c r="C36" s="19">
        <v>7</v>
      </c>
      <c r="D36" s="19">
        <v>1697</v>
      </c>
      <c r="E36" s="19">
        <v>11</v>
      </c>
      <c r="F36" s="19">
        <v>13</v>
      </c>
      <c r="G36" s="19">
        <v>0</v>
      </c>
      <c r="H36" s="19">
        <v>20</v>
      </c>
      <c r="I36" s="19">
        <v>1</v>
      </c>
      <c r="J36" s="19">
        <v>10</v>
      </c>
      <c r="K36" s="19">
        <v>183</v>
      </c>
      <c r="L36" s="19">
        <v>86</v>
      </c>
      <c r="M36" s="17">
        <f t="shared" si="16"/>
        <v>2125</v>
      </c>
      <c r="N36" s="20">
        <v>78</v>
      </c>
      <c r="O36" s="19">
        <v>16</v>
      </c>
      <c r="P36" s="19">
        <v>1468</v>
      </c>
      <c r="Q36" s="19">
        <v>7</v>
      </c>
      <c r="R36" s="19">
        <v>6</v>
      </c>
      <c r="S36" s="19">
        <v>1</v>
      </c>
      <c r="T36" s="19">
        <v>12</v>
      </c>
      <c r="U36" s="19">
        <v>4</v>
      </c>
      <c r="V36" s="19">
        <v>4</v>
      </c>
      <c r="W36" s="19">
        <v>197</v>
      </c>
      <c r="X36" s="53">
        <v>53</v>
      </c>
      <c r="Y36" s="17">
        <f t="shared" si="17"/>
        <v>1846</v>
      </c>
      <c r="Z36" s="20">
        <f t="shared" si="18"/>
        <v>175</v>
      </c>
      <c r="AA36" s="19">
        <f t="shared" si="19"/>
        <v>23</v>
      </c>
      <c r="AB36" s="19">
        <f t="shared" si="20"/>
        <v>3165</v>
      </c>
      <c r="AC36" s="19">
        <f t="shared" si="21"/>
        <v>18</v>
      </c>
      <c r="AD36" s="19">
        <f t="shared" si="22"/>
        <v>19</v>
      </c>
      <c r="AE36" s="19">
        <f t="shared" si="23"/>
        <v>1</v>
      </c>
      <c r="AF36" s="19">
        <f t="shared" si="24"/>
        <v>32</v>
      </c>
      <c r="AG36" s="19">
        <f t="shared" si="25"/>
        <v>5</v>
      </c>
      <c r="AH36" s="19">
        <f t="shared" si="26"/>
        <v>14</v>
      </c>
      <c r="AI36" s="19">
        <f t="shared" si="27"/>
        <v>380</v>
      </c>
      <c r="AJ36" s="19">
        <f t="shared" si="28"/>
        <v>139</v>
      </c>
      <c r="AK36" s="17">
        <f t="shared" si="29"/>
        <v>3971</v>
      </c>
    </row>
    <row r="37" spans="1:37" ht="15">
      <c r="A37" s="12" t="s">
        <v>28</v>
      </c>
      <c r="B37" s="19">
        <v>152</v>
      </c>
      <c r="C37" s="19">
        <v>5</v>
      </c>
      <c r="D37" s="19">
        <v>1689</v>
      </c>
      <c r="E37" s="19">
        <v>9</v>
      </c>
      <c r="F37" s="19">
        <v>13</v>
      </c>
      <c r="G37" s="19">
        <v>0</v>
      </c>
      <c r="H37" s="19">
        <v>19</v>
      </c>
      <c r="I37" s="19">
        <v>2</v>
      </c>
      <c r="J37" s="19">
        <v>11</v>
      </c>
      <c r="K37" s="19">
        <v>193</v>
      </c>
      <c r="L37" s="19">
        <v>75</v>
      </c>
      <c r="M37" s="17">
        <f t="shared" si="16"/>
        <v>2168</v>
      </c>
      <c r="N37" s="20">
        <v>131</v>
      </c>
      <c r="O37" s="19">
        <v>10</v>
      </c>
      <c r="P37" s="19">
        <v>1518</v>
      </c>
      <c r="Q37" s="19">
        <v>9</v>
      </c>
      <c r="R37" s="19">
        <v>19</v>
      </c>
      <c r="S37" s="19">
        <v>1</v>
      </c>
      <c r="T37" s="19">
        <v>18</v>
      </c>
      <c r="U37" s="19">
        <v>1</v>
      </c>
      <c r="V37" s="19">
        <v>18</v>
      </c>
      <c r="W37" s="19">
        <v>220</v>
      </c>
      <c r="X37" s="53">
        <v>80</v>
      </c>
      <c r="Y37" s="17">
        <f t="shared" si="17"/>
        <v>2025</v>
      </c>
      <c r="Z37" s="20">
        <f t="shared" si="18"/>
        <v>283</v>
      </c>
      <c r="AA37" s="19">
        <f t="shared" si="19"/>
        <v>15</v>
      </c>
      <c r="AB37" s="19">
        <f t="shared" si="20"/>
        <v>3207</v>
      </c>
      <c r="AC37" s="19">
        <f t="shared" si="21"/>
        <v>18</v>
      </c>
      <c r="AD37" s="19">
        <f t="shared" si="22"/>
        <v>32</v>
      </c>
      <c r="AE37" s="19">
        <f t="shared" si="23"/>
        <v>1</v>
      </c>
      <c r="AF37" s="19">
        <f t="shared" si="24"/>
        <v>37</v>
      </c>
      <c r="AG37" s="19">
        <f t="shared" si="25"/>
        <v>3</v>
      </c>
      <c r="AH37" s="19">
        <f t="shared" si="26"/>
        <v>29</v>
      </c>
      <c r="AI37" s="19">
        <f t="shared" si="27"/>
        <v>413</v>
      </c>
      <c r="AJ37" s="19">
        <f t="shared" si="28"/>
        <v>155</v>
      </c>
      <c r="AK37" s="17">
        <f t="shared" si="29"/>
        <v>4193</v>
      </c>
    </row>
    <row r="38" spans="1:37" ht="15">
      <c r="A38" s="12" t="s">
        <v>29</v>
      </c>
      <c r="B38" s="19">
        <v>194</v>
      </c>
      <c r="C38" s="19">
        <v>18</v>
      </c>
      <c r="D38" s="19">
        <v>1558</v>
      </c>
      <c r="E38" s="19">
        <v>1</v>
      </c>
      <c r="F38" s="19">
        <v>17</v>
      </c>
      <c r="G38" s="19">
        <v>0</v>
      </c>
      <c r="H38" s="19">
        <v>21</v>
      </c>
      <c r="I38" s="19">
        <v>2</v>
      </c>
      <c r="J38" s="19">
        <v>23</v>
      </c>
      <c r="K38" s="19">
        <v>165</v>
      </c>
      <c r="L38" s="19">
        <v>95</v>
      </c>
      <c r="M38" s="17">
        <f t="shared" si="16"/>
        <v>2094</v>
      </c>
      <c r="N38" s="20">
        <v>214</v>
      </c>
      <c r="O38" s="19">
        <v>11</v>
      </c>
      <c r="P38" s="19">
        <v>1476</v>
      </c>
      <c r="Q38" s="19">
        <v>8</v>
      </c>
      <c r="R38" s="19">
        <v>30</v>
      </c>
      <c r="S38" s="19">
        <v>1</v>
      </c>
      <c r="T38" s="19">
        <v>35</v>
      </c>
      <c r="U38" s="19">
        <v>5</v>
      </c>
      <c r="V38" s="19">
        <v>25</v>
      </c>
      <c r="W38" s="19">
        <v>175</v>
      </c>
      <c r="X38" s="53">
        <v>72</v>
      </c>
      <c r="Y38" s="17">
        <f t="shared" si="17"/>
        <v>2052</v>
      </c>
      <c r="Z38" s="20">
        <f t="shared" si="18"/>
        <v>408</v>
      </c>
      <c r="AA38" s="19">
        <f t="shared" si="19"/>
        <v>29</v>
      </c>
      <c r="AB38" s="19">
        <f t="shared" si="20"/>
        <v>3034</v>
      </c>
      <c r="AC38" s="19">
        <f t="shared" si="21"/>
        <v>9</v>
      </c>
      <c r="AD38" s="19">
        <f t="shared" si="22"/>
        <v>47</v>
      </c>
      <c r="AE38" s="19">
        <f t="shared" si="23"/>
        <v>1</v>
      </c>
      <c r="AF38" s="19">
        <f t="shared" si="24"/>
        <v>56</v>
      </c>
      <c r="AG38" s="19">
        <f t="shared" si="25"/>
        <v>7</v>
      </c>
      <c r="AH38" s="19">
        <f t="shared" si="26"/>
        <v>48</v>
      </c>
      <c r="AI38" s="19">
        <f t="shared" si="27"/>
        <v>340</v>
      </c>
      <c r="AJ38" s="19">
        <f t="shared" si="28"/>
        <v>167</v>
      </c>
      <c r="AK38" s="17">
        <f t="shared" si="29"/>
        <v>4146</v>
      </c>
    </row>
    <row r="39" spans="1:37" ht="15">
      <c r="A39" s="12" t="s">
        <v>30</v>
      </c>
      <c r="B39" s="19">
        <v>221</v>
      </c>
      <c r="C39" s="19">
        <v>8</v>
      </c>
      <c r="D39" s="19">
        <v>1383</v>
      </c>
      <c r="E39" s="19">
        <v>5</v>
      </c>
      <c r="F39" s="19">
        <v>23</v>
      </c>
      <c r="G39" s="19">
        <v>0</v>
      </c>
      <c r="H39" s="19">
        <v>22</v>
      </c>
      <c r="I39" s="19">
        <v>3</v>
      </c>
      <c r="J39" s="19">
        <v>26</v>
      </c>
      <c r="K39" s="19">
        <v>139</v>
      </c>
      <c r="L39" s="19">
        <v>69</v>
      </c>
      <c r="M39" s="17">
        <f t="shared" si="16"/>
        <v>1899</v>
      </c>
      <c r="N39" s="20">
        <v>190</v>
      </c>
      <c r="O39" s="19">
        <v>10</v>
      </c>
      <c r="P39" s="19">
        <v>1326</v>
      </c>
      <c r="Q39" s="19">
        <v>5</v>
      </c>
      <c r="R39" s="19">
        <v>14</v>
      </c>
      <c r="S39" s="19">
        <v>4</v>
      </c>
      <c r="T39" s="19">
        <v>25</v>
      </c>
      <c r="U39" s="19">
        <v>6</v>
      </c>
      <c r="V39" s="19">
        <v>25</v>
      </c>
      <c r="W39" s="19">
        <v>164</v>
      </c>
      <c r="X39" s="53">
        <v>51</v>
      </c>
      <c r="Y39" s="17">
        <f t="shared" si="17"/>
        <v>1820</v>
      </c>
      <c r="Z39" s="20">
        <f t="shared" si="18"/>
        <v>411</v>
      </c>
      <c r="AA39" s="19">
        <f t="shared" si="19"/>
        <v>18</v>
      </c>
      <c r="AB39" s="19">
        <f t="shared" si="20"/>
        <v>2709</v>
      </c>
      <c r="AC39" s="19">
        <f t="shared" si="21"/>
        <v>10</v>
      </c>
      <c r="AD39" s="19">
        <f t="shared" si="22"/>
        <v>37</v>
      </c>
      <c r="AE39" s="19">
        <f t="shared" si="23"/>
        <v>4</v>
      </c>
      <c r="AF39" s="19">
        <f t="shared" si="24"/>
        <v>47</v>
      </c>
      <c r="AG39" s="19">
        <f t="shared" si="25"/>
        <v>9</v>
      </c>
      <c r="AH39" s="19">
        <f t="shared" si="26"/>
        <v>51</v>
      </c>
      <c r="AI39" s="19">
        <f t="shared" si="27"/>
        <v>303</v>
      </c>
      <c r="AJ39" s="19">
        <f t="shared" si="28"/>
        <v>120</v>
      </c>
      <c r="AK39" s="17">
        <f t="shared" si="29"/>
        <v>3719</v>
      </c>
    </row>
    <row r="40" spans="1:37" ht="15">
      <c r="A40" s="12" t="s">
        <v>31</v>
      </c>
      <c r="B40" s="19">
        <v>227</v>
      </c>
      <c r="C40" s="19">
        <v>12</v>
      </c>
      <c r="D40" s="19">
        <v>1300</v>
      </c>
      <c r="E40" s="19">
        <v>7</v>
      </c>
      <c r="F40" s="19">
        <v>12</v>
      </c>
      <c r="G40" s="19">
        <v>0</v>
      </c>
      <c r="H40" s="19">
        <v>28</v>
      </c>
      <c r="I40" s="19">
        <v>2</v>
      </c>
      <c r="J40" s="19">
        <v>22</v>
      </c>
      <c r="K40" s="19">
        <v>144</v>
      </c>
      <c r="L40" s="19">
        <v>76</v>
      </c>
      <c r="M40" s="17">
        <f t="shared" si="16"/>
        <v>1830</v>
      </c>
      <c r="N40" s="20">
        <v>190</v>
      </c>
      <c r="O40" s="19">
        <v>19</v>
      </c>
      <c r="P40" s="19">
        <v>1219</v>
      </c>
      <c r="Q40" s="19">
        <v>8</v>
      </c>
      <c r="R40" s="19">
        <v>18</v>
      </c>
      <c r="S40" s="19">
        <v>2</v>
      </c>
      <c r="T40" s="19">
        <v>27</v>
      </c>
      <c r="U40" s="19">
        <v>3</v>
      </c>
      <c r="V40" s="19">
        <v>19</v>
      </c>
      <c r="W40" s="19">
        <v>157</v>
      </c>
      <c r="X40" s="53">
        <v>56</v>
      </c>
      <c r="Y40" s="17">
        <f t="shared" si="17"/>
        <v>1718</v>
      </c>
      <c r="Z40" s="20">
        <f t="shared" si="18"/>
        <v>417</v>
      </c>
      <c r="AA40" s="19">
        <f t="shared" si="19"/>
        <v>31</v>
      </c>
      <c r="AB40" s="19">
        <f t="shared" si="20"/>
        <v>2519</v>
      </c>
      <c r="AC40" s="19">
        <f t="shared" si="21"/>
        <v>15</v>
      </c>
      <c r="AD40" s="19">
        <f t="shared" si="22"/>
        <v>30</v>
      </c>
      <c r="AE40" s="19">
        <f t="shared" si="23"/>
        <v>2</v>
      </c>
      <c r="AF40" s="19">
        <f t="shared" si="24"/>
        <v>55</v>
      </c>
      <c r="AG40" s="19">
        <f t="shared" si="25"/>
        <v>5</v>
      </c>
      <c r="AH40" s="19">
        <f t="shared" si="26"/>
        <v>41</v>
      </c>
      <c r="AI40" s="19">
        <f t="shared" si="27"/>
        <v>301</v>
      </c>
      <c r="AJ40" s="19">
        <f t="shared" si="28"/>
        <v>132</v>
      </c>
      <c r="AK40" s="17">
        <f t="shared" si="29"/>
        <v>3548</v>
      </c>
    </row>
    <row r="41" spans="1:37" ht="15">
      <c r="A41" s="12" t="s">
        <v>32</v>
      </c>
      <c r="B41" s="19">
        <v>252</v>
      </c>
      <c r="C41" s="19">
        <v>25</v>
      </c>
      <c r="D41" s="19">
        <v>1232</v>
      </c>
      <c r="E41" s="19">
        <v>5</v>
      </c>
      <c r="F41" s="19">
        <v>8</v>
      </c>
      <c r="G41" s="19">
        <v>6</v>
      </c>
      <c r="H41" s="19">
        <v>31</v>
      </c>
      <c r="I41" s="19">
        <v>3</v>
      </c>
      <c r="J41" s="19">
        <v>28</v>
      </c>
      <c r="K41" s="19">
        <v>136</v>
      </c>
      <c r="L41" s="19">
        <v>67</v>
      </c>
      <c r="M41" s="17">
        <f t="shared" si="16"/>
        <v>1793</v>
      </c>
      <c r="N41" s="20">
        <v>181</v>
      </c>
      <c r="O41" s="19">
        <v>22</v>
      </c>
      <c r="P41" s="19">
        <v>1136</v>
      </c>
      <c r="Q41" s="19">
        <v>4</v>
      </c>
      <c r="R41" s="19">
        <v>12</v>
      </c>
      <c r="S41" s="19">
        <v>4</v>
      </c>
      <c r="T41" s="19">
        <v>19</v>
      </c>
      <c r="U41" s="19">
        <v>1</v>
      </c>
      <c r="V41" s="19">
        <v>19</v>
      </c>
      <c r="W41" s="19">
        <v>146</v>
      </c>
      <c r="X41" s="53">
        <v>69</v>
      </c>
      <c r="Y41" s="17">
        <f t="shared" si="17"/>
        <v>1613</v>
      </c>
      <c r="Z41" s="20">
        <f t="shared" si="18"/>
        <v>433</v>
      </c>
      <c r="AA41" s="19">
        <f t="shared" si="19"/>
        <v>47</v>
      </c>
      <c r="AB41" s="19">
        <f t="shared" si="20"/>
        <v>2368</v>
      </c>
      <c r="AC41" s="19">
        <f t="shared" si="21"/>
        <v>9</v>
      </c>
      <c r="AD41" s="19">
        <f t="shared" si="22"/>
        <v>20</v>
      </c>
      <c r="AE41" s="19">
        <f t="shared" si="23"/>
        <v>10</v>
      </c>
      <c r="AF41" s="19">
        <f t="shared" si="24"/>
        <v>50</v>
      </c>
      <c r="AG41" s="19">
        <f t="shared" si="25"/>
        <v>4</v>
      </c>
      <c r="AH41" s="19">
        <f t="shared" si="26"/>
        <v>47</v>
      </c>
      <c r="AI41" s="19">
        <f t="shared" si="27"/>
        <v>282</v>
      </c>
      <c r="AJ41" s="19">
        <f t="shared" si="28"/>
        <v>136</v>
      </c>
      <c r="AK41" s="17">
        <f t="shared" si="29"/>
        <v>3406</v>
      </c>
    </row>
    <row r="42" spans="1:37" ht="15">
      <c r="A42" s="12" t="s">
        <v>33</v>
      </c>
      <c r="B42" s="19">
        <v>229</v>
      </c>
      <c r="C42" s="19">
        <v>21</v>
      </c>
      <c r="D42" s="19">
        <v>1072</v>
      </c>
      <c r="E42" s="19">
        <v>5</v>
      </c>
      <c r="F42" s="19">
        <v>16</v>
      </c>
      <c r="G42" s="19">
        <v>3</v>
      </c>
      <c r="H42" s="19">
        <v>17</v>
      </c>
      <c r="I42" s="19">
        <v>2</v>
      </c>
      <c r="J42" s="19">
        <v>12</v>
      </c>
      <c r="K42" s="19">
        <v>117</v>
      </c>
      <c r="L42" s="19">
        <v>70</v>
      </c>
      <c r="M42" s="17">
        <f t="shared" si="16"/>
        <v>1564</v>
      </c>
      <c r="N42" s="20">
        <v>160</v>
      </c>
      <c r="O42" s="19">
        <v>20</v>
      </c>
      <c r="P42" s="19">
        <v>1033</v>
      </c>
      <c r="Q42" s="19">
        <v>1</v>
      </c>
      <c r="R42" s="19">
        <v>6</v>
      </c>
      <c r="S42" s="19">
        <v>2</v>
      </c>
      <c r="T42" s="19">
        <v>10</v>
      </c>
      <c r="U42" s="19">
        <v>8</v>
      </c>
      <c r="V42" s="19">
        <v>13</v>
      </c>
      <c r="W42" s="19">
        <v>108</v>
      </c>
      <c r="X42" s="53">
        <v>65</v>
      </c>
      <c r="Y42" s="17">
        <f t="shared" si="17"/>
        <v>1426</v>
      </c>
      <c r="Z42" s="20">
        <f t="shared" si="18"/>
        <v>389</v>
      </c>
      <c r="AA42" s="19">
        <f t="shared" si="19"/>
        <v>41</v>
      </c>
      <c r="AB42" s="19">
        <f t="shared" si="20"/>
        <v>2105</v>
      </c>
      <c r="AC42" s="19">
        <f t="shared" si="21"/>
        <v>6</v>
      </c>
      <c r="AD42" s="19">
        <f t="shared" si="22"/>
        <v>22</v>
      </c>
      <c r="AE42" s="19">
        <f t="shared" si="23"/>
        <v>5</v>
      </c>
      <c r="AF42" s="19">
        <f t="shared" si="24"/>
        <v>27</v>
      </c>
      <c r="AG42" s="19">
        <f t="shared" si="25"/>
        <v>10</v>
      </c>
      <c r="AH42" s="19">
        <f t="shared" si="26"/>
        <v>25</v>
      </c>
      <c r="AI42" s="19">
        <f t="shared" si="27"/>
        <v>225</v>
      </c>
      <c r="AJ42" s="19">
        <f t="shared" si="28"/>
        <v>135</v>
      </c>
      <c r="AK42" s="17">
        <f t="shared" si="29"/>
        <v>2990</v>
      </c>
    </row>
    <row r="43" spans="1:37" ht="15">
      <c r="A43" s="12" t="s">
        <v>34</v>
      </c>
      <c r="B43" s="19">
        <v>184</v>
      </c>
      <c r="C43" s="19">
        <v>23</v>
      </c>
      <c r="D43" s="19">
        <v>933</v>
      </c>
      <c r="E43" s="19">
        <v>4</v>
      </c>
      <c r="F43" s="19">
        <v>4</v>
      </c>
      <c r="G43" s="19">
        <v>3</v>
      </c>
      <c r="H43" s="19">
        <v>9</v>
      </c>
      <c r="I43" s="19">
        <v>4</v>
      </c>
      <c r="J43" s="19">
        <v>19</v>
      </c>
      <c r="K43" s="19">
        <v>77</v>
      </c>
      <c r="L43" s="19">
        <v>65</v>
      </c>
      <c r="M43" s="17">
        <f t="shared" si="16"/>
        <v>1325</v>
      </c>
      <c r="N43" s="20">
        <v>154</v>
      </c>
      <c r="O43" s="19">
        <v>19</v>
      </c>
      <c r="P43" s="19">
        <v>830</v>
      </c>
      <c r="Q43" s="19">
        <v>1</v>
      </c>
      <c r="R43" s="19">
        <v>13</v>
      </c>
      <c r="S43" s="19">
        <v>5</v>
      </c>
      <c r="T43" s="19">
        <v>10</v>
      </c>
      <c r="U43" s="19">
        <v>0</v>
      </c>
      <c r="V43" s="19">
        <v>10</v>
      </c>
      <c r="W43" s="19">
        <v>75</v>
      </c>
      <c r="X43" s="53">
        <v>45</v>
      </c>
      <c r="Y43" s="17">
        <f t="shared" si="17"/>
        <v>1162</v>
      </c>
      <c r="Z43" s="20">
        <f t="shared" si="18"/>
        <v>338</v>
      </c>
      <c r="AA43" s="19">
        <f t="shared" si="19"/>
        <v>42</v>
      </c>
      <c r="AB43" s="19">
        <f t="shared" si="20"/>
        <v>1763</v>
      </c>
      <c r="AC43" s="19">
        <f t="shared" si="21"/>
        <v>5</v>
      </c>
      <c r="AD43" s="19">
        <f t="shared" si="22"/>
        <v>17</v>
      </c>
      <c r="AE43" s="19">
        <f t="shared" si="23"/>
        <v>8</v>
      </c>
      <c r="AF43" s="19">
        <f t="shared" si="24"/>
        <v>19</v>
      </c>
      <c r="AG43" s="19">
        <f t="shared" si="25"/>
        <v>4</v>
      </c>
      <c r="AH43" s="19">
        <f t="shared" si="26"/>
        <v>29</v>
      </c>
      <c r="AI43" s="19">
        <f t="shared" si="27"/>
        <v>152</v>
      </c>
      <c r="AJ43" s="19">
        <f t="shared" si="28"/>
        <v>110</v>
      </c>
      <c r="AK43" s="17">
        <f t="shared" si="29"/>
        <v>2487</v>
      </c>
    </row>
    <row r="44" spans="1:37" ht="15">
      <c r="A44" s="12" t="s">
        <v>35</v>
      </c>
      <c r="B44" s="19">
        <v>157</v>
      </c>
      <c r="C44" s="19">
        <v>25</v>
      </c>
      <c r="D44" s="19">
        <v>727</v>
      </c>
      <c r="E44" s="19">
        <v>1</v>
      </c>
      <c r="F44" s="19">
        <v>6</v>
      </c>
      <c r="G44" s="19">
        <v>2</v>
      </c>
      <c r="H44" s="19">
        <v>7</v>
      </c>
      <c r="I44" s="19">
        <v>7</v>
      </c>
      <c r="J44" s="19">
        <v>8</v>
      </c>
      <c r="K44" s="19">
        <v>62</v>
      </c>
      <c r="L44" s="19">
        <v>39</v>
      </c>
      <c r="M44" s="17">
        <f t="shared" si="16"/>
        <v>1041</v>
      </c>
      <c r="N44" s="20">
        <v>106</v>
      </c>
      <c r="O44" s="19">
        <v>14</v>
      </c>
      <c r="P44" s="19">
        <v>637</v>
      </c>
      <c r="Q44" s="19">
        <v>8</v>
      </c>
      <c r="R44" s="19">
        <v>8</v>
      </c>
      <c r="S44" s="19">
        <v>3</v>
      </c>
      <c r="T44" s="19">
        <v>6</v>
      </c>
      <c r="U44" s="19">
        <v>2</v>
      </c>
      <c r="V44" s="19">
        <v>6</v>
      </c>
      <c r="W44" s="19">
        <v>53</v>
      </c>
      <c r="X44" s="53">
        <v>36</v>
      </c>
      <c r="Y44" s="17">
        <f t="shared" si="17"/>
        <v>879</v>
      </c>
      <c r="Z44" s="20">
        <f t="shared" si="18"/>
        <v>263</v>
      </c>
      <c r="AA44" s="19">
        <f t="shared" si="19"/>
        <v>39</v>
      </c>
      <c r="AB44" s="19">
        <f t="shared" si="20"/>
        <v>1364</v>
      </c>
      <c r="AC44" s="19">
        <f t="shared" si="21"/>
        <v>9</v>
      </c>
      <c r="AD44" s="19">
        <f t="shared" si="22"/>
        <v>14</v>
      </c>
      <c r="AE44" s="19">
        <f t="shared" si="23"/>
        <v>5</v>
      </c>
      <c r="AF44" s="19">
        <f t="shared" si="24"/>
        <v>13</v>
      </c>
      <c r="AG44" s="19">
        <f t="shared" si="25"/>
        <v>9</v>
      </c>
      <c r="AH44" s="19">
        <f t="shared" si="26"/>
        <v>14</v>
      </c>
      <c r="AI44" s="19">
        <f t="shared" si="27"/>
        <v>115</v>
      </c>
      <c r="AJ44" s="19">
        <f t="shared" si="28"/>
        <v>75</v>
      </c>
      <c r="AK44" s="17">
        <f t="shared" si="29"/>
        <v>1920</v>
      </c>
    </row>
    <row r="45" spans="1:37" ht="15">
      <c r="A45" s="12" t="s">
        <v>36</v>
      </c>
      <c r="B45" s="19">
        <v>123</v>
      </c>
      <c r="C45" s="19">
        <v>12</v>
      </c>
      <c r="D45" s="19">
        <v>577</v>
      </c>
      <c r="E45" s="19">
        <v>3</v>
      </c>
      <c r="F45" s="19">
        <v>7</v>
      </c>
      <c r="G45" s="19">
        <v>2</v>
      </c>
      <c r="H45" s="19">
        <v>5</v>
      </c>
      <c r="I45" s="19">
        <v>5</v>
      </c>
      <c r="J45" s="19">
        <v>10</v>
      </c>
      <c r="K45" s="19">
        <v>49</v>
      </c>
      <c r="L45" s="19">
        <v>29</v>
      </c>
      <c r="M45" s="17">
        <f t="shared" si="16"/>
        <v>822</v>
      </c>
      <c r="N45" s="20">
        <v>69</v>
      </c>
      <c r="O45" s="19">
        <v>9</v>
      </c>
      <c r="P45" s="19">
        <v>474</v>
      </c>
      <c r="Q45" s="19">
        <v>1</v>
      </c>
      <c r="R45" s="19">
        <v>3</v>
      </c>
      <c r="S45" s="19">
        <v>1</v>
      </c>
      <c r="T45" s="19">
        <v>4</v>
      </c>
      <c r="U45" s="19">
        <v>3</v>
      </c>
      <c r="V45" s="19">
        <v>7</v>
      </c>
      <c r="W45" s="19">
        <v>27</v>
      </c>
      <c r="X45" s="53">
        <v>34</v>
      </c>
      <c r="Y45" s="17">
        <f t="shared" si="17"/>
        <v>632</v>
      </c>
      <c r="Z45" s="20">
        <f t="shared" si="18"/>
        <v>192</v>
      </c>
      <c r="AA45" s="19">
        <f t="shared" si="19"/>
        <v>21</v>
      </c>
      <c r="AB45" s="19">
        <f t="shared" si="20"/>
        <v>1051</v>
      </c>
      <c r="AC45" s="19">
        <f t="shared" si="21"/>
        <v>4</v>
      </c>
      <c r="AD45" s="19">
        <f t="shared" si="22"/>
        <v>10</v>
      </c>
      <c r="AE45" s="19">
        <f t="shared" si="23"/>
        <v>3</v>
      </c>
      <c r="AF45" s="19">
        <f t="shared" si="24"/>
        <v>9</v>
      </c>
      <c r="AG45" s="19">
        <f t="shared" si="25"/>
        <v>8</v>
      </c>
      <c r="AH45" s="19">
        <f t="shared" si="26"/>
        <v>17</v>
      </c>
      <c r="AI45" s="19">
        <f t="shared" si="27"/>
        <v>76</v>
      </c>
      <c r="AJ45" s="19">
        <f t="shared" si="28"/>
        <v>63</v>
      </c>
      <c r="AK45" s="17">
        <f t="shared" si="29"/>
        <v>1454</v>
      </c>
    </row>
    <row r="46" spans="1:37" ht="15">
      <c r="A46" s="12" t="s">
        <v>37</v>
      </c>
      <c r="B46" s="19">
        <v>70</v>
      </c>
      <c r="C46" s="19">
        <v>20</v>
      </c>
      <c r="D46" s="19">
        <v>368</v>
      </c>
      <c r="E46" s="19">
        <v>3</v>
      </c>
      <c r="F46" s="19">
        <v>5</v>
      </c>
      <c r="G46" s="19">
        <v>1</v>
      </c>
      <c r="H46" s="19">
        <v>3</v>
      </c>
      <c r="I46" s="19">
        <v>3</v>
      </c>
      <c r="J46" s="19">
        <v>9</v>
      </c>
      <c r="K46" s="19">
        <v>32</v>
      </c>
      <c r="L46" s="19">
        <v>23</v>
      </c>
      <c r="M46" s="17">
        <f t="shared" si="16"/>
        <v>537</v>
      </c>
      <c r="N46" s="20">
        <v>50</v>
      </c>
      <c r="O46" s="19">
        <v>8</v>
      </c>
      <c r="P46" s="19">
        <v>402</v>
      </c>
      <c r="Q46" s="19">
        <v>0</v>
      </c>
      <c r="R46" s="19">
        <v>1</v>
      </c>
      <c r="S46" s="19">
        <v>4</v>
      </c>
      <c r="T46" s="19">
        <v>6</v>
      </c>
      <c r="U46" s="19">
        <v>3</v>
      </c>
      <c r="V46" s="19">
        <v>2</v>
      </c>
      <c r="W46" s="19">
        <v>33</v>
      </c>
      <c r="X46" s="53">
        <v>20</v>
      </c>
      <c r="Y46" s="17">
        <f t="shared" si="17"/>
        <v>529</v>
      </c>
      <c r="Z46" s="20">
        <f t="shared" si="18"/>
        <v>120</v>
      </c>
      <c r="AA46" s="19">
        <f t="shared" si="19"/>
        <v>28</v>
      </c>
      <c r="AB46" s="19">
        <f t="shared" si="20"/>
        <v>770</v>
      </c>
      <c r="AC46" s="19">
        <f t="shared" si="21"/>
        <v>3</v>
      </c>
      <c r="AD46" s="19">
        <f t="shared" si="22"/>
        <v>6</v>
      </c>
      <c r="AE46" s="19">
        <f t="shared" si="23"/>
        <v>5</v>
      </c>
      <c r="AF46" s="19">
        <f t="shared" si="24"/>
        <v>9</v>
      </c>
      <c r="AG46" s="19">
        <f t="shared" si="25"/>
        <v>6</v>
      </c>
      <c r="AH46" s="19">
        <f t="shared" si="26"/>
        <v>11</v>
      </c>
      <c r="AI46" s="19">
        <f t="shared" si="27"/>
        <v>65</v>
      </c>
      <c r="AJ46" s="19">
        <f t="shared" si="28"/>
        <v>43</v>
      </c>
      <c r="AK46" s="17">
        <f t="shared" si="29"/>
        <v>1066</v>
      </c>
    </row>
    <row r="47" spans="1:37" ht="15">
      <c r="A47" s="12" t="s">
        <v>38</v>
      </c>
      <c r="B47" s="19">
        <v>40</v>
      </c>
      <c r="C47" s="19">
        <v>12</v>
      </c>
      <c r="D47" s="19">
        <v>206</v>
      </c>
      <c r="E47" s="19">
        <v>1</v>
      </c>
      <c r="F47" s="19">
        <v>4</v>
      </c>
      <c r="G47" s="19">
        <v>1</v>
      </c>
      <c r="H47" s="19">
        <v>3</v>
      </c>
      <c r="I47" s="19">
        <v>2</v>
      </c>
      <c r="J47" s="19">
        <v>3</v>
      </c>
      <c r="K47" s="19">
        <v>22</v>
      </c>
      <c r="L47" s="19">
        <v>17</v>
      </c>
      <c r="M47" s="17">
        <f t="shared" si="16"/>
        <v>311</v>
      </c>
      <c r="N47" s="20">
        <v>53</v>
      </c>
      <c r="O47" s="19">
        <v>9</v>
      </c>
      <c r="P47" s="19">
        <v>270</v>
      </c>
      <c r="Q47" s="19">
        <v>0</v>
      </c>
      <c r="R47" s="19">
        <v>2</v>
      </c>
      <c r="S47" s="19">
        <v>1</v>
      </c>
      <c r="T47" s="19">
        <v>5</v>
      </c>
      <c r="U47" s="19">
        <v>3</v>
      </c>
      <c r="V47" s="19">
        <v>0</v>
      </c>
      <c r="W47" s="19">
        <v>14</v>
      </c>
      <c r="X47" s="53">
        <v>11</v>
      </c>
      <c r="Y47" s="17">
        <f t="shared" si="17"/>
        <v>368</v>
      </c>
      <c r="Z47" s="20">
        <f t="shared" si="18"/>
        <v>93</v>
      </c>
      <c r="AA47" s="19">
        <f t="shared" si="19"/>
        <v>21</v>
      </c>
      <c r="AB47" s="19">
        <f t="shared" si="20"/>
        <v>476</v>
      </c>
      <c r="AC47" s="19">
        <f t="shared" si="21"/>
        <v>1</v>
      </c>
      <c r="AD47" s="19">
        <f t="shared" si="22"/>
        <v>6</v>
      </c>
      <c r="AE47" s="19">
        <f t="shared" si="23"/>
        <v>2</v>
      </c>
      <c r="AF47" s="19">
        <f t="shared" si="24"/>
        <v>8</v>
      </c>
      <c r="AG47" s="19">
        <f t="shared" si="25"/>
        <v>5</v>
      </c>
      <c r="AH47" s="19">
        <f t="shared" si="26"/>
        <v>3</v>
      </c>
      <c r="AI47" s="19">
        <f t="shared" si="27"/>
        <v>36</v>
      </c>
      <c r="AJ47" s="19">
        <f t="shared" si="28"/>
        <v>28</v>
      </c>
      <c r="AK47" s="17">
        <f t="shared" si="29"/>
        <v>679</v>
      </c>
    </row>
    <row r="48" spans="1:37" ht="15">
      <c r="A48" s="12" t="s">
        <v>142</v>
      </c>
      <c r="B48" s="19">
        <v>58</v>
      </c>
      <c r="C48" s="19">
        <v>15</v>
      </c>
      <c r="D48" s="19">
        <v>154</v>
      </c>
      <c r="E48" s="19">
        <v>0</v>
      </c>
      <c r="F48" s="19">
        <v>2</v>
      </c>
      <c r="G48" s="19">
        <v>0</v>
      </c>
      <c r="H48" s="19">
        <v>3</v>
      </c>
      <c r="I48" s="19">
        <v>2</v>
      </c>
      <c r="J48" s="19">
        <v>0</v>
      </c>
      <c r="K48" s="19">
        <v>11</v>
      </c>
      <c r="L48" s="19">
        <v>18</v>
      </c>
      <c r="M48" s="17">
        <f t="shared" si="16"/>
        <v>263</v>
      </c>
      <c r="N48" s="20">
        <v>63</v>
      </c>
      <c r="O48" s="19">
        <v>14</v>
      </c>
      <c r="P48" s="19">
        <v>257</v>
      </c>
      <c r="Q48" s="19">
        <v>1</v>
      </c>
      <c r="R48" s="19">
        <v>4</v>
      </c>
      <c r="S48" s="19">
        <v>4</v>
      </c>
      <c r="T48" s="19">
        <v>2</v>
      </c>
      <c r="U48" s="19">
        <v>3</v>
      </c>
      <c r="V48" s="19">
        <v>2</v>
      </c>
      <c r="W48" s="19">
        <v>22</v>
      </c>
      <c r="X48" s="53">
        <v>15</v>
      </c>
      <c r="Y48" s="17">
        <f t="shared" si="17"/>
        <v>387</v>
      </c>
      <c r="Z48" s="20">
        <f t="shared" si="18"/>
        <v>121</v>
      </c>
      <c r="AA48" s="19">
        <f t="shared" si="19"/>
        <v>29</v>
      </c>
      <c r="AB48" s="19">
        <f t="shared" si="20"/>
        <v>411</v>
      </c>
      <c r="AC48" s="19">
        <f t="shared" si="21"/>
        <v>1</v>
      </c>
      <c r="AD48" s="19">
        <f t="shared" si="22"/>
        <v>6</v>
      </c>
      <c r="AE48" s="19">
        <f t="shared" si="23"/>
        <v>4</v>
      </c>
      <c r="AF48" s="19">
        <f t="shared" si="24"/>
        <v>5</v>
      </c>
      <c r="AG48" s="19">
        <f t="shared" si="25"/>
        <v>5</v>
      </c>
      <c r="AH48" s="19">
        <f t="shared" si="26"/>
        <v>2</v>
      </c>
      <c r="AI48" s="19">
        <f t="shared" si="27"/>
        <v>33</v>
      </c>
      <c r="AJ48" s="19">
        <f t="shared" si="28"/>
        <v>33</v>
      </c>
      <c r="AK48" s="17">
        <f t="shared" si="29"/>
        <v>650</v>
      </c>
    </row>
    <row r="49" spans="1:37" s="24" customFormat="1" ht="13.5" customHeight="1" thickBot="1">
      <c r="A49" s="94" t="s">
        <v>13</v>
      </c>
      <c r="B49" s="95">
        <f aca="true" t="shared" si="30" ref="B49:L49">SUM(B32:B48)</f>
        <v>2611</v>
      </c>
      <c r="C49" s="95">
        <f t="shared" si="30"/>
        <v>227</v>
      </c>
      <c r="D49" s="95">
        <f t="shared" si="30"/>
        <v>18644</v>
      </c>
      <c r="E49" s="95">
        <f t="shared" si="30"/>
        <v>69</v>
      </c>
      <c r="F49" s="95">
        <f t="shared" si="30"/>
        <v>173</v>
      </c>
      <c r="G49" s="95">
        <f t="shared" si="30"/>
        <v>21</v>
      </c>
      <c r="H49" s="95">
        <f t="shared" si="30"/>
        <v>283</v>
      </c>
      <c r="I49" s="95">
        <f t="shared" si="30"/>
        <v>45</v>
      </c>
      <c r="J49" s="95">
        <f t="shared" si="30"/>
        <v>262</v>
      </c>
      <c r="K49" s="95">
        <f t="shared" si="30"/>
        <v>2453</v>
      </c>
      <c r="L49" s="95">
        <f t="shared" si="30"/>
        <v>1074</v>
      </c>
      <c r="M49" s="96">
        <f t="shared" si="16"/>
        <v>25862</v>
      </c>
      <c r="N49" s="97">
        <f aca="true" t="shared" si="31" ref="N49:X49">SUM(N32:N48)</f>
        <v>2256</v>
      </c>
      <c r="O49" s="95">
        <f t="shared" si="31"/>
        <v>202</v>
      </c>
      <c r="P49" s="95">
        <f t="shared" si="31"/>
        <v>17369</v>
      </c>
      <c r="Q49" s="95">
        <f t="shared" si="31"/>
        <v>63</v>
      </c>
      <c r="R49" s="95">
        <f t="shared" si="31"/>
        <v>172</v>
      </c>
      <c r="S49" s="95">
        <f t="shared" si="31"/>
        <v>37</v>
      </c>
      <c r="T49" s="95">
        <f t="shared" si="31"/>
        <v>241</v>
      </c>
      <c r="U49" s="95">
        <f t="shared" si="31"/>
        <v>54</v>
      </c>
      <c r="V49" s="95">
        <f t="shared" si="31"/>
        <v>225</v>
      </c>
      <c r="W49" s="95">
        <f t="shared" si="31"/>
        <v>2491</v>
      </c>
      <c r="X49" s="106">
        <f t="shared" si="31"/>
        <v>938</v>
      </c>
      <c r="Y49" s="96">
        <f t="shared" si="17"/>
        <v>24048</v>
      </c>
      <c r="Z49" s="97">
        <f t="shared" si="18"/>
        <v>4867</v>
      </c>
      <c r="AA49" s="95">
        <f t="shared" si="19"/>
        <v>429</v>
      </c>
      <c r="AB49" s="95">
        <f t="shared" si="20"/>
        <v>36013</v>
      </c>
      <c r="AC49" s="95">
        <f t="shared" si="21"/>
        <v>132</v>
      </c>
      <c r="AD49" s="95">
        <f t="shared" si="22"/>
        <v>345</v>
      </c>
      <c r="AE49" s="95">
        <f t="shared" si="23"/>
        <v>58</v>
      </c>
      <c r="AF49" s="95">
        <f t="shared" si="24"/>
        <v>524</v>
      </c>
      <c r="AG49" s="95">
        <f t="shared" si="25"/>
        <v>99</v>
      </c>
      <c r="AH49" s="95">
        <f t="shared" si="26"/>
        <v>487</v>
      </c>
      <c r="AI49" s="95">
        <f t="shared" si="27"/>
        <v>4944</v>
      </c>
      <c r="AJ49" s="95">
        <f t="shared" si="28"/>
        <v>2012</v>
      </c>
      <c r="AK49" s="96">
        <f t="shared" si="29"/>
        <v>49910</v>
      </c>
    </row>
    <row r="52" spans="1:37" ht="19.5" customHeight="1">
      <c r="A52" s="82" t="s">
        <v>6</v>
      </c>
      <c r="B52" s="88"/>
      <c r="C52" s="88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s="10" customFormat="1" ht="15.75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5" customHeight="1">
      <c r="A54" s="258" t="s">
        <v>198</v>
      </c>
      <c r="B54" s="256" t="s">
        <v>40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7"/>
      <c r="N54" s="254" t="s">
        <v>41</v>
      </c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7"/>
      <c r="Z54" s="254" t="s">
        <v>42</v>
      </c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7"/>
    </row>
    <row r="55" spans="1:37" s="11" customFormat="1" ht="60">
      <c r="A55" s="259"/>
      <c r="B55" s="77" t="s">
        <v>77</v>
      </c>
      <c r="C55" s="77" t="s">
        <v>83</v>
      </c>
      <c r="D55" s="77" t="s">
        <v>78</v>
      </c>
      <c r="E55" s="77" t="s">
        <v>84</v>
      </c>
      <c r="F55" s="77" t="s">
        <v>82</v>
      </c>
      <c r="G55" s="77" t="s">
        <v>81</v>
      </c>
      <c r="H55" s="77" t="s">
        <v>85</v>
      </c>
      <c r="I55" s="77" t="s">
        <v>79</v>
      </c>
      <c r="J55" s="77" t="s">
        <v>86</v>
      </c>
      <c r="K55" s="77" t="s">
        <v>102</v>
      </c>
      <c r="L55" s="77" t="s">
        <v>80</v>
      </c>
      <c r="M55" s="78" t="s">
        <v>43</v>
      </c>
      <c r="N55" s="86" t="s">
        <v>77</v>
      </c>
      <c r="O55" s="87" t="s">
        <v>83</v>
      </c>
      <c r="P55" s="87" t="s">
        <v>78</v>
      </c>
      <c r="Q55" s="87" t="s">
        <v>84</v>
      </c>
      <c r="R55" s="87" t="s">
        <v>82</v>
      </c>
      <c r="S55" s="87" t="s">
        <v>81</v>
      </c>
      <c r="T55" s="87" t="s">
        <v>85</v>
      </c>
      <c r="U55" s="87" t="s">
        <v>79</v>
      </c>
      <c r="V55" s="87" t="s">
        <v>86</v>
      </c>
      <c r="W55" s="87" t="s">
        <v>102</v>
      </c>
      <c r="X55" s="87" t="s">
        <v>80</v>
      </c>
      <c r="Y55" s="80" t="s">
        <v>43</v>
      </c>
      <c r="Z55" s="86" t="s">
        <v>77</v>
      </c>
      <c r="AA55" s="87" t="s">
        <v>83</v>
      </c>
      <c r="AB55" s="87" t="s">
        <v>78</v>
      </c>
      <c r="AC55" s="87" t="s">
        <v>84</v>
      </c>
      <c r="AD55" s="87" t="s">
        <v>82</v>
      </c>
      <c r="AE55" s="87" t="s">
        <v>81</v>
      </c>
      <c r="AF55" s="87" t="s">
        <v>85</v>
      </c>
      <c r="AG55" s="87" t="s">
        <v>79</v>
      </c>
      <c r="AH55" s="87" t="s">
        <v>86</v>
      </c>
      <c r="AI55" s="87" t="s">
        <v>102</v>
      </c>
      <c r="AJ55" s="87" t="s">
        <v>80</v>
      </c>
      <c r="AK55" s="78" t="s">
        <v>43</v>
      </c>
    </row>
    <row r="56" spans="1:37" ht="15">
      <c r="A56" s="12" t="s">
        <v>23</v>
      </c>
      <c r="B56" s="35">
        <v>1394</v>
      </c>
      <c r="C56" s="35">
        <v>27</v>
      </c>
      <c r="D56" s="35">
        <v>2319</v>
      </c>
      <c r="E56" s="35">
        <v>46</v>
      </c>
      <c r="F56" s="35">
        <v>88</v>
      </c>
      <c r="G56" s="35">
        <v>19</v>
      </c>
      <c r="H56" s="35">
        <v>771</v>
      </c>
      <c r="I56" s="35">
        <v>10</v>
      </c>
      <c r="J56" s="35">
        <v>140</v>
      </c>
      <c r="K56" s="35">
        <v>1480</v>
      </c>
      <c r="L56" s="35">
        <v>815</v>
      </c>
      <c r="M56" s="36">
        <f aca="true" t="shared" si="32" ref="M56:M73">SUM(B56:L56)</f>
        <v>7109</v>
      </c>
      <c r="N56" s="20">
        <v>1344</v>
      </c>
      <c r="O56" s="19">
        <v>22</v>
      </c>
      <c r="P56" s="19">
        <v>2132</v>
      </c>
      <c r="Q56" s="19">
        <v>36</v>
      </c>
      <c r="R56" s="19">
        <v>102</v>
      </c>
      <c r="S56" s="19">
        <v>24</v>
      </c>
      <c r="T56" s="19">
        <v>704</v>
      </c>
      <c r="U56" s="19">
        <v>15</v>
      </c>
      <c r="V56" s="19">
        <v>117</v>
      </c>
      <c r="W56" s="19">
        <v>1426</v>
      </c>
      <c r="X56" s="53">
        <v>717</v>
      </c>
      <c r="Y56" s="17">
        <f aca="true" t="shared" si="33" ref="Y56:Y73">SUM(N56:X56)</f>
        <v>6639</v>
      </c>
      <c r="Z56" s="108">
        <f aca="true" t="shared" si="34" ref="Z56:Z73">B56+N56</f>
        <v>2738</v>
      </c>
      <c r="AA56" s="35">
        <f aca="true" t="shared" si="35" ref="AA56:AA73">C56+O56</f>
        <v>49</v>
      </c>
      <c r="AB56" s="35">
        <f aca="true" t="shared" si="36" ref="AB56:AB73">D56+P56</f>
        <v>4451</v>
      </c>
      <c r="AC56" s="35">
        <f aca="true" t="shared" si="37" ref="AC56:AC73">E56+Q56</f>
        <v>82</v>
      </c>
      <c r="AD56" s="35">
        <f aca="true" t="shared" si="38" ref="AD56:AD73">F56+R56</f>
        <v>190</v>
      </c>
      <c r="AE56" s="35">
        <f aca="true" t="shared" si="39" ref="AE56:AE73">G56+S56</f>
        <v>43</v>
      </c>
      <c r="AF56" s="35">
        <f aca="true" t="shared" si="40" ref="AF56:AF73">H56+T56</f>
        <v>1475</v>
      </c>
      <c r="AG56" s="35">
        <f aca="true" t="shared" si="41" ref="AG56:AG73">I56+U56</f>
        <v>25</v>
      </c>
      <c r="AH56" s="35">
        <f aca="true" t="shared" si="42" ref="AH56:AH73">J56+V56</f>
        <v>257</v>
      </c>
      <c r="AI56" s="35">
        <f aca="true" t="shared" si="43" ref="AI56:AI73">K56+W56</f>
        <v>2906</v>
      </c>
      <c r="AJ56" s="35">
        <f aca="true" t="shared" si="44" ref="AJ56:AJ73">L56+X56</f>
        <v>1532</v>
      </c>
      <c r="AK56" s="36">
        <f aca="true" t="shared" si="45" ref="AK56:AK73">M56+Y56</f>
        <v>13748</v>
      </c>
    </row>
    <row r="57" spans="1:37" ht="15">
      <c r="A57" s="12" t="s">
        <v>24</v>
      </c>
      <c r="B57" s="19">
        <v>1703</v>
      </c>
      <c r="C57" s="19">
        <v>35</v>
      </c>
      <c r="D57" s="19">
        <v>2360</v>
      </c>
      <c r="E57" s="19">
        <v>59</v>
      </c>
      <c r="F57" s="19">
        <v>116</v>
      </c>
      <c r="G57" s="19">
        <v>41</v>
      </c>
      <c r="H57" s="19">
        <v>832</v>
      </c>
      <c r="I57" s="19">
        <v>16</v>
      </c>
      <c r="J57" s="19">
        <v>183</v>
      </c>
      <c r="K57" s="19">
        <v>1623</v>
      </c>
      <c r="L57" s="19">
        <v>748</v>
      </c>
      <c r="M57" s="17">
        <f t="shared" si="32"/>
        <v>7716</v>
      </c>
      <c r="N57" s="20">
        <v>1663</v>
      </c>
      <c r="O57" s="19">
        <v>32</v>
      </c>
      <c r="P57" s="19">
        <v>2149</v>
      </c>
      <c r="Q57" s="19">
        <v>65</v>
      </c>
      <c r="R57" s="19">
        <v>123</v>
      </c>
      <c r="S57" s="19">
        <v>24</v>
      </c>
      <c r="T57" s="19">
        <v>854</v>
      </c>
      <c r="U57" s="19">
        <v>12</v>
      </c>
      <c r="V57" s="19">
        <v>157</v>
      </c>
      <c r="W57" s="19">
        <v>1490</v>
      </c>
      <c r="X57" s="53">
        <v>672</v>
      </c>
      <c r="Y57" s="17">
        <f t="shared" si="33"/>
        <v>7241</v>
      </c>
      <c r="Z57" s="20">
        <f t="shared" si="34"/>
        <v>3366</v>
      </c>
      <c r="AA57" s="19">
        <f t="shared" si="35"/>
        <v>67</v>
      </c>
      <c r="AB57" s="19">
        <f t="shared" si="36"/>
        <v>4509</v>
      </c>
      <c r="AC57" s="19">
        <f t="shared" si="37"/>
        <v>124</v>
      </c>
      <c r="AD57" s="19">
        <f t="shared" si="38"/>
        <v>239</v>
      </c>
      <c r="AE57" s="19">
        <f t="shared" si="39"/>
        <v>65</v>
      </c>
      <c r="AF57" s="19">
        <f t="shared" si="40"/>
        <v>1686</v>
      </c>
      <c r="AG57" s="19">
        <f t="shared" si="41"/>
        <v>28</v>
      </c>
      <c r="AH57" s="19">
        <f t="shared" si="42"/>
        <v>340</v>
      </c>
      <c r="AI57" s="19">
        <f t="shared" si="43"/>
        <v>3113</v>
      </c>
      <c r="AJ57" s="19">
        <f t="shared" si="44"/>
        <v>1420</v>
      </c>
      <c r="AK57" s="17">
        <f t="shared" si="45"/>
        <v>14957</v>
      </c>
    </row>
    <row r="58" spans="1:37" ht="15">
      <c r="A58" s="12" t="s">
        <v>25</v>
      </c>
      <c r="B58" s="19">
        <v>1855</v>
      </c>
      <c r="C58" s="19">
        <v>38</v>
      </c>
      <c r="D58" s="19">
        <v>2339</v>
      </c>
      <c r="E58" s="19">
        <v>65</v>
      </c>
      <c r="F58" s="19">
        <v>143</v>
      </c>
      <c r="G58" s="19">
        <v>39</v>
      </c>
      <c r="H58" s="19">
        <v>887</v>
      </c>
      <c r="I58" s="19">
        <v>17</v>
      </c>
      <c r="J58" s="19">
        <v>162</v>
      </c>
      <c r="K58" s="19">
        <v>1463</v>
      </c>
      <c r="L58" s="19">
        <v>675</v>
      </c>
      <c r="M58" s="17">
        <f t="shared" si="32"/>
        <v>7683</v>
      </c>
      <c r="N58" s="20">
        <v>1813</v>
      </c>
      <c r="O58" s="19">
        <v>51</v>
      </c>
      <c r="P58" s="19">
        <v>2179</v>
      </c>
      <c r="Q58" s="19">
        <v>59</v>
      </c>
      <c r="R58" s="19">
        <v>138</v>
      </c>
      <c r="S58" s="19">
        <v>35</v>
      </c>
      <c r="T58" s="19">
        <v>814</v>
      </c>
      <c r="U58" s="19">
        <v>19</v>
      </c>
      <c r="V58" s="19">
        <v>150</v>
      </c>
      <c r="W58" s="19">
        <v>1442</v>
      </c>
      <c r="X58" s="53">
        <v>662</v>
      </c>
      <c r="Y58" s="17">
        <f t="shared" si="33"/>
        <v>7362</v>
      </c>
      <c r="Z58" s="20">
        <f t="shared" si="34"/>
        <v>3668</v>
      </c>
      <c r="AA58" s="19">
        <f t="shared" si="35"/>
        <v>89</v>
      </c>
      <c r="AB58" s="19">
        <f t="shared" si="36"/>
        <v>4518</v>
      </c>
      <c r="AC58" s="19">
        <f t="shared" si="37"/>
        <v>124</v>
      </c>
      <c r="AD58" s="19">
        <f t="shared" si="38"/>
        <v>281</v>
      </c>
      <c r="AE58" s="19">
        <f t="shared" si="39"/>
        <v>74</v>
      </c>
      <c r="AF58" s="19">
        <f t="shared" si="40"/>
        <v>1701</v>
      </c>
      <c r="AG58" s="19">
        <f t="shared" si="41"/>
        <v>36</v>
      </c>
      <c r="AH58" s="19">
        <f t="shared" si="42"/>
        <v>312</v>
      </c>
      <c r="AI58" s="19">
        <f t="shared" si="43"/>
        <v>2905</v>
      </c>
      <c r="AJ58" s="19">
        <f t="shared" si="44"/>
        <v>1337</v>
      </c>
      <c r="AK58" s="17">
        <f t="shared" si="45"/>
        <v>15045</v>
      </c>
    </row>
    <row r="59" spans="1:37" ht="15">
      <c r="A59" s="12" t="s">
        <v>26</v>
      </c>
      <c r="B59" s="19">
        <v>1700</v>
      </c>
      <c r="C59" s="19">
        <v>68</v>
      </c>
      <c r="D59" s="19">
        <v>2782</v>
      </c>
      <c r="E59" s="19">
        <v>71</v>
      </c>
      <c r="F59" s="19">
        <v>173</v>
      </c>
      <c r="G59" s="19">
        <v>59</v>
      </c>
      <c r="H59" s="19">
        <v>1021</v>
      </c>
      <c r="I59" s="19">
        <v>18</v>
      </c>
      <c r="J59" s="19">
        <v>153</v>
      </c>
      <c r="K59" s="19">
        <v>1424</v>
      </c>
      <c r="L59" s="19">
        <v>655</v>
      </c>
      <c r="M59" s="17">
        <f t="shared" si="32"/>
        <v>8124</v>
      </c>
      <c r="N59" s="20">
        <v>1560</v>
      </c>
      <c r="O59" s="19">
        <v>62</v>
      </c>
      <c r="P59" s="19">
        <v>2986</v>
      </c>
      <c r="Q59" s="19">
        <v>77</v>
      </c>
      <c r="R59" s="19">
        <v>162</v>
      </c>
      <c r="S59" s="19">
        <v>39</v>
      </c>
      <c r="T59" s="19">
        <v>970</v>
      </c>
      <c r="U59" s="19">
        <v>14</v>
      </c>
      <c r="V59" s="19">
        <v>164</v>
      </c>
      <c r="W59" s="19">
        <v>1371</v>
      </c>
      <c r="X59" s="53">
        <v>605</v>
      </c>
      <c r="Y59" s="17">
        <f t="shared" si="33"/>
        <v>8010</v>
      </c>
      <c r="Z59" s="20">
        <f t="shared" si="34"/>
        <v>3260</v>
      </c>
      <c r="AA59" s="19">
        <f t="shared" si="35"/>
        <v>130</v>
      </c>
      <c r="AB59" s="19">
        <f t="shared" si="36"/>
        <v>5768</v>
      </c>
      <c r="AC59" s="19">
        <f t="shared" si="37"/>
        <v>148</v>
      </c>
      <c r="AD59" s="19">
        <f t="shared" si="38"/>
        <v>335</v>
      </c>
      <c r="AE59" s="19">
        <f t="shared" si="39"/>
        <v>98</v>
      </c>
      <c r="AF59" s="19">
        <f t="shared" si="40"/>
        <v>1991</v>
      </c>
      <c r="AG59" s="19">
        <f t="shared" si="41"/>
        <v>32</v>
      </c>
      <c r="AH59" s="19">
        <f t="shared" si="42"/>
        <v>317</v>
      </c>
      <c r="AI59" s="19">
        <f t="shared" si="43"/>
        <v>2795</v>
      </c>
      <c r="AJ59" s="19">
        <f t="shared" si="44"/>
        <v>1260</v>
      </c>
      <c r="AK59" s="17">
        <f t="shared" si="45"/>
        <v>16134</v>
      </c>
    </row>
    <row r="60" spans="1:37" ht="15">
      <c r="A60" s="12" t="s">
        <v>27</v>
      </c>
      <c r="B60" s="19">
        <v>1273</v>
      </c>
      <c r="C60" s="19">
        <v>73</v>
      </c>
      <c r="D60" s="19">
        <v>2436</v>
      </c>
      <c r="E60" s="19">
        <v>121</v>
      </c>
      <c r="F60" s="19">
        <v>177</v>
      </c>
      <c r="G60" s="19">
        <v>33</v>
      </c>
      <c r="H60" s="19">
        <v>885</v>
      </c>
      <c r="I60" s="19">
        <v>17</v>
      </c>
      <c r="J60" s="19">
        <v>111</v>
      </c>
      <c r="K60" s="19">
        <v>937</v>
      </c>
      <c r="L60" s="19">
        <v>523</v>
      </c>
      <c r="M60" s="17">
        <f t="shared" si="32"/>
        <v>6586</v>
      </c>
      <c r="N60" s="20">
        <v>1056</v>
      </c>
      <c r="O60" s="19">
        <v>51</v>
      </c>
      <c r="P60" s="19">
        <v>2556</v>
      </c>
      <c r="Q60" s="19">
        <v>89</v>
      </c>
      <c r="R60" s="19">
        <v>177</v>
      </c>
      <c r="S60" s="19">
        <v>40</v>
      </c>
      <c r="T60" s="19">
        <v>896</v>
      </c>
      <c r="U60" s="19">
        <v>25</v>
      </c>
      <c r="V60" s="19">
        <v>105</v>
      </c>
      <c r="W60" s="19">
        <v>1012</v>
      </c>
      <c r="X60" s="53">
        <v>433</v>
      </c>
      <c r="Y60" s="17">
        <f t="shared" si="33"/>
        <v>6440</v>
      </c>
      <c r="Z60" s="20">
        <f t="shared" si="34"/>
        <v>2329</v>
      </c>
      <c r="AA60" s="19">
        <f t="shared" si="35"/>
        <v>124</v>
      </c>
      <c r="AB60" s="19">
        <f t="shared" si="36"/>
        <v>4992</v>
      </c>
      <c r="AC60" s="19">
        <f t="shared" si="37"/>
        <v>210</v>
      </c>
      <c r="AD60" s="19">
        <f t="shared" si="38"/>
        <v>354</v>
      </c>
      <c r="AE60" s="19">
        <f t="shared" si="39"/>
        <v>73</v>
      </c>
      <c r="AF60" s="19">
        <f t="shared" si="40"/>
        <v>1781</v>
      </c>
      <c r="AG60" s="19">
        <f t="shared" si="41"/>
        <v>42</v>
      </c>
      <c r="AH60" s="19">
        <f t="shared" si="42"/>
        <v>216</v>
      </c>
      <c r="AI60" s="19">
        <f t="shared" si="43"/>
        <v>1949</v>
      </c>
      <c r="AJ60" s="19">
        <f t="shared" si="44"/>
        <v>956</v>
      </c>
      <c r="AK60" s="17">
        <f t="shared" si="45"/>
        <v>13026</v>
      </c>
    </row>
    <row r="61" spans="1:37" ht="15">
      <c r="A61" s="12" t="s">
        <v>28</v>
      </c>
      <c r="B61" s="19">
        <v>1590</v>
      </c>
      <c r="C61" s="19">
        <v>86</v>
      </c>
      <c r="D61" s="19">
        <v>2431</v>
      </c>
      <c r="E61" s="19">
        <v>81</v>
      </c>
      <c r="F61" s="19">
        <v>203</v>
      </c>
      <c r="G61" s="19">
        <v>25</v>
      </c>
      <c r="H61" s="19">
        <v>842</v>
      </c>
      <c r="I61" s="19">
        <v>20</v>
      </c>
      <c r="J61" s="19">
        <v>138</v>
      </c>
      <c r="K61" s="19">
        <v>948</v>
      </c>
      <c r="L61" s="19">
        <v>572</v>
      </c>
      <c r="M61" s="17">
        <f t="shared" si="32"/>
        <v>6936</v>
      </c>
      <c r="N61" s="20">
        <v>1612</v>
      </c>
      <c r="O61" s="19">
        <v>86</v>
      </c>
      <c r="P61" s="19">
        <v>2568</v>
      </c>
      <c r="Q61" s="19">
        <v>75</v>
      </c>
      <c r="R61" s="19">
        <v>198</v>
      </c>
      <c r="S61" s="19">
        <v>38</v>
      </c>
      <c r="T61" s="19">
        <v>876</v>
      </c>
      <c r="U61" s="19">
        <v>39</v>
      </c>
      <c r="V61" s="19">
        <v>150</v>
      </c>
      <c r="W61" s="19">
        <v>997</v>
      </c>
      <c r="X61" s="53">
        <v>558</v>
      </c>
      <c r="Y61" s="17">
        <f t="shared" si="33"/>
        <v>7197</v>
      </c>
      <c r="Z61" s="20">
        <f t="shared" si="34"/>
        <v>3202</v>
      </c>
      <c r="AA61" s="19">
        <f t="shared" si="35"/>
        <v>172</v>
      </c>
      <c r="AB61" s="19">
        <f t="shared" si="36"/>
        <v>4999</v>
      </c>
      <c r="AC61" s="19">
        <f t="shared" si="37"/>
        <v>156</v>
      </c>
      <c r="AD61" s="19">
        <f t="shared" si="38"/>
        <v>401</v>
      </c>
      <c r="AE61" s="19">
        <f t="shared" si="39"/>
        <v>63</v>
      </c>
      <c r="AF61" s="19">
        <f t="shared" si="40"/>
        <v>1718</v>
      </c>
      <c r="AG61" s="19">
        <f t="shared" si="41"/>
        <v>59</v>
      </c>
      <c r="AH61" s="19">
        <f t="shared" si="42"/>
        <v>288</v>
      </c>
      <c r="AI61" s="19">
        <f t="shared" si="43"/>
        <v>1945</v>
      </c>
      <c r="AJ61" s="19">
        <f t="shared" si="44"/>
        <v>1130</v>
      </c>
      <c r="AK61" s="17">
        <f t="shared" si="45"/>
        <v>14133</v>
      </c>
    </row>
    <row r="62" spans="1:37" ht="15">
      <c r="A62" s="12" t="s">
        <v>29</v>
      </c>
      <c r="B62" s="19">
        <v>2311</v>
      </c>
      <c r="C62" s="19">
        <v>77</v>
      </c>
      <c r="D62" s="19">
        <v>2318</v>
      </c>
      <c r="E62" s="19">
        <v>95</v>
      </c>
      <c r="F62" s="19">
        <v>204</v>
      </c>
      <c r="G62" s="19">
        <v>38</v>
      </c>
      <c r="H62" s="19">
        <v>813</v>
      </c>
      <c r="I62" s="19">
        <v>20</v>
      </c>
      <c r="J62" s="19">
        <v>191</v>
      </c>
      <c r="K62" s="19">
        <v>803</v>
      </c>
      <c r="L62" s="19">
        <v>667</v>
      </c>
      <c r="M62" s="17">
        <f t="shared" si="32"/>
        <v>7537</v>
      </c>
      <c r="N62" s="20">
        <v>2172</v>
      </c>
      <c r="O62" s="19">
        <v>89</v>
      </c>
      <c r="P62" s="19">
        <v>2435</v>
      </c>
      <c r="Q62" s="19">
        <v>91</v>
      </c>
      <c r="R62" s="19">
        <v>212</v>
      </c>
      <c r="S62" s="19">
        <v>62</v>
      </c>
      <c r="T62" s="19">
        <v>755</v>
      </c>
      <c r="U62" s="19">
        <v>51</v>
      </c>
      <c r="V62" s="19">
        <v>187</v>
      </c>
      <c r="W62" s="19">
        <v>939</v>
      </c>
      <c r="X62" s="53">
        <v>626</v>
      </c>
      <c r="Y62" s="17">
        <f t="shared" si="33"/>
        <v>7619</v>
      </c>
      <c r="Z62" s="20">
        <f t="shared" si="34"/>
        <v>4483</v>
      </c>
      <c r="AA62" s="19">
        <f t="shared" si="35"/>
        <v>166</v>
      </c>
      <c r="AB62" s="19">
        <f t="shared" si="36"/>
        <v>4753</v>
      </c>
      <c r="AC62" s="19">
        <f t="shared" si="37"/>
        <v>186</v>
      </c>
      <c r="AD62" s="19">
        <f t="shared" si="38"/>
        <v>416</v>
      </c>
      <c r="AE62" s="19">
        <f t="shared" si="39"/>
        <v>100</v>
      </c>
      <c r="AF62" s="19">
        <f t="shared" si="40"/>
        <v>1568</v>
      </c>
      <c r="AG62" s="19">
        <f t="shared" si="41"/>
        <v>71</v>
      </c>
      <c r="AH62" s="19">
        <f t="shared" si="42"/>
        <v>378</v>
      </c>
      <c r="AI62" s="19">
        <f t="shared" si="43"/>
        <v>1742</v>
      </c>
      <c r="AJ62" s="19">
        <f t="shared" si="44"/>
        <v>1293</v>
      </c>
      <c r="AK62" s="17">
        <f t="shared" si="45"/>
        <v>15156</v>
      </c>
    </row>
    <row r="63" spans="1:37" ht="15">
      <c r="A63" s="12" t="s">
        <v>30</v>
      </c>
      <c r="B63" s="19">
        <v>2456</v>
      </c>
      <c r="C63" s="19">
        <v>83</v>
      </c>
      <c r="D63" s="19">
        <v>2224</v>
      </c>
      <c r="E63" s="19">
        <v>84</v>
      </c>
      <c r="F63" s="19">
        <v>171</v>
      </c>
      <c r="G63" s="19">
        <v>49</v>
      </c>
      <c r="H63" s="19">
        <v>762</v>
      </c>
      <c r="I63" s="19">
        <v>29</v>
      </c>
      <c r="J63" s="19">
        <v>231</v>
      </c>
      <c r="K63" s="19">
        <v>716</v>
      </c>
      <c r="L63" s="19">
        <v>695</v>
      </c>
      <c r="M63" s="17">
        <f t="shared" si="32"/>
        <v>7500</v>
      </c>
      <c r="N63" s="20">
        <v>2342</v>
      </c>
      <c r="O63" s="19">
        <v>109</v>
      </c>
      <c r="P63" s="19">
        <v>2328</v>
      </c>
      <c r="Q63" s="19">
        <v>79</v>
      </c>
      <c r="R63" s="19">
        <v>204</v>
      </c>
      <c r="S63" s="19">
        <v>82</v>
      </c>
      <c r="T63" s="19">
        <v>782</v>
      </c>
      <c r="U63" s="19">
        <v>68</v>
      </c>
      <c r="V63" s="19">
        <v>240</v>
      </c>
      <c r="W63" s="19">
        <v>802</v>
      </c>
      <c r="X63" s="53">
        <v>633</v>
      </c>
      <c r="Y63" s="17">
        <f t="shared" si="33"/>
        <v>7669</v>
      </c>
      <c r="Z63" s="20">
        <f t="shared" si="34"/>
        <v>4798</v>
      </c>
      <c r="AA63" s="19">
        <f t="shared" si="35"/>
        <v>192</v>
      </c>
      <c r="AB63" s="19">
        <f t="shared" si="36"/>
        <v>4552</v>
      </c>
      <c r="AC63" s="19">
        <f t="shared" si="37"/>
        <v>163</v>
      </c>
      <c r="AD63" s="19">
        <f t="shared" si="38"/>
        <v>375</v>
      </c>
      <c r="AE63" s="19">
        <f t="shared" si="39"/>
        <v>131</v>
      </c>
      <c r="AF63" s="19">
        <f t="shared" si="40"/>
        <v>1544</v>
      </c>
      <c r="AG63" s="19">
        <f t="shared" si="41"/>
        <v>97</v>
      </c>
      <c r="AH63" s="19">
        <f t="shared" si="42"/>
        <v>471</v>
      </c>
      <c r="AI63" s="19">
        <f t="shared" si="43"/>
        <v>1518</v>
      </c>
      <c r="AJ63" s="19">
        <f t="shared" si="44"/>
        <v>1328</v>
      </c>
      <c r="AK63" s="17">
        <f t="shared" si="45"/>
        <v>15169</v>
      </c>
    </row>
    <row r="64" spans="1:37" ht="15">
      <c r="A64" s="12" t="s">
        <v>31</v>
      </c>
      <c r="B64" s="19">
        <v>2321</v>
      </c>
      <c r="C64" s="19">
        <v>98</v>
      </c>
      <c r="D64" s="19">
        <v>1920</v>
      </c>
      <c r="E64" s="19">
        <v>50</v>
      </c>
      <c r="F64" s="19">
        <v>178</v>
      </c>
      <c r="G64" s="19">
        <v>62</v>
      </c>
      <c r="H64" s="19">
        <v>782</v>
      </c>
      <c r="I64" s="19">
        <v>35</v>
      </c>
      <c r="J64" s="19">
        <v>214</v>
      </c>
      <c r="K64" s="19">
        <v>596</v>
      </c>
      <c r="L64" s="19">
        <v>619</v>
      </c>
      <c r="M64" s="17">
        <f t="shared" si="32"/>
        <v>6875</v>
      </c>
      <c r="N64" s="20">
        <v>2200</v>
      </c>
      <c r="O64" s="19">
        <v>121</v>
      </c>
      <c r="P64" s="19">
        <v>2322</v>
      </c>
      <c r="Q64" s="19">
        <v>71</v>
      </c>
      <c r="R64" s="19">
        <v>175</v>
      </c>
      <c r="S64" s="19">
        <v>90</v>
      </c>
      <c r="T64" s="19">
        <v>886</v>
      </c>
      <c r="U64" s="19">
        <v>73</v>
      </c>
      <c r="V64" s="19">
        <v>209</v>
      </c>
      <c r="W64" s="19">
        <v>759</v>
      </c>
      <c r="X64" s="53">
        <v>556</v>
      </c>
      <c r="Y64" s="17">
        <f t="shared" si="33"/>
        <v>7462</v>
      </c>
      <c r="Z64" s="20">
        <f t="shared" si="34"/>
        <v>4521</v>
      </c>
      <c r="AA64" s="19">
        <f t="shared" si="35"/>
        <v>219</v>
      </c>
      <c r="AB64" s="19">
        <f t="shared" si="36"/>
        <v>4242</v>
      </c>
      <c r="AC64" s="19">
        <f t="shared" si="37"/>
        <v>121</v>
      </c>
      <c r="AD64" s="19">
        <f t="shared" si="38"/>
        <v>353</v>
      </c>
      <c r="AE64" s="19">
        <f t="shared" si="39"/>
        <v>152</v>
      </c>
      <c r="AF64" s="19">
        <f t="shared" si="40"/>
        <v>1668</v>
      </c>
      <c r="AG64" s="19">
        <f t="shared" si="41"/>
        <v>108</v>
      </c>
      <c r="AH64" s="19">
        <f t="shared" si="42"/>
        <v>423</v>
      </c>
      <c r="AI64" s="19">
        <f t="shared" si="43"/>
        <v>1355</v>
      </c>
      <c r="AJ64" s="19">
        <f t="shared" si="44"/>
        <v>1175</v>
      </c>
      <c r="AK64" s="17">
        <f t="shared" si="45"/>
        <v>14337</v>
      </c>
    </row>
    <row r="65" spans="1:37" ht="15">
      <c r="A65" s="12" t="s">
        <v>32</v>
      </c>
      <c r="B65" s="19">
        <v>2646</v>
      </c>
      <c r="C65" s="19">
        <v>176</v>
      </c>
      <c r="D65" s="19">
        <v>1830</v>
      </c>
      <c r="E65" s="19">
        <v>67</v>
      </c>
      <c r="F65" s="19">
        <v>204</v>
      </c>
      <c r="G65" s="19">
        <v>96</v>
      </c>
      <c r="H65" s="19">
        <v>834</v>
      </c>
      <c r="I65" s="19">
        <v>39</v>
      </c>
      <c r="J65" s="19">
        <v>211</v>
      </c>
      <c r="K65" s="19">
        <v>681</v>
      </c>
      <c r="L65" s="19">
        <v>692</v>
      </c>
      <c r="M65" s="17">
        <f t="shared" si="32"/>
        <v>7476</v>
      </c>
      <c r="N65" s="20">
        <v>2560</v>
      </c>
      <c r="O65" s="19">
        <v>197</v>
      </c>
      <c r="P65" s="19">
        <v>2072</v>
      </c>
      <c r="Q65" s="19">
        <v>78</v>
      </c>
      <c r="R65" s="19">
        <v>268</v>
      </c>
      <c r="S65" s="19">
        <v>101</v>
      </c>
      <c r="T65" s="19">
        <v>895</v>
      </c>
      <c r="U65" s="19">
        <v>76</v>
      </c>
      <c r="V65" s="19">
        <v>191</v>
      </c>
      <c r="W65" s="19">
        <v>766</v>
      </c>
      <c r="X65" s="53">
        <v>646</v>
      </c>
      <c r="Y65" s="17">
        <f t="shared" si="33"/>
        <v>7850</v>
      </c>
      <c r="Z65" s="20">
        <f t="shared" si="34"/>
        <v>5206</v>
      </c>
      <c r="AA65" s="19">
        <f t="shared" si="35"/>
        <v>373</v>
      </c>
      <c r="AB65" s="19">
        <f t="shared" si="36"/>
        <v>3902</v>
      </c>
      <c r="AC65" s="19">
        <f t="shared" si="37"/>
        <v>145</v>
      </c>
      <c r="AD65" s="19">
        <f t="shared" si="38"/>
        <v>472</v>
      </c>
      <c r="AE65" s="19">
        <f t="shared" si="39"/>
        <v>197</v>
      </c>
      <c r="AF65" s="19">
        <f t="shared" si="40"/>
        <v>1729</v>
      </c>
      <c r="AG65" s="19">
        <f t="shared" si="41"/>
        <v>115</v>
      </c>
      <c r="AH65" s="19">
        <f t="shared" si="42"/>
        <v>402</v>
      </c>
      <c r="AI65" s="19">
        <f t="shared" si="43"/>
        <v>1447</v>
      </c>
      <c r="AJ65" s="19">
        <f t="shared" si="44"/>
        <v>1338</v>
      </c>
      <c r="AK65" s="17">
        <f t="shared" si="45"/>
        <v>15326</v>
      </c>
    </row>
    <row r="66" spans="1:37" ht="15">
      <c r="A66" s="12" t="s">
        <v>33</v>
      </c>
      <c r="B66" s="19">
        <v>2545</v>
      </c>
      <c r="C66" s="19">
        <v>189</v>
      </c>
      <c r="D66" s="19">
        <v>1495</v>
      </c>
      <c r="E66" s="19">
        <v>78</v>
      </c>
      <c r="F66" s="19">
        <v>175</v>
      </c>
      <c r="G66" s="19">
        <v>94</v>
      </c>
      <c r="H66" s="19">
        <v>738</v>
      </c>
      <c r="I66" s="19">
        <v>42</v>
      </c>
      <c r="J66" s="19">
        <v>223</v>
      </c>
      <c r="K66" s="19">
        <v>475</v>
      </c>
      <c r="L66" s="19">
        <v>592</v>
      </c>
      <c r="M66" s="17">
        <f t="shared" si="32"/>
        <v>6646</v>
      </c>
      <c r="N66" s="20">
        <v>2392</v>
      </c>
      <c r="O66" s="19">
        <v>200</v>
      </c>
      <c r="P66" s="19">
        <v>1855</v>
      </c>
      <c r="Q66" s="19">
        <v>73</v>
      </c>
      <c r="R66" s="19">
        <v>212</v>
      </c>
      <c r="S66" s="19">
        <v>94</v>
      </c>
      <c r="T66" s="19">
        <v>753</v>
      </c>
      <c r="U66" s="19">
        <v>64</v>
      </c>
      <c r="V66" s="19">
        <v>189</v>
      </c>
      <c r="W66" s="19">
        <v>602</v>
      </c>
      <c r="X66" s="53">
        <v>575</v>
      </c>
      <c r="Y66" s="17">
        <f t="shared" si="33"/>
        <v>7009</v>
      </c>
      <c r="Z66" s="20">
        <f t="shared" si="34"/>
        <v>4937</v>
      </c>
      <c r="AA66" s="19">
        <f t="shared" si="35"/>
        <v>389</v>
      </c>
      <c r="AB66" s="19">
        <f t="shared" si="36"/>
        <v>3350</v>
      </c>
      <c r="AC66" s="19">
        <f t="shared" si="37"/>
        <v>151</v>
      </c>
      <c r="AD66" s="19">
        <f t="shared" si="38"/>
        <v>387</v>
      </c>
      <c r="AE66" s="19">
        <f t="shared" si="39"/>
        <v>188</v>
      </c>
      <c r="AF66" s="19">
        <f t="shared" si="40"/>
        <v>1491</v>
      </c>
      <c r="AG66" s="19">
        <f t="shared" si="41"/>
        <v>106</v>
      </c>
      <c r="AH66" s="19">
        <f t="shared" si="42"/>
        <v>412</v>
      </c>
      <c r="AI66" s="19">
        <f t="shared" si="43"/>
        <v>1077</v>
      </c>
      <c r="AJ66" s="19">
        <f t="shared" si="44"/>
        <v>1167</v>
      </c>
      <c r="AK66" s="17">
        <f t="shared" si="45"/>
        <v>13655</v>
      </c>
    </row>
    <row r="67" spans="1:37" ht="15">
      <c r="A67" s="12" t="s">
        <v>34</v>
      </c>
      <c r="B67" s="19">
        <v>2282</v>
      </c>
      <c r="C67" s="19">
        <v>172</v>
      </c>
      <c r="D67" s="19">
        <v>1242</v>
      </c>
      <c r="E67" s="19">
        <v>70</v>
      </c>
      <c r="F67" s="19">
        <v>149</v>
      </c>
      <c r="G67" s="19">
        <v>100</v>
      </c>
      <c r="H67" s="19">
        <v>579</v>
      </c>
      <c r="I67" s="19">
        <v>43</v>
      </c>
      <c r="J67" s="19">
        <v>206</v>
      </c>
      <c r="K67" s="19">
        <v>409</v>
      </c>
      <c r="L67" s="19">
        <v>509</v>
      </c>
      <c r="M67" s="17">
        <f t="shared" si="32"/>
        <v>5761</v>
      </c>
      <c r="N67" s="20">
        <v>2058</v>
      </c>
      <c r="O67" s="19">
        <v>221</v>
      </c>
      <c r="P67" s="19">
        <v>1426</v>
      </c>
      <c r="Q67" s="19">
        <v>71</v>
      </c>
      <c r="R67" s="19">
        <v>169</v>
      </c>
      <c r="S67" s="19">
        <v>108</v>
      </c>
      <c r="T67" s="19">
        <v>542</v>
      </c>
      <c r="U67" s="19">
        <v>65</v>
      </c>
      <c r="V67" s="19">
        <v>174</v>
      </c>
      <c r="W67" s="19">
        <v>429</v>
      </c>
      <c r="X67" s="53">
        <v>521</v>
      </c>
      <c r="Y67" s="17">
        <f t="shared" si="33"/>
        <v>5784</v>
      </c>
      <c r="Z67" s="20">
        <f t="shared" si="34"/>
        <v>4340</v>
      </c>
      <c r="AA67" s="19">
        <f t="shared" si="35"/>
        <v>393</v>
      </c>
      <c r="AB67" s="19">
        <f t="shared" si="36"/>
        <v>2668</v>
      </c>
      <c r="AC67" s="19">
        <f t="shared" si="37"/>
        <v>141</v>
      </c>
      <c r="AD67" s="19">
        <f t="shared" si="38"/>
        <v>318</v>
      </c>
      <c r="AE67" s="19">
        <f t="shared" si="39"/>
        <v>208</v>
      </c>
      <c r="AF67" s="19">
        <f t="shared" si="40"/>
        <v>1121</v>
      </c>
      <c r="AG67" s="19">
        <f t="shared" si="41"/>
        <v>108</v>
      </c>
      <c r="AH67" s="19">
        <f t="shared" si="42"/>
        <v>380</v>
      </c>
      <c r="AI67" s="19">
        <f t="shared" si="43"/>
        <v>838</v>
      </c>
      <c r="AJ67" s="19">
        <f t="shared" si="44"/>
        <v>1030</v>
      </c>
      <c r="AK67" s="17">
        <f t="shared" si="45"/>
        <v>11545</v>
      </c>
    </row>
    <row r="68" spans="1:37" ht="15">
      <c r="A68" s="12" t="s">
        <v>35</v>
      </c>
      <c r="B68" s="19">
        <v>1913</v>
      </c>
      <c r="C68" s="19">
        <v>139</v>
      </c>
      <c r="D68" s="19">
        <v>890</v>
      </c>
      <c r="E68" s="19">
        <v>59</v>
      </c>
      <c r="F68" s="19">
        <v>103</v>
      </c>
      <c r="G68" s="19">
        <v>79</v>
      </c>
      <c r="H68" s="19">
        <v>306</v>
      </c>
      <c r="I68" s="19">
        <v>37</v>
      </c>
      <c r="J68" s="19">
        <v>117</v>
      </c>
      <c r="K68" s="19">
        <v>327</v>
      </c>
      <c r="L68" s="19">
        <v>392</v>
      </c>
      <c r="M68" s="17">
        <f t="shared" si="32"/>
        <v>4362</v>
      </c>
      <c r="N68" s="20">
        <v>1809</v>
      </c>
      <c r="O68" s="19">
        <v>147</v>
      </c>
      <c r="P68" s="19">
        <v>1184</v>
      </c>
      <c r="Q68" s="19">
        <v>60</v>
      </c>
      <c r="R68" s="19">
        <v>117</v>
      </c>
      <c r="S68" s="19">
        <v>113</v>
      </c>
      <c r="T68" s="19">
        <v>422</v>
      </c>
      <c r="U68" s="19">
        <v>31</v>
      </c>
      <c r="V68" s="19">
        <v>150</v>
      </c>
      <c r="W68" s="19">
        <v>348</v>
      </c>
      <c r="X68" s="53">
        <v>413</v>
      </c>
      <c r="Y68" s="17">
        <f t="shared" si="33"/>
        <v>4794</v>
      </c>
      <c r="Z68" s="20">
        <f t="shared" si="34"/>
        <v>3722</v>
      </c>
      <c r="AA68" s="19">
        <f t="shared" si="35"/>
        <v>286</v>
      </c>
      <c r="AB68" s="19">
        <f t="shared" si="36"/>
        <v>2074</v>
      </c>
      <c r="AC68" s="19">
        <f t="shared" si="37"/>
        <v>119</v>
      </c>
      <c r="AD68" s="19">
        <f t="shared" si="38"/>
        <v>220</v>
      </c>
      <c r="AE68" s="19">
        <f t="shared" si="39"/>
        <v>192</v>
      </c>
      <c r="AF68" s="19">
        <f t="shared" si="40"/>
        <v>728</v>
      </c>
      <c r="AG68" s="19">
        <f t="shared" si="41"/>
        <v>68</v>
      </c>
      <c r="AH68" s="19">
        <f t="shared" si="42"/>
        <v>267</v>
      </c>
      <c r="AI68" s="19">
        <f t="shared" si="43"/>
        <v>675</v>
      </c>
      <c r="AJ68" s="19">
        <f t="shared" si="44"/>
        <v>805</v>
      </c>
      <c r="AK68" s="17">
        <f t="shared" si="45"/>
        <v>9156</v>
      </c>
    </row>
    <row r="69" spans="1:37" ht="15">
      <c r="A69" s="12" t="s">
        <v>36</v>
      </c>
      <c r="B69" s="19">
        <v>1428</v>
      </c>
      <c r="C69" s="19">
        <v>114</v>
      </c>
      <c r="D69" s="19">
        <v>633</v>
      </c>
      <c r="E69" s="19">
        <v>57</v>
      </c>
      <c r="F69" s="19">
        <v>88</v>
      </c>
      <c r="G69" s="19">
        <v>71</v>
      </c>
      <c r="H69" s="19">
        <v>279</v>
      </c>
      <c r="I69" s="19">
        <v>18</v>
      </c>
      <c r="J69" s="19">
        <v>105</v>
      </c>
      <c r="K69" s="19">
        <v>196</v>
      </c>
      <c r="L69" s="19">
        <v>325</v>
      </c>
      <c r="M69" s="17">
        <f t="shared" si="32"/>
        <v>3314</v>
      </c>
      <c r="N69" s="20">
        <v>1427</v>
      </c>
      <c r="O69" s="19">
        <v>132</v>
      </c>
      <c r="P69" s="19">
        <v>852</v>
      </c>
      <c r="Q69" s="19">
        <v>41</v>
      </c>
      <c r="R69" s="19">
        <v>89</v>
      </c>
      <c r="S69" s="19">
        <v>82</v>
      </c>
      <c r="T69" s="19">
        <v>305</v>
      </c>
      <c r="U69" s="19">
        <v>21</v>
      </c>
      <c r="V69" s="19">
        <v>87</v>
      </c>
      <c r="W69" s="19">
        <v>244</v>
      </c>
      <c r="X69" s="53">
        <v>333</v>
      </c>
      <c r="Y69" s="17">
        <f t="shared" si="33"/>
        <v>3613</v>
      </c>
      <c r="Z69" s="20">
        <f t="shared" si="34"/>
        <v>2855</v>
      </c>
      <c r="AA69" s="19">
        <f t="shared" si="35"/>
        <v>246</v>
      </c>
      <c r="AB69" s="19">
        <f t="shared" si="36"/>
        <v>1485</v>
      </c>
      <c r="AC69" s="19">
        <f t="shared" si="37"/>
        <v>98</v>
      </c>
      <c r="AD69" s="19">
        <f t="shared" si="38"/>
        <v>177</v>
      </c>
      <c r="AE69" s="19">
        <f t="shared" si="39"/>
        <v>153</v>
      </c>
      <c r="AF69" s="19">
        <f t="shared" si="40"/>
        <v>584</v>
      </c>
      <c r="AG69" s="19">
        <f t="shared" si="41"/>
        <v>39</v>
      </c>
      <c r="AH69" s="19">
        <f t="shared" si="42"/>
        <v>192</v>
      </c>
      <c r="AI69" s="19">
        <f t="shared" si="43"/>
        <v>440</v>
      </c>
      <c r="AJ69" s="19">
        <f t="shared" si="44"/>
        <v>658</v>
      </c>
      <c r="AK69" s="17">
        <f t="shared" si="45"/>
        <v>6927</v>
      </c>
    </row>
    <row r="70" spans="1:37" ht="15">
      <c r="A70" s="12" t="s">
        <v>37</v>
      </c>
      <c r="B70" s="19">
        <v>1467</v>
      </c>
      <c r="C70" s="19">
        <v>75</v>
      </c>
      <c r="D70" s="19">
        <v>436</v>
      </c>
      <c r="E70" s="19">
        <v>84</v>
      </c>
      <c r="F70" s="19">
        <v>107</v>
      </c>
      <c r="G70" s="19">
        <v>67</v>
      </c>
      <c r="H70" s="19">
        <v>232</v>
      </c>
      <c r="I70" s="19">
        <v>14</v>
      </c>
      <c r="J70" s="19">
        <v>105</v>
      </c>
      <c r="K70" s="19">
        <v>144</v>
      </c>
      <c r="L70" s="19">
        <v>310</v>
      </c>
      <c r="M70" s="17">
        <f t="shared" si="32"/>
        <v>3041</v>
      </c>
      <c r="N70" s="20">
        <v>1218</v>
      </c>
      <c r="O70" s="19">
        <v>89</v>
      </c>
      <c r="P70" s="19">
        <v>590</v>
      </c>
      <c r="Q70" s="19">
        <v>38</v>
      </c>
      <c r="R70" s="19">
        <v>92</v>
      </c>
      <c r="S70" s="19">
        <v>99</v>
      </c>
      <c r="T70" s="19">
        <v>271</v>
      </c>
      <c r="U70" s="19">
        <v>30</v>
      </c>
      <c r="V70" s="19">
        <v>67</v>
      </c>
      <c r="W70" s="19">
        <v>164</v>
      </c>
      <c r="X70" s="53">
        <v>283</v>
      </c>
      <c r="Y70" s="17">
        <f t="shared" si="33"/>
        <v>2941</v>
      </c>
      <c r="Z70" s="20">
        <f t="shared" si="34"/>
        <v>2685</v>
      </c>
      <c r="AA70" s="19">
        <f t="shared" si="35"/>
        <v>164</v>
      </c>
      <c r="AB70" s="19">
        <f t="shared" si="36"/>
        <v>1026</v>
      </c>
      <c r="AC70" s="19">
        <f t="shared" si="37"/>
        <v>122</v>
      </c>
      <c r="AD70" s="19">
        <f t="shared" si="38"/>
        <v>199</v>
      </c>
      <c r="AE70" s="19">
        <f t="shared" si="39"/>
        <v>166</v>
      </c>
      <c r="AF70" s="19">
        <f t="shared" si="40"/>
        <v>503</v>
      </c>
      <c r="AG70" s="19">
        <f t="shared" si="41"/>
        <v>44</v>
      </c>
      <c r="AH70" s="19">
        <f t="shared" si="42"/>
        <v>172</v>
      </c>
      <c r="AI70" s="19">
        <f t="shared" si="43"/>
        <v>308</v>
      </c>
      <c r="AJ70" s="19">
        <f t="shared" si="44"/>
        <v>593</v>
      </c>
      <c r="AK70" s="17">
        <f t="shared" si="45"/>
        <v>5982</v>
      </c>
    </row>
    <row r="71" spans="1:37" ht="15">
      <c r="A71" s="12" t="s">
        <v>38</v>
      </c>
      <c r="B71" s="19">
        <v>943</v>
      </c>
      <c r="C71" s="19">
        <v>72</v>
      </c>
      <c r="D71" s="19">
        <v>217</v>
      </c>
      <c r="E71" s="19">
        <v>29</v>
      </c>
      <c r="F71" s="19">
        <v>66</v>
      </c>
      <c r="G71" s="19">
        <v>88</v>
      </c>
      <c r="H71" s="19">
        <v>151</v>
      </c>
      <c r="I71" s="19">
        <v>12</v>
      </c>
      <c r="J71" s="19">
        <v>67</v>
      </c>
      <c r="K71" s="19">
        <v>82</v>
      </c>
      <c r="L71" s="19">
        <v>179</v>
      </c>
      <c r="M71" s="17">
        <f t="shared" si="32"/>
        <v>1906</v>
      </c>
      <c r="N71" s="20">
        <v>993</v>
      </c>
      <c r="O71" s="19">
        <v>63</v>
      </c>
      <c r="P71" s="19">
        <v>413</v>
      </c>
      <c r="Q71" s="19">
        <v>18</v>
      </c>
      <c r="R71" s="19">
        <v>77</v>
      </c>
      <c r="S71" s="19">
        <v>81</v>
      </c>
      <c r="T71" s="19">
        <v>203</v>
      </c>
      <c r="U71" s="19">
        <v>24</v>
      </c>
      <c r="V71" s="19">
        <v>51</v>
      </c>
      <c r="W71" s="19">
        <v>117</v>
      </c>
      <c r="X71" s="53">
        <v>201</v>
      </c>
      <c r="Y71" s="17">
        <f t="shared" si="33"/>
        <v>2241</v>
      </c>
      <c r="Z71" s="20">
        <f t="shared" si="34"/>
        <v>1936</v>
      </c>
      <c r="AA71" s="19">
        <f t="shared" si="35"/>
        <v>135</v>
      </c>
      <c r="AB71" s="19">
        <f t="shared" si="36"/>
        <v>630</v>
      </c>
      <c r="AC71" s="19">
        <f t="shared" si="37"/>
        <v>47</v>
      </c>
      <c r="AD71" s="19">
        <f t="shared" si="38"/>
        <v>143</v>
      </c>
      <c r="AE71" s="19">
        <f t="shared" si="39"/>
        <v>169</v>
      </c>
      <c r="AF71" s="19">
        <f t="shared" si="40"/>
        <v>354</v>
      </c>
      <c r="AG71" s="19">
        <f t="shared" si="41"/>
        <v>36</v>
      </c>
      <c r="AH71" s="19">
        <f t="shared" si="42"/>
        <v>118</v>
      </c>
      <c r="AI71" s="19">
        <f t="shared" si="43"/>
        <v>199</v>
      </c>
      <c r="AJ71" s="19">
        <f t="shared" si="44"/>
        <v>380</v>
      </c>
      <c r="AK71" s="17">
        <f t="shared" si="45"/>
        <v>4147</v>
      </c>
    </row>
    <row r="72" spans="1:37" ht="15">
      <c r="A72" s="12" t="s">
        <v>142</v>
      </c>
      <c r="B72" s="19">
        <v>980</v>
      </c>
      <c r="C72" s="19">
        <v>54</v>
      </c>
      <c r="D72" s="19">
        <v>153</v>
      </c>
      <c r="E72" s="19">
        <v>14</v>
      </c>
      <c r="F72" s="19">
        <v>65</v>
      </c>
      <c r="G72" s="19">
        <v>31</v>
      </c>
      <c r="H72" s="19">
        <v>130</v>
      </c>
      <c r="I72" s="19">
        <v>24</v>
      </c>
      <c r="J72" s="19">
        <v>96</v>
      </c>
      <c r="K72" s="19">
        <v>97</v>
      </c>
      <c r="L72" s="19">
        <v>239</v>
      </c>
      <c r="M72" s="17">
        <f t="shared" si="32"/>
        <v>1883</v>
      </c>
      <c r="N72" s="20">
        <v>1276</v>
      </c>
      <c r="O72" s="19">
        <v>100</v>
      </c>
      <c r="P72" s="19">
        <v>404</v>
      </c>
      <c r="Q72" s="19">
        <v>14</v>
      </c>
      <c r="R72" s="19">
        <v>94</v>
      </c>
      <c r="S72" s="19">
        <v>67</v>
      </c>
      <c r="T72" s="19">
        <v>210</v>
      </c>
      <c r="U72" s="19">
        <v>41</v>
      </c>
      <c r="V72" s="19">
        <v>64</v>
      </c>
      <c r="W72" s="19">
        <v>138</v>
      </c>
      <c r="X72" s="53">
        <v>410</v>
      </c>
      <c r="Y72" s="17">
        <f t="shared" si="33"/>
        <v>2818</v>
      </c>
      <c r="Z72" s="20">
        <f t="shared" si="34"/>
        <v>2256</v>
      </c>
      <c r="AA72" s="19">
        <f t="shared" si="35"/>
        <v>154</v>
      </c>
      <c r="AB72" s="19">
        <f t="shared" si="36"/>
        <v>557</v>
      </c>
      <c r="AC72" s="19">
        <f t="shared" si="37"/>
        <v>28</v>
      </c>
      <c r="AD72" s="19">
        <f t="shared" si="38"/>
        <v>159</v>
      </c>
      <c r="AE72" s="19">
        <f t="shared" si="39"/>
        <v>98</v>
      </c>
      <c r="AF72" s="19">
        <f t="shared" si="40"/>
        <v>340</v>
      </c>
      <c r="AG72" s="19">
        <f t="shared" si="41"/>
        <v>65</v>
      </c>
      <c r="AH72" s="19">
        <f t="shared" si="42"/>
        <v>160</v>
      </c>
      <c r="AI72" s="19">
        <f t="shared" si="43"/>
        <v>235</v>
      </c>
      <c r="AJ72" s="19">
        <f t="shared" si="44"/>
        <v>649</v>
      </c>
      <c r="AK72" s="17">
        <f t="shared" si="45"/>
        <v>4701</v>
      </c>
    </row>
    <row r="73" spans="1:37" s="24" customFormat="1" ht="13.5" customHeight="1" thickBot="1">
      <c r="A73" s="94" t="s">
        <v>13</v>
      </c>
      <c r="B73" s="95">
        <f aca="true" t="shared" si="46" ref="B73:L73">SUM(B56:B72)</f>
        <v>30807</v>
      </c>
      <c r="C73" s="95">
        <f t="shared" si="46"/>
        <v>1576</v>
      </c>
      <c r="D73" s="95">
        <f t="shared" si="46"/>
        <v>28025</v>
      </c>
      <c r="E73" s="95">
        <f t="shared" si="46"/>
        <v>1130</v>
      </c>
      <c r="F73" s="95">
        <f t="shared" si="46"/>
        <v>2410</v>
      </c>
      <c r="G73" s="95">
        <f t="shared" si="46"/>
        <v>991</v>
      </c>
      <c r="H73" s="95">
        <f t="shared" si="46"/>
        <v>10844</v>
      </c>
      <c r="I73" s="95">
        <f t="shared" si="46"/>
        <v>411</v>
      </c>
      <c r="J73" s="95">
        <f t="shared" si="46"/>
        <v>2653</v>
      </c>
      <c r="K73" s="95">
        <f t="shared" si="46"/>
        <v>12401</v>
      </c>
      <c r="L73" s="95">
        <f t="shared" si="46"/>
        <v>9207</v>
      </c>
      <c r="M73" s="96">
        <f t="shared" si="32"/>
        <v>100455</v>
      </c>
      <c r="N73" s="97">
        <f aca="true" t="shared" si="47" ref="N73:X73">SUM(N56:N72)</f>
        <v>29495</v>
      </c>
      <c r="O73" s="95">
        <f t="shared" si="47"/>
        <v>1772</v>
      </c>
      <c r="P73" s="95">
        <f t="shared" si="47"/>
        <v>30451</v>
      </c>
      <c r="Q73" s="95">
        <f t="shared" si="47"/>
        <v>1035</v>
      </c>
      <c r="R73" s="95">
        <f t="shared" si="47"/>
        <v>2609</v>
      </c>
      <c r="S73" s="95">
        <f t="shared" si="47"/>
        <v>1179</v>
      </c>
      <c r="T73" s="95">
        <f t="shared" si="47"/>
        <v>11138</v>
      </c>
      <c r="U73" s="95">
        <f t="shared" si="47"/>
        <v>668</v>
      </c>
      <c r="V73" s="95">
        <f t="shared" si="47"/>
        <v>2452</v>
      </c>
      <c r="W73" s="95">
        <f t="shared" si="47"/>
        <v>13046</v>
      </c>
      <c r="X73" s="106">
        <f t="shared" si="47"/>
        <v>8844</v>
      </c>
      <c r="Y73" s="96">
        <f t="shared" si="33"/>
        <v>102689</v>
      </c>
      <c r="Z73" s="97">
        <f t="shared" si="34"/>
        <v>60302</v>
      </c>
      <c r="AA73" s="95">
        <f t="shared" si="35"/>
        <v>3348</v>
      </c>
      <c r="AB73" s="95">
        <f t="shared" si="36"/>
        <v>58476</v>
      </c>
      <c r="AC73" s="95">
        <f t="shared" si="37"/>
        <v>2165</v>
      </c>
      <c r="AD73" s="95">
        <f t="shared" si="38"/>
        <v>5019</v>
      </c>
      <c r="AE73" s="95">
        <f t="shared" si="39"/>
        <v>2170</v>
      </c>
      <c r="AF73" s="95">
        <f t="shared" si="40"/>
        <v>21982</v>
      </c>
      <c r="AG73" s="95">
        <f t="shared" si="41"/>
        <v>1079</v>
      </c>
      <c r="AH73" s="95">
        <f t="shared" si="42"/>
        <v>5105</v>
      </c>
      <c r="AI73" s="95">
        <f t="shared" si="43"/>
        <v>25447</v>
      </c>
      <c r="AJ73" s="95">
        <f t="shared" si="44"/>
        <v>18051</v>
      </c>
      <c r="AK73" s="96">
        <f t="shared" si="45"/>
        <v>203144</v>
      </c>
    </row>
    <row r="75" ht="19.5" customHeight="1"/>
    <row r="76" spans="1:37" ht="19.5" customHeight="1">
      <c r="A76" s="82" t="s">
        <v>42</v>
      </c>
      <c r="B76" s="88"/>
      <c r="C76" s="88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s="10" customFormat="1" ht="15.75" thickBo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5" customHeight="1">
      <c r="A78" s="258" t="s">
        <v>198</v>
      </c>
      <c r="B78" s="256" t="s">
        <v>40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7"/>
      <c r="N78" s="254" t="s">
        <v>41</v>
      </c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7"/>
      <c r="Z78" s="254" t="s">
        <v>42</v>
      </c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7"/>
    </row>
    <row r="79" spans="1:37" s="11" customFormat="1" ht="60">
      <c r="A79" s="259"/>
      <c r="B79" s="77" t="s">
        <v>77</v>
      </c>
      <c r="C79" s="77" t="s">
        <v>83</v>
      </c>
      <c r="D79" s="77" t="s">
        <v>78</v>
      </c>
      <c r="E79" s="77" t="s">
        <v>84</v>
      </c>
      <c r="F79" s="77" t="s">
        <v>82</v>
      </c>
      <c r="G79" s="77" t="s">
        <v>81</v>
      </c>
      <c r="H79" s="77" t="s">
        <v>85</v>
      </c>
      <c r="I79" s="77" t="s">
        <v>79</v>
      </c>
      <c r="J79" s="77" t="s">
        <v>86</v>
      </c>
      <c r="K79" s="77" t="s">
        <v>102</v>
      </c>
      <c r="L79" s="77" t="s">
        <v>80</v>
      </c>
      <c r="M79" s="78" t="s">
        <v>43</v>
      </c>
      <c r="N79" s="86" t="s">
        <v>77</v>
      </c>
      <c r="O79" s="87" t="s">
        <v>83</v>
      </c>
      <c r="P79" s="87" t="s">
        <v>78</v>
      </c>
      <c r="Q79" s="87" t="s">
        <v>84</v>
      </c>
      <c r="R79" s="87" t="s">
        <v>82</v>
      </c>
      <c r="S79" s="87" t="s">
        <v>81</v>
      </c>
      <c r="T79" s="87" t="s">
        <v>85</v>
      </c>
      <c r="U79" s="87" t="s">
        <v>79</v>
      </c>
      <c r="V79" s="87" t="s">
        <v>86</v>
      </c>
      <c r="W79" s="87" t="s">
        <v>102</v>
      </c>
      <c r="X79" s="87" t="s">
        <v>80</v>
      </c>
      <c r="Y79" s="80" t="s">
        <v>43</v>
      </c>
      <c r="Z79" s="86" t="s">
        <v>77</v>
      </c>
      <c r="AA79" s="87" t="s">
        <v>83</v>
      </c>
      <c r="AB79" s="87" t="s">
        <v>78</v>
      </c>
      <c r="AC79" s="87" t="s">
        <v>84</v>
      </c>
      <c r="AD79" s="87" t="s">
        <v>82</v>
      </c>
      <c r="AE79" s="87" t="s">
        <v>81</v>
      </c>
      <c r="AF79" s="87" t="s">
        <v>85</v>
      </c>
      <c r="AG79" s="87" t="s">
        <v>79</v>
      </c>
      <c r="AH79" s="87" t="s">
        <v>86</v>
      </c>
      <c r="AI79" s="87" t="s">
        <v>102</v>
      </c>
      <c r="AJ79" s="87" t="s">
        <v>80</v>
      </c>
      <c r="AK79" s="78" t="s">
        <v>43</v>
      </c>
    </row>
    <row r="80" spans="1:37" ht="15">
      <c r="A80" s="12" t="s">
        <v>23</v>
      </c>
      <c r="B80" s="35">
        <f aca="true" t="shared" si="48" ref="B80:AK80">B7+B32+B56</f>
        <v>1554</v>
      </c>
      <c r="C80" s="35">
        <f t="shared" si="48"/>
        <v>29</v>
      </c>
      <c r="D80" s="35">
        <f t="shared" si="48"/>
        <v>4509</v>
      </c>
      <c r="E80" s="35">
        <f t="shared" si="48"/>
        <v>52</v>
      </c>
      <c r="F80" s="35">
        <f t="shared" si="48"/>
        <v>99</v>
      </c>
      <c r="G80" s="35">
        <f t="shared" si="48"/>
        <v>19</v>
      </c>
      <c r="H80" s="35">
        <f t="shared" si="48"/>
        <v>792</v>
      </c>
      <c r="I80" s="35">
        <f t="shared" si="48"/>
        <v>12</v>
      </c>
      <c r="J80" s="35">
        <f t="shared" si="48"/>
        <v>156</v>
      </c>
      <c r="K80" s="35">
        <f t="shared" si="48"/>
        <v>1805</v>
      </c>
      <c r="L80" s="35">
        <f t="shared" si="48"/>
        <v>896</v>
      </c>
      <c r="M80" s="36">
        <f t="shared" si="48"/>
        <v>9923</v>
      </c>
      <c r="N80" s="20">
        <f t="shared" si="48"/>
        <v>1518</v>
      </c>
      <c r="O80" s="19">
        <f t="shared" si="48"/>
        <v>26</v>
      </c>
      <c r="P80" s="19">
        <f t="shared" si="48"/>
        <v>4211</v>
      </c>
      <c r="Q80" s="19">
        <f t="shared" si="48"/>
        <v>38</v>
      </c>
      <c r="R80" s="19">
        <f t="shared" si="48"/>
        <v>109</v>
      </c>
      <c r="S80" s="19">
        <f t="shared" si="48"/>
        <v>25</v>
      </c>
      <c r="T80" s="19">
        <f t="shared" si="48"/>
        <v>723</v>
      </c>
      <c r="U80" s="19">
        <f t="shared" si="48"/>
        <v>19</v>
      </c>
      <c r="V80" s="19">
        <f t="shared" si="48"/>
        <v>134</v>
      </c>
      <c r="W80" s="19">
        <f t="shared" si="48"/>
        <v>1739</v>
      </c>
      <c r="X80" s="53">
        <f t="shared" si="48"/>
        <v>825</v>
      </c>
      <c r="Y80" s="17">
        <f t="shared" si="48"/>
        <v>9367</v>
      </c>
      <c r="Z80" s="108">
        <f t="shared" si="48"/>
        <v>3072</v>
      </c>
      <c r="AA80" s="35">
        <f t="shared" si="48"/>
        <v>55</v>
      </c>
      <c r="AB80" s="35">
        <f t="shared" si="48"/>
        <v>8720</v>
      </c>
      <c r="AC80" s="35">
        <f t="shared" si="48"/>
        <v>90</v>
      </c>
      <c r="AD80" s="35">
        <f t="shared" si="48"/>
        <v>208</v>
      </c>
      <c r="AE80" s="35">
        <f t="shared" si="48"/>
        <v>44</v>
      </c>
      <c r="AF80" s="35">
        <f t="shared" si="48"/>
        <v>1515</v>
      </c>
      <c r="AG80" s="35">
        <f t="shared" si="48"/>
        <v>31</v>
      </c>
      <c r="AH80" s="35">
        <f t="shared" si="48"/>
        <v>290</v>
      </c>
      <c r="AI80" s="35">
        <f t="shared" si="48"/>
        <v>3544</v>
      </c>
      <c r="AJ80" s="35">
        <f t="shared" si="48"/>
        <v>1721</v>
      </c>
      <c r="AK80" s="36">
        <f t="shared" si="48"/>
        <v>19290</v>
      </c>
    </row>
    <row r="81" spans="1:37" ht="15">
      <c r="A81" s="12" t="s">
        <v>24</v>
      </c>
      <c r="B81" s="19">
        <f aca="true" t="shared" si="49" ref="B81:AK81">B8+B33+B57</f>
        <v>1900</v>
      </c>
      <c r="C81" s="19">
        <f t="shared" si="49"/>
        <v>40</v>
      </c>
      <c r="D81" s="19">
        <f t="shared" si="49"/>
        <v>4579</v>
      </c>
      <c r="E81" s="19">
        <f t="shared" si="49"/>
        <v>63</v>
      </c>
      <c r="F81" s="19">
        <f t="shared" si="49"/>
        <v>126</v>
      </c>
      <c r="G81" s="19">
        <f t="shared" si="49"/>
        <v>43</v>
      </c>
      <c r="H81" s="19">
        <f t="shared" si="49"/>
        <v>856</v>
      </c>
      <c r="I81" s="19">
        <f t="shared" si="49"/>
        <v>17</v>
      </c>
      <c r="J81" s="19">
        <f t="shared" si="49"/>
        <v>217</v>
      </c>
      <c r="K81" s="19">
        <f t="shared" si="49"/>
        <v>1948</v>
      </c>
      <c r="L81" s="19">
        <f t="shared" si="49"/>
        <v>846</v>
      </c>
      <c r="M81" s="17">
        <f t="shared" si="49"/>
        <v>10635</v>
      </c>
      <c r="N81" s="20">
        <f t="shared" si="49"/>
        <v>1862</v>
      </c>
      <c r="O81" s="19">
        <f t="shared" si="49"/>
        <v>35</v>
      </c>
      <c r="P81" s="19">
        <f t="shared" si="49"/>
        <v>4189</v>
      </c>
      <c r="Q81" s="19">
        <f t="shared" si="49"/>
        <v>71</v>
      </c>
      <c r="R81" s="19">
        <f t="shared" si="49"/>
        <v>130</v>
      </c>
      <c r="S81" s="19">
        <f t="shared" si="49"/>
        <v>24</v>
      </c>
      <c r="T81" s="19">
        <f t="shared" si="49"/>
        <v>873</v>
      </c>
      <c r="U81" s="19">
        <f t="shared" si="49"/>
        <v>13</v>
      </c>
      <c r="V81" s="19">
        <f t="shared" si="49"/>
        <v>180</v>
      </c>
      <c r="W81" s="19">
        <f t="shared" si="49"/>
        <v>1832</v>
      </c>
      <c r="X81" s="53">
        <f t="shared" si="49"/>
        <v>770</v>
      </c>
      <c r="Y81" s="17">
        <f t="shared" si="49"/>
        <v>9979</v>
      </c>
      <c r="Z81" s="20">
        <f t="shared" si="49"/>
        <v>3762</v>
      </c>
      <c r="AA81" s="19">
        <f t="shared" si="49"/>
        <v>75</v>
      </c>
      <c r="AB81" s="19">
        <f t="shared" si="49"/>
        <v>8768</v>
      </c>
      <c r="AC81" s="19">
        <f t="shared" si="49"/>
        <v>134</v>
      </c>
      <c r="AD81" s="19">
        <f t="shared" si="49"/>
        <v>256</v>
      </c>
      <c r="AE81" s="19">
        <f t="shared" si="49"/>
        <v>67</v>
      </c>
      <c r="AF81" s="19">
        <f t="shared" si="49"/>
        <v>1729</v>
      </c>
      <c r="AG81" s="19">
        <f t="shared" si="49"/>
        <v>30</v>
      </c>
      <c r="AH81" s="19">
        <f t="shared" si="49"/>
        <v>397</v>
      </c>
      <c r="AI81" s="19">
        <f t="shared" si="49"/>
        <v>3780</v>
      </c>
      <c r="AJ81" s="19">
        <f t="shared" si="49"/>
        <v>1616</v>
      </c>
      <c r="AK81" s="17">
        <f t="shared" si="49"/>
        <v>20614</v>
      </c>
    </row>
    <row r="82" spans="1:37" ht="15">
      <c r="A82" s="12" t="s">
        <v>25</v>
      </c>
      <c r="B82" s="19">
        <f aca="true" t="shared" si="50" ref="B82:AK82">B9+B34+B58</f>
        <v>2034</v>
      </c>
      <c r="C82" s="19">
        <f t="shared" si="50"/>
        <v>49</v>
      </c>
      <c r="D82" s="19">
        <f t="shared" si="50"/>
        <v>4548</v>
      </c>
      <c r="E82" s="19">
        <f t="shared" si="50"/>
        <v>66</v>
      </c>
      <c r="F82" s="19">
        <f t="shared" si="50"/>
        <v>158</v>
      </c>
      <c r="G82" s="19">
        <f t="shared" si="50"/>
        <v>39</v>
      </c>
      <c r="H82" s="19">
        <f t="shared" si="50"/>
        <v>915</v>
      </c>
      <c r="I82" s="19">
        <f t="shared" si="50"/>
        <v>19</v>
      </c>
      <c r="J82" s="19">
        <f t="shared" si="50"/>
        <v>183</v>
      </c>
      <c r="K82" s="19">
        <f t="shared" si="50"/>
        <v>1772</v>
      </c>
      <c r="L82" s="19">
        <f t="shared" si="50"/>
        <v>768</v>
      </c>
      <c r="M82" s="17">
        <f t="shared" si="50"/>
        <v>10551</v>
      </c>
      <c r="N82" s="20">
        <f t="shared" si="50"/>
        <v>1969</v>
      </c>
      <c r="O82" s="19">
        <f t="shared" si="50"/>
        <v>57</v>
      </c>
      <c r="P82" s="19">
        <f t="shared" si="50"/>
        <v>4208</v>
      </c>
      <c r="Q82" s="19">
        <f t="shared" si="50"/>
        <v>63</v>
      </c>
      <c r="R82" s="19">
        <f t="shared" si="50"/>
        <v>147</v>
      </c>
      <c r="S82" s="19">
        <f t="shared" si="50"/>
        <v>37</v>
      </c>
      <c r="T82" s="19">
        <f t="shared" si="50"/>
        <v>829</v>
      </c>
      <c r="U82" s="19">
        <f t="shared" si="50"/>
        <v>21</v>
      </c>
      <c r="V82" s="19">
        <f t="shared" si="50"/>
        <v>177</v>
      </c>
      <c r="W82" s="19">
        <f t="shared" si="50"/>
        <v>1722</v>
      </c>
      <c r="X82" s="53">
        <f t="shared" si="50"/>
        <v>741</v>
      </c>
      <c r="Y82" s="17">
        <f t="shared" si="50"/>
        <v>9971</v>
      </c>
      <c r="Z82" s="20">
        <f t="shared" si="50"/>
        <v>4003</v>
      </c>
      <c r="AA82" s="19">
        <f t="shared" si="50"/>
        <v>106</v>
      </c>
      <c r="AB82" s="19">
        <f t="shared" si="50"/>
        <v>8756</v>
      </c>
      <c r="AC82" s="19">
        <f t="shared" si="50"/>
        <v>129</v>
      </c>
      <c r="AD82" s="19">
        <f t="shared" si="50"/>
        <v>305</v>
      </c>
      <c r="AE82" s="19">
        <f t="shared" si="50"/>
        <v>76</v>
      </c>
      <c r="AF82" s="19">
        <f t="shared" si="50"/>
        <v>1744</v>
      </c>
      <c r="AG82" s="19">
        <f t="shared" si="50"/>
        <v>40</v>
      </c>
      <c r="AH82" s="19">
        <f t="shared" si="50"/>
        <v>360</v>
      </c>
      <c r="AI82" s="19">
        <f t="shared" si="50"/>
        <v>3494</v>
      </c>
      <c r="AJ82" s="19">
        <f t="shared" si="50"/>
        <v>1509</v>
      </c>
      <c r="AK82" s="17">
        <f t="shared" si="50"/>
        <v>20522</v>
      </c>
    </row>
    <row r="83" spans="1:37" ht="15">
      <c r="A83" s="12" t="s">
        <v>26</v>
      </c>
      <c r="B83" s="19">
        <f aca="true" t="shared" si="51" ref="B83:AK83">B10+B35+B59</f>
        <v>1811</v>
      </c>
      <c r="C83" s="19">
        <f t="shared" si="51"/>
        <v>74</v>
      </c>
      <c r="D83" s="19">
        <f t="shared" si="51"/>
        <v>4993</v>
      </c>
      <c r="E83" s="19">
        <f t="shared" si="51"/>
        <v>75</v>
      </c>
      <c r="F83" s="19">
        <f t="shared" si="51"/>
        <v>181</v>
      </c>
      <c r="G83" s="19">
        <f t="shared" si="51"/>
        <v>60</v>
      </c>
      <c r="H83" s="19">
        <f t="shared" si="51"/>
        <v>1043</v>
      </c>
      <c r="I83" s="19">
        <f t="shared" si="51"/>
        <v>20</v>
      </c>
      <c r="J83" s="19">
        <f t="shared" si="51"/>
        <v>165</v>
      </c>
      <c r="K83" s="19">
        <f t="shared" si="51"/>
        <v>1653</v>
      </c>
      <c r="L83" s="19">
        <f t="shared" si="51"/>
        <v>755</v>
      </c>
      <c r="M83" s="17">
        <f t="shared" si="51"/>
        <v>10830</v>
      </c>
      <c r="N83" s="20">
        <f t="shared" si="51"/>
        <v>1691</v>
      </c>
      <c r="O83" s="19">
        <f t="shared" si="51"/>
        <v>70</v>
      </c>
      <c r="P83" s="19">
        <f t="shared" si="51"/>
        <v>5014</v>
      </c>
      <c r="Q83" s="19">
        <f t="shared" si="51"/>
        <v>82</v>
      </c>
      <c r="R83" s="19">
        <f t="shared" si="51"/>
        <v>175</v>
      </c>
      <c r="S83" s="19">
        <f t="shared" si="51"/>
        <v>40</v>
      </c>
      <c r="T83" s="19">
        <f t="shared" si="51"/>
        <v>981</v>
      </c>
      <c r="U83" s="19">
        <f t="shared" si="51"/>
        <v>19</v>
      </c>
      <c r="V83" s="19">
        <f t="shared" si="51"/>
        <v>174</v>
      </c>
      <c r="W83" s="19">
        <f t="shared" si="51"/>
        <v>1614</v>
      </c>
      <c r="X83" s="53">
        <f t="shared" si="51"/>
        <v>700</v>
      </c>
      <c r="Y83" s="17">
        <f t="shared" si="51"/>
        <v>10560</v>
      </c>
      <c r="Z83" s="20">
        <f t="shared" si="51"/>
        <v>3502</v>
      </c>
      <c r="AA83" s="19">
        <f t="shared" si="51"/>
        <v>144</v>
      </c>
      <c r="AB83" s="19">
        <f t="shared" si="51"/>
        <v>10007</v>
      </c>
      <c r="AC83" s="19">
        <f t="shared" si="51"/>
        <v>157</v>
      </c>
      <c r="AD83" s="19">
        <f t="shared" si="51"/>
        <v>356</v>
      </c>
      <c r="AE83" s="19">
        <f t="shared" si="51"/>
        <v>100</v>
      </c>
      <c r="AF83" s="19">
        <f t="shared" si="51"/>
        <v>2024</v>
      </c>
      <c r="AG83" s="19">
        <f t="shared" si="51"/>
        <v>39</v>
      </c>
      <c r="AH83" s="19">
        <f t="shared" si="51"/>
        <v>339</v>
      </c>
      <c r="AI83" s="19">
        <f t="shared" si="51"/>
        <v>3267</v>
      </c>
      <c r="AJ83" s="19">
        <f t="shared" si="51"/>
        <v>1455</v>
      </c>
      <c r="AK83" s="17">
        <f t="shared" si="51"/>
        <v>21390</v>
      </c>
    </row>
    <row r="84" spans="1:37" ht="15">
      <c r="A84" s="12" t="s">
        <v>27</v>
      </c>
      <c r="B84" s="19">
        <f aca="true" t="shared" si="52" ref="B84:AK84">B11+B36+B60</f>
        <v>1371</v>
      </c>
      <c r="C84" s="19">
        <f t="shared" si="52"/>
        <v>80</v>
      </c>
      <c r="D84" s="19">
        <f t="shared" si="52"/>
        <v>4708</v>
      </c>
      <c r="E84" s="19">
        <f t="shared" si="52"/>
        <v>132</v>
      </c>
      <c r="F84" s="19">
        <f t="shared" si="52"/>
        <v>190</v>
      </c>
      <c r="G84" s="19">
        <f t="shared" si="52"/>
        <v>33</v>
      </c>
      <c r="H84" s="19">
        <f t="shared" si="52"/>
        <v>905</v>
      </c>
      <c r="I84" s="19">
        <f t="shared" si="52"/>
        <v>18</v>
      </c>
      <c r="J84" s="19">
        <f t="shared" si="52"/>
        <v>121</v>
      </c>
      <c r="K84" s="19">
        <f t="shared" si="52"/>
        <v>1126</v>
      </c>
      <c r="L84" s="19">
        <f t="shared" si="52"/>
        <v>615</v>
      </c>
      <c r="M84" s="17">
        <f t="shared" si="52"/>
        <v>9299</v>
      </c>
      <c r="N84" s="20">
        <f t="shared" si="52"/>
        <v>1135</v>
      </c>
      <c r="O84" s="19">
        <f t="shared" si="52"/>
        <v>67</v>
      </c>
      <c r="P84" s="19">
        <f t="shared" si="52"/>
        <v>4488</v>
      </c>
      <c r="Q84" s="19">
        <f t="shared" si="52"/>
        <v>96</v>
      </c>
      <c r="R84" s="19">
        <f t="shared" si="52"/>
        <v>183</v>
      </c>
      <c r="S84" s="19">
        <f t="shared" si="52"/>
        <v>41</v>
      </c>
      <c r="T84" s="19">
        <f t="shared" si="52"/>
        <v>910</v>
      </c>
      <c r="U84" s="19">
        <f t="shared" si="52"/>
        <v>29</v>
      </c>
      <c r="V84" s="19">
        <f t="shared" si="52"/>
        <v>110</v>
      </c>
      <c r="W84" s="19">
        <f t="shared" si="52"/>
        <v>1217</v>
      </c>
      <c r="X84" s="53">
        <f t="shared" si="52"/>
        <v>492</v>
      </c>
      <c r="Y84" s="17">
        <f t="shared" si="52"/>
        <v>8768</v>
      </c>
      <c r="Z84" s="20">
        <f t="shared" si="52"/>
        <v>2506</v>
      </c>
      <c r="AA84" s="19">
        <f t="shared" si="52"/>
        <v>147</v>
      </c>
      <c r="AB84" s="19">
        <f t="shared" si="52"/>
        <v>9196</v>
      </c>
      <c r="AC84" s="19">
        <f t="shared" si="52"/>
        <v>228</v>
      </c>
      <c r="AD84" s="19">
        <f t="shared" si="52"/>
        <v>373</v>
      </c>
      <c r="AE84" s="19">
        <f t="shared" si="52"/>
        <v>74</v>
      </c>
      <c r="AF84" s="19">
        <f t="shared" si="52"/>
        <v>1815</v>
      </c>
      <c r="AG84" s="19">
        <f t="shared" si="52"/>
        <v>47</v>
      </c>
      <c r="AH84" s="19">
        <f t="shared" si="52"/>
        <v>231</v>
      </c>
      <c r="AI84" s="19">
        <f t="shared" si="52"/>
        <v>2343</v>
      </c>
      <c r="AJ84" s="19">
        <f t="shared" si="52"/>
        <v>1107</v>
      </c>
      <c r="AK84" s="17">
        <f t="shared" si="52"/>
        <v>18067</v>
      </c>
    </row>
    <row r="85" spans="1:37" ht="15">
      <c r="A85" s="12" t="s">
        <v>28</v>
      </c>
      <c r="B85" s="19">
        <f aca="true" t="shared" si="53" ref="B85:AK85">B12+B37+B61</f>
        <v>1757</v>
      </c>
      <c r="C85" s="19">
        <f t="shared" si="53"/>
        <v>91</v>
      </c>
      <c r="D85" s="19">
        <f t="shared" si="53"/>
        <v>4719</v>
      </c>
      <c r="E85" s="19">
        <f t="shared" si="53"/>
        <v>91</v>
      </c>
      <c r="F85" s="19">
        <f t="shared" si="53"/>
        <v>216</v>
      </c>
      <c r="G85" s="19">
        <f t="shared" si="53"/>
        <v>25</v>
      </c>
      <c r="H85" s="19">
        <f t="shared" si="53"/>
        <v>862</v>
      </c>
      <c r="I85" s="19">
        <f t="shared" si="53"/>
        <v>22</v>
      </c>
      <c r="J85" s="19">
        <f t="shared" si="53"/>
        <v>151</v>
      </c>
      <c r="K85" s="19">
        <f t="shared" si="53"/>
        <v>1149</v>
      </c>
      <c r="L85" s="19">
        <f t="shared" si="53"/>
        <v>657</v>
      </c>
      <c r="M85" s="17">
        <f t="shared" si="53"/>
        <v>9740</v>
      </c>
      <c r="N85" s="20">
        <f t="shared" si="53"/>
        <v>1749</v>
      </c>
      <c r="O85" s="19">
        <f t="shared" si="53"/>
        <v>96</v>
      </c>
      <c r="P85" s="19">
        <f t="shared" si="53"/>
        <v>4605</v>
      </c>
      <c r="Q85" s="19">
        <f t="shared" si="53"/>
        <v>85</v>
      </c>
      <c r="R85" s="19">
        <f t="shared" si="53"/>
        <v>217</v>
      </c>
      <c r="S85" s="19">
        <f t="shared" si="53"/>
        <v>39</v>
      </c>
      <c r="T85" s="19">
        <f t="shared" si="53"/>
        <v>895</v>
      </c>
      <c r="U85" s="19">
        <f t="shared" si="53"/>
        <v>40</v>
      </c>
      <c r="V85" s="19">
        <f t="shared" si="53"/>
        <v>169</v>
      </c>
      <c r="W85" s="19">
        <f t="shared" si="53"/>
        <v>1227</v>
      </c>
      <c r="X85" s="53">
        <f t="shared" si="53"/>
        <v>649</v>
      </c>
      <c r="Y85" s="17">
        <f t="shared" si="53"/>
        <v>9771</v>
      </c>
      <c r="Z85" s="20">
        <f t="shared" si="53"/>
        <v>3506</v>
      </c>
      <c r="AA85" s="19">
        <f t="shared" si="53"/>
        <v>187</v>
      </c>
      <c r="AB85" s="19">
        <f t="shared" si="53"/>
        <v>9324</v>
      </c>
      <c r="AC85" s="19">
        <f t="shared" si="53"/>
        <v>176</v>
      </c>
      <c r="AD85" s="19">
        <f t="shared" si="53"/>
        <v>433</v>
      </c>
      <c r="AE85" s="19">
        <f t="shared" si="53"/>
        <v>64</v>
      </c>
      <c r="AF85" s="19">
        <f t="shared" si="53"/>
        <v>1757</v>
      </c>
      <c r="AG85" s="19">
        <f t="shared" si="53"/>
        <v>62</v>
      </c>
      <c r="AH85" s="19">
        <f t="shared" si="53"/>
        <v>320</v>
      </c>
      <c r="AI85" s="19">
        <f t="shared" si="53"/>
        <v>2376</v>
      </c>
      <c r="AJ85" s="19">
        <f t="shared" si="53"/>
        <v>1306</v>
      </c>
      <c r="AK85" s="17">
        <f t="shared" si="53"/>
        <v>19511</v>
      </c>
    </row>
    <row r="86" spans="1:37" ht="15">
      <c r="A86" s="12" t="s">
        <v>29</v>
      </c>
      <c r="B86" s="19">
        <f aca="true" t="shared" si="54" ref="B86:AK86">B13+B38+B62</f>
        <v>2515</v>
      </c>
      <c r="C86" s="19">
        <f t="shared" si="54"/>
        <v>96</v>
      </c>
      <c r="D86" s="19">
        <f t="shared" si="54"/>
        <v>4513</v>
      </c>
      <c r="E86" s="19">
        <f t="shared" si="54"/>
        <v>96</v>
      </c>
      <c r="F86" s="19">
        <f t="shared" si="54"/>
        <v>221</v>
      </c>
      <c r="G86" s="19">
        <f t="shared" si="54"/>
        <v>38</v>
      </c>
      <c r="H86" s="19">
        <f t="shared" si="54"/>
        <v>834</v>
      </c>
      <c r="I86" s="19">
        <f t="shared" si="54"/>
        <v>22</v>
      </c>
      <c r="J86" s="19">
        <f t="shared" si="54"/>
        <v>214</v>
      </c>
      <c r="K86" s="19">
        <f t="shared" si="54"/>
        <v>979</v>
      </c>
      <c r="L86" s="19">
        <f t="shared" si="54"/>
        <v>776</v>
      </c>
      <c r="M86" s="17">
        <f t="shared" si="54"/>
        <v>10304</v>
      </c>
      <c r="N86" s="20">
        <f t="shared" si="54"/>
        <v>2399</v>
      </c>
      <c r="O86" s="19">
        <f t="shared" si="54"/>
        <v>100</v>
      </c>
      <c r="P86" s="19">
        <f t="shared" si="54"/>
        <v>4483</v>
      </c>
      <c r="Q86" s="19">
        <f t="shared" si="54"/>
        <v>99</v>
      </c>
      <c r="R86" s="19">
        <f t="shared" si="54"/>
        <v>242</v>
      </c>
      <c r="S86" s="19">
        <f t="shared" si="54"/>
        <v>63</v>
      </c>
      <c r="T86" s="19">
        <f t="shared" si="54"/>
        <v>790</v>
      </c>
      <c r="U86" s="19">
        <f t="shared" si="54"/>
        <v>56</v>
      </c>
      <c r="V86" s="19">
        <f t="shared" si="54"/>
        <v>213</v>
      </c>
      <c r="W86" s="19">
        <f t="shared" si="54"/>
        <v>1135</v>
      </c>
      <c r="X86" s="53">
        <f t="shared" si="54"/>
        <v>709</v>
      </c>
      <c r="Y86" s="17">
        <f t="shared" si="54"/>
        <v>10289</v>
      </c>
      <c r="Z86" s="20">
        <f t="shared" si="54"/>
        <v>4914</v>
      </c>
      <c r="AA86" s="19">
        <f t="shared" si="54"/>
        <v>196</v>
      </c>
      <c r="AB86" s="19">
        <f t="shared" si="54"/>
        <v>8996</v>
      </c>
      <c r="AC86" s="19">
        <f t="shared" si="54"/>
        <v>195</v>
      </c>
      <c r="AD86" s="19">
        <f t="shared" si="54"/>
        <v>463</v>
      </c>
      <c r="AE86" s="19">
        <f t="shared" si="54"/>
        <v>101</v>
      </c>
      <c r="AF86" s="19">
        <f t="shared" si="54"/>
        <v>1624</v>
      </c>
      <c r="AG86" s="19">
        <f t="shared" si="54"/>
        <v>78</v>
      </c>
      <c r="AH86" s="19">
        <f t="shared" si="54"/>
        <v>427</v>
      </c>
      <c r="AI86" s="19">
        <f t="shared" si="54"/>
        <v>2114</v>
      </c>
      <c r="AJ86" s="19">
        <f t="shared" si="54"/>
        <v>1485</v>
      </c>
      <c r="AK86" s="17">
        <f t="shared" si="54"/>
        <v>20593</v>
      </c>
    </row>
    <row r="87" spans="1:37" ht="15">
      <c r="A87" s="12" t="s">
        <v>30</v>
      </c>
      <c r="B87" s="19">
        <f aca="true" t="shared" si="55" ref="B87:AK87">B14+B39+B63</f>
        <v>2693</v>
      </c>
      <c r="C87" s="19">
        <f t="shared" si="55"/>
        <v>91</v>
      </c>
      <c r="D87" s="19">
        <f t="shared" si="55"/>
        <v>4217</v>
      </c>
      <c r="E87" s="19">
        <f t="shared" si="55"/>
        <v>89</v>
      </c>
      <c r="F87" s="19">
        <f t="shared" si="55"/>
        <v>194</v>
      </c>
      <c r="G87" s="19">
        <f t="shared" si="55"/>
        <v>49</v>
      </c>
      <c r="H87" s="19">
        <f t="shared" si="55"/>
        <v>785</v>
      </c>
      <c r="I87" s="19">
        <f t="shared" si="55"/>
        <v>32</v>
      </c>
      <c r="J87" s="19">
        <f t="shared" si="55"/>
        <v>257</v>
      </c>
      <c r="K87" s="19">
        <f t="shared" si="55"/>
        <v>865</v>
      </c>
      <c r="L87" s="19">
        <f t="shared" si="55"/>
        <v>782</v>
      </c>
      <c r="M87" s="17">
        <f t="shared" si="55"/>
        <v>10054</v>
      </c>
      <c r="N87" s="20">
        <f t="shared" si="55"/>
        <v>2560</v>
      </c>
      <c r="O87" s="19">
        <f t="shared" si="55"/>
        <v>121</v>
      </c>
      <c r="P87" s="19">
        <f t="shared" si="55"/>
        <v>4189</v>
      </c>
      <c r="Q87" s="19">
        <f t="shared" si="55"/>
        <v>85</v>
      </c>
      <c r="R87" s="19">
        <f t="shared" si="55"/>
        <v>219</v>
      </c>
      <c r="S87" s="19">
        <f t="shared" si="55"/>
        <v>86</v>
      </c>
      <c r="T87" s="19">
        <f t="shared" si="55"/>
        <v>808</v>
      </c>
      <c r="U87" s="19">
        <f t="shared" si="55"/>
        <v>75</v>
      </c>
      <c r="V87" s="19">
        <f t="shared" si="55"/>
        <v>265</v>
      </c>
      <c r="W87" s="19">
        <f t="shared" si="55"/>
        <v>976</v>
      </c>
      <c r="X87" s="53">
        <f t="shared" si="55"/>
        <v>692</v>
      </c>
      <c r="Y87" s="17">
        <f t="shared" si="55"/>
        <v>10076</v>
      </c>
      <c r="Z87" s="20">
        <f t="shared" si="55"/>
        <v>5253</v>
      </c>
      <c r="AA87" s="19">
        <f t="shared" si="55"/>
        <v>212</v>
      </c>
      <c r="AB87" s="19">
        <f t="shared" si="55"/>
        <v>8406</v>
      </c>
      <c r="AC87" s="19">
        <f t="shared" si="55"/>
        <v>174</v>
      </c>
      <c r="AD87" s="19">
        <f t="shared" si="55"/>
        <v>413</v>
      </c>
      <c r="AE87" s="19">
        <f t="shared" si="55"/>
        <v>135</v>
      </c>
      <c r="AF87" s="19">
        <f t="shared" si="55"/>
        <v>1593</v>
      </c>
      <c r="AG87" s="19">
        <f t="shared" si="55"/>
        <v>107</v>
      </c>
      <c r="AH87" s="19">
        <f t="shared" si="55"/>
        <v>522</v>
      </c>
      <c r="AI87" s="19">
        <f t="shared" si="55"/>
        <v>1841</v>
      </c>
      <c r="AJ87" s="19">
        <f t="shared" si="55"/>
        <v>1474</v>
      </c>
      <c r="AK87" s="17">
        <f t="shared" si="55"/>
        <v>20130</v>
      </c>
    </row>
    <row r="88" spans="1:37" ht="15">
      <c r="A88" s="12" t="s">
        <v>31</v>
      </c>
      <c r="B88" s="19">
        <f aca="true" t="shared" si="56" ref="B88:AK88">B15+B40+B64</f>
        <v>2576</v>
      </c>
      <c r="C88" s="19">
        <f t="shared" si="56"/>
        <v>110</v>
      </c>
      <c r="D88" s="19">
        <f t="shared" si="56"/>
        <v>3844</v>
      </c>
      <c r="E88" s="19">
        <f t="shared" si="56"/>
        <v>57</v>
      </c>
      <c r="F88" s="19">
        <f t="shared" si="56"/>
        <v>190</v>
      </c>
      <c r="G88" s="19">
        <f t="shared" si="56"/>
        <v>62</v>
      </c>
      <c r="H88" s="19">
        <f t="shared" si="56"/>
        <v>812</v>
      </c>
      <c r="I88" s="19">
        <f t="shared" si="56"/>
        <v>37</v>
      </c>
      <c r="J88" s="19">
        <f t="shared" si="56"/>
        <v>238</v>
      </c>
      <c r="K88" s="19">
        <f t="shared" si="56"/>
        <v>755</v>
      </c>
      <c r="L88" s="19">
        <f t="shared" si="56"/>
        <v>704</v>
      </c>
      <c r="M88" s="17">
        <f t="shared" si="56"/>
        <v>9385</v>
      </c>
      <c r="N88" s="20">
        <f t="shared" si="56"/>
        <v>2404</v>
      </c>
      <c r="O88" s="19">
        <f t="shared" si="56"/>
        <v>141</v>
      </c>
      <c r="P88" s="19">
        <f t="shared" si="56"/>
        <v>4079</v>
      </c>
      <c r="Q88" s="19">
        <f t="shared" si="56"/>
        <v>79</v>
      </c>
      <c r="R88" s="19">
        <f t="shared" si="56"/>
        <v>193</v>
      </c>
      <c r="S88" s="19">
        <f t="shared" si="56"/>
        <v>92</v>
      </c>
      <c r="T88" s="19">
        <f t="shared" si="56"/>
        <v>914</v>
      </c>
      <c r="U88" s="19">
        <f t="shared" si="56"/>
        <v>77</v>
      </c>
      <c r="V88" s="19">
        <f t="shared" si="56"/>
        <v>229</v>
      </c>
      <c r="W88" s="19">
        <f t="shared" si="56"/>
        <v>933</v>
      </c>
      <c r="X88" s="53">
        <f t="shared" si="56"/>
        <v>620</v>
      </c>
      <c r="Y88" s="17">
        <f t="shared" si="56"/>
        <v>9761</v>
      </c>
      <c r="Z88" s="20">
        <f t="shared" si="56"/>
        <v>4980</v>
      </c>
      <c r="AA88" s="19">
        <f t="shared" si="56"/>
        <v>251</v>
      </c>
      <c r="AB88" s="19">
        <f t="shared" si="56"/>
        <v>7923</v>
      </c>
      <c r="AC88" s="19">
        <f t="shared" si="56"/>
        <v>136</v>
      </c>
      <c r="AD88" s="19">
        <f t="shared" si="56"/>
        <v>383</v>
      </c>
      <c r="AE88" s="19">
        <f t="shared" si="56"/>
        <v>154</v>
      </c>
      <c r="AF88" s="19">
        <f t="shared" si="56"/>
        <v>1726</v>
      </c>
      <c r="AG88" s="19">
        <f t="shared" si="56"/>
        <v>114</v>
      </c>
      <c r="AH88" s="19">
        <f t="shared" si="56"/>
        <v>467</v>
      </c>
      <c r="AI88" s="19">
        <f t="shared" si="56"/>
        <v>1688</v>
      </c>
      <c r="AJ88" s="19">
        <f t="shared" si="56"/>
        <v>1324</v>
      </c>
      <c r="AK88" s="17">
        <f t="shared" si="56"/>
        <v>19146</v>
      </c>
    </row>
    <row r="89" spans="1:37" ht="15">
      <c r="A89" s="12" t="s">
        <v>32</v>
      </c>
      <c r="B89" s="19">
        <f aca="true" t="shared" si="57" ref="B89:AK89">B16+B41+B65</f>
        <v>2917</v>
      </c>
      <c r="C89" s="19">
        <f t="shared" si="57"/>
        <v>203</v>
      </c>
      <c r="D89" s="19">
        <f t="shared" si="57"/>
        <v>3727</v>
      </c>
      <c r="E89" s="19">
        <f t="shared" si="57"/>
        <v>73</v>
      </c>
      <c r="F89" s="19">
        <f t="shared" si="57"/>
        <v>212</v>
      </c>
      <c r="G89" s="19">
        <f t="shared" si="57"/>
        <v>103</v>
      </c>
      <c r="H89" s="19">
        <f t="shared" si="57"/>
        <v>865</v>
      </c>
      <c r="I89" s="19">
        <f t="shared" si="57"/>
        <v>42</v>
      </c>
      <c r="J89" s="19">
        <f t="shared" si="57"/>
        <v>240</v>
      </c>
      <c r="K89" s="19">
        <f t="shared" si="57"/>
        <v>829</v>
      </c>
      <c r="L89" s="19">
        <f t="shared" si="57"/>
        <v>771</v>
      </c>
      <c r="M89" s="17">
        <f t="shared" si="57"/>
        <v>9982</v>
      </c>
      <c r="N89" s="20">
        <f t="shared" si="57"/>
        <v>2747</v>
      </c>
      <c r="O89" s="19">
        <f t="shared" si="57"/>
        <v>220</v>
      </c>
      <c r="P89" s="19">
        <f t="shared" si="57"/>
        <v>3779</v>
      </c>
      <c r="Q89" s="19">
        <f t="shared" si="57"/>
        <v>82</v>
      </c>
      <c r="R89" s="19">
        <f t="shared" si="57"/>
        <v>280</v>
      </c>
      <c r="S89" s="19">
        <f t="shared" si="57"/>
        <v>105</v>
      </c>
      <c r="T89" s="19">
        <f t="shared" si="57"/>
        <v>914</v>
      </c>
      <c r="U89" s="19">
        <f t="shared" si="57"/>
        <v>77</v>
      </c>
      <c r="V89" s="19">
        <f t="shared" si="57"/>
        <v>211</v>
      </c>
      <c r="W89" s="19">
        <f t="shared" si="57"/>
        <v>923</v>
      </c>
      <c r="X89" s="53">
        <f t="shared" si="57"/>
        <v>718</v>
      </c>
      <c r="Y89" s="17">
        <f t="shared" si="57"/>
        <v>10056</v>
      </c>
      <c r="Z89" s="20">
        <f t="shared" si="57"/>
        <v>5664</v>
      </c>
      <c r="AA89" s="19">
        <f t="shared" si="57"/>
        <v>423</v>
      </c>
      <c r="AB89" s="19">
        <f t="shared" si="57"/>
        <v>7506</v>
      </c>
      <c r="AC89" s="19">
        <f t="shared" si="57"/>
        <v>155</v>
      </c>
      <c r="AD89" s="19">
        <f t="shared" si="57"/>
        <v>492</v>
      </c>
      <c r="AE89" s="19">
        <f t="shared" si="57"/>
        <v>208</v>
      </c>
      <c r="AF89" s="19">
        <f t="shared" si="57"/>
        <v>1779</v>
      </c>
      <c r="AG89" s="19">
        <f t="shared" si="57"/>
        <v>119</v>
      </c>
      <c r="AH89" s="19">
        <f t="shared" si="57"/>
        <v>451</v>
      </c>
      <c r="AI89" s="19">
        <f t="shared" si="57"/>
        <v>1752</v>
      </c>
      <c r="AJ89" s="19">
        <f t="shared" si="57"/>
        <v>1489</v>
      </c>
      <c r="AK89" s="17">
        <f t="shared" si="57"/>
        <v>20038</v>
      </c>
    </row>
    <row r="90" spans="1:37" ht="15">
      <c r="A90" s="12" t="s">
        <v>33</v>
      </c>
      <c r="B90" s="19">
        <f aca="true" t="shared" si="58" ref="B90:AK90">B17+B42+B66</f>
        <v>2788</v>
      </c>
      <c r="C90" s="19">
        <f t="shared" si="58"/>
        <v>210</v>
      </c>
      <c r="D90" s="19">
        <f t="shared" si="58"/>
        <v>3063</v>
      </c>
      <c r="E90" s="19">
        <f t="shared" si="58"/>
        <v>84</v>
      </c>
      <c r="F90" s="19">
        <f t="shared" si="58"/>
        <v>191</v>
      </c>
      <c r="G90" s="19">
        <f t="shared" si="58"/>
        <v>97</v>
      </c>
      <c r="H90" s="19">
        <f t="shared" si="58"/>
        <v>757</v>
      </c>
      <c r="I90" s="19">
        <f t="shared" si="58"/>
        <v>44</v>
      </c>
      <c r="J90" s="19">
        <f t="shared" si="58"/>
        <v>236</v>
      </c>
      <c r="K90" s="19">
        <f t="shared" si="58"/>
        <v>602</v>
      </c>
      <c r="L90" s="19">
        <f t="shared" si="58"/>
        <v>668</v>
      </c>
      <c r="M90" s="17">
        <f t="shared" si="58"/>
        <v>8740</v>
      </c>
      <c r="N90" s="20">
        <f t="shared" si="58"/>
        <v>2560</v>
      </c>
      <c r="O90" s="19">
        <f t="shared" si="58"/>
        <v>220</v>
      </c>
      <c r="P90" s="19">
        <f t="shared" si="58"/>
        <v>3401</v>
      </c>
      <c r="Q90" s="19">
        <f t="shared" si="58"/>
        <v>75</v>
      </c>
      <c r="R90" s="19">
        <f t="shared" si="58"/>
        <v>218</v>
      </c>
      <c r="S90" s="19">
        <f t="shared" si="58"/>
        <v>96</v>
      </c>
      <c r="T90" s="19">
        <f t="shared" si="58"/>
        <v>763</v>
      </c>
      <c r="U90" s="19">
        <f t="shared" si="58"/>
        <v>72</v>
      </c>
      <c r="V90" s="19">
        <f t="shared" si="58"/>
        <v>202</v>
      </c>
      <c r="W90" s="19">
        <f t="shared" si="58"/>
        <v>720</v>
      </c>
      <c r="X90" s="53">
        <f t="shared" si="58"/>
        <v>646</v>
      </c>
      <c r="Y90" s="17">
        <f t="shared" si="58"/>
        <v>8973</v>
      </c>
      <c r="Z90" s="20">
        <f t="shared" si="58"/>
        <v>5348</v>
      </c>
      <c r="AA90" s="19">
        <f t="shared" si="58"/>
        <v>430</v>
      </c>
      <c r="AB90" s="19">
        <f t="shared" si="58"/>
        <v>6464</v>
      </c>
      <c r="AC90" s="19">
        <f t="shared" si="58"/>
        <v>159</v>
      </c>
      <c r="AD90" s="19">
        <f t="shared" si="58"/>
        <v>409</v>
      </c>
      <c r="AE90" s="19">
        <f t="shared" si="58"/>
        <v>193</v>
      </c>
      <c r="AF90" s="19">
        <f t="shared" si="58"/>
        <v>1520</v>
      </c>
      <c r="AG90" s="19">
        <f t="shared" si="58"/>
        <v>116</v>
      </c>
      <c r="AH90" s="19">
        <f t="shared" si="58"/>
        <v>438</v>
      </c>
      <c r="AI90" s="19">
        <f t="shared" si="58"/>
        <v>1322</v>
      </c>
      <c r="AJ90" s="19">
        <f t="shared" si="58"/>
        <v>1314</v>
      </c>
      <c r="AK90" s="17">
        <f t="shared" si="58"/>
        <v>17713</v>
      </c>
    </row>
    <row r="91" spans="1:37" ht="15">
      <c r="A91" s="12" t="s">
        <v>34</v>
      </c>
      <c r="B91" s="19">
        <f aca="true" t="shared" si="59" ref="B91:AK91">B18+B43+B67</f>
        <v>2480</v>
      </c>
      <c r="C91" s="19">
        <f t="shared" si="59"/>
        <v>195</v>
      </c>
      <c r="D91" s="19">
        <f t="shared" si="59"/>
        <v>2653</v>
      </c>
      <c r="E91" s="19">
        <f t="shared" si="59"/>
        <v>74</v>
      </c>
      <c r="F91" s="19">
        <f t="shared" si="59"/>
        <v>153</v>
      </c>
      <c r="G91" s="19">
        <f t="shared" si="59"/>
        <v>103</v>
      </c>
      <c r="H91" s="19">
        <f t="shared" si="59"/>
        <v>588</v>
      </c>
      <c r="I91" s="19">
        <f t="shared" si="59"/>
        <v>47</v>
      </c>
      <c r="J91" s="19">
        <f t="shared" si="59"/>
        <v>226</v>
      </c>
      <c r="K91" s="19">
        <f t="shared" si="59"/>
        <v>495</v>
      </c>
      <c r="L91" s="19">
        <f t="shared" si="59"/>
        <v>577</v>
      </c>
      <c r="M91" s="17">
        <f t="shared" si="59"/>
        <v>7591</v>
      </c>
      <c r="N91" s="20">
        <f t="shared" si="59"/>
        <v>2223</v>
      </c>
      <c r="O91" s="19">
        <f t="shared" si="59"/>
        <v>240</v>
      </c>
      <c r="P91" s="19">
        <f t="shared" si="59"/>
        <v>2738</v>
      </c>
      <c r="Q91" s="19">
        <f t="shared" si="59"/>
        <v>74</v>
      </c>
      <c r="R91" s="19">
        <f t="shared" si="59"/>
        <v>182</v>
      </c>
      <c r="S91" s="19">
        <f t="shared" si="59"/>
        <v>113</v>
      </c>
      <c r="T91" s="19">
        <f t="shared" si="59"/>
        <v>552</v>
      </c>
      <c r="U91" s="19">
        <f t="shared" si="59"/>
        <v>66</v>
      </c>
      <c r="V91" s="19">
        <f t="shared" si="59"/>
        <v>185</v>
      </c>
      <c r="W91" s="19">
        <f t="shared" si="59"/>
        <v>511</v>
      </c>
      <c r="X91" s="53">
        <f t="shared" si="59"/>
        <v>568</v>
      </c>
      <c r="Y91" s="17">
        <f t="shared" si="59"/>
        <v>7452</v>
      </c>
      <c r="Z91" s="20">
        <f t="shared" si="59"/>
        <v>4703</v>
      </c>
      <c r="AA91" s="19">
        <f t="shared" si="59"/>
        <v>435</v>
      </c>
      <c r="AB91" s="19">
        <f t="shared" si="59"/>
        <v>5391</v>
      </c>
      <c r="AC91" s="19">
        <f t="shared" si="59"/>
        <v>148</v>
      </c>
      <c r="AD91" s="19">
        <f t="shared" si="59"/>
        <v>335</v>
      </c>
      <c r="AE91" s="19">
        <f t="shared" si="59"/>
        <v>216</v>
      </c>
      <c r="AF91" s="19">
        <f t="shared" si="59"/>
        <v>1140</v>
      </c>
      <c r="AG91" s="19">
        <f t="shared" si="59"/>
        <v>113</v>
      </c>
      <c r="AH91" s="19">
        <f t="shared" si="59"/>
        <v>411</v>
      </c>
      <c r="AI91" s="19">
        <f t="shared" si="59"/>
        <v>1006</v>
      </c>
      <c r="AJ91" s="19">
        <f t="shared" si="59"/>
        <v>1145</v>
      </c>
      <c r="AK91" s="17">
        <f t="shared" si="59"/>
        <v>15043</v>
      </c>
    </row>
    <row r="92" spans="1:37" ht="15">
      <c r="A92" s="12" t="s">
        <v>35</v>
      </c>
      <c r="B92" s="19">
        <f aca="true" t="shared" si="60" ref="B92:AK92">B19+B44+B68</f>
        <v>2079</v>
      </c>
      <c r="C92" s="19">
        <f t="shared" si="60"/>
        <v>164</v>
      </c>
      <c r="D92" s="19">
        <f t="shared" si="60"/>
        <v>2041</v>
      </c>
      <c r="E92" s="19">
        <f t="shared" si="60"/>
        <v>60</v>
      </c>
      <c r="F92" s="19">
        <f t="shared" si="60"/>
        <v>109</v>
      </c>
      <c r="G92" s="19">
        <f t="shared" si="60"/>
        <v>81</v>
      </c>
      <c r="H92" s="19">
        <f t="shared" si="60"/>
        <v>313</v>
      </c>
      <c r="I92" s="19">
        <f t="shared" si="60"/>
        <v>44</v>
      </c>
      <c r="J92" s="19">
        <f t="shared" si="60"/>
        <v>126</v>
      </c>
      <c r="K92" s="19">
        <f t="shared" si="60"/>
        <v>397</v>
      </c>
      <c r="L92" s="19">
        <f t="shared" si="60"/>
        <v>434</v>
      </c>
      <c r="M92" s="17">
        <f t="shared" si="60"/>
        <v>5848</v>
      </c>
      <c r="N92" s="20">
        <f t="shared" si="60"/>
        <v>1921</v>
      </c>
      <c r="O92" s="19">
        <f t="shared" si="60"/>
        <v>161</v>
      </c>
      <c r="P92" s="19">
        <f t="shared" si="60"/>
        <v>2212</v>
      </c>
      <c r="Q92" s="19">
        <f t="shared" si="60"/>
        <v>68</v>
      </c>
      <c r="R92" s="19">
        <f t="shared" si="60"/>
        <v>125</v>
      </c>
      <c r="S92" s="19">
        <f t="shared" si="60"/>
        <v>117</v>
      </c>
      <c r="T92" s="19">
        <f t="shared" si="60"/>
        <v>428</v>
      </c>
      <c r="U92" s="19">
        <f t="shared" si="60"/>
        <v>33</v>
      </c>
      <c r="V92" s="19">
        <f t="shared" si="60"/>
        <v>156</v>
      </c>
      <c r="W92" s="19">
        <f t="shared" si="60"/>
        <v>405</v>
      </c>
      <c r="X92" s="53">
        <f t="shared" si="60"/>
        <v>454</v>
      </c>
      <c r="Y92" s="17">
        <f t="shared" si="60"/>
        <v>6080</v>
      </c>
      <c r="Z92" s="20">
        <f t="shared" si="60"/>
        <v>4000</v>
      </c>
      <c r="AA92" s="19">
        <f t="shared" si="60"/>
        <v>325</v>
      </c>
      <c r="AB92" s="19">
        <f t="shared" si="60"/>
        <v>4253</v>
      </c>
      <c r="AC92" s="19">
        <f t="shared" si="60"/>
        <v>128</v>
      </c>
      <c r="AD92" s="19">
        <f t="shared" si="60"/>
        <v>234</v>
      </c>
      <c r="AE92" s="19">
        <f t="shared" si="60"/>
        <v>198</v>
      </c>
      <c r="AF92" s="19">
        <f t="shared" si="60"/>
        <v>741</v>
      </c>
      <c r="AG92" s="19">
        <f t="shared" si="60"/>
        <v>77</v>
      </c>
      <c r="AH92" s="19">
        <f t="shared" si="60"/>
        <v>282</v>
      </c>
      <c r="AI92" s="19">
        <f t="shared" si="60"/>
        <v>802</v>
      </c>
      <c r="AJ92" s="19">
        <f t="shared" si="60"/>
        <v>888</v>
      </c>
      <c r="AK92" s="17">
        <f t="shared" si="60"/>
        <v>11928</v>
      </c>
    </row>
    <row r="93" spans="1:37" ht="15">
      <c r="A93" s="12" t="s">
        <v>36</v>
      </c>
      <c r="B93" s="19">
        <f aca="true" t="shared" si="61" ref="B93:AK93">B20+B45+B69</f>
        <v>1557</v>
      </c>
      <c r="C93" s="19">
        <f t="shared" si="61"/>
        <v>126</v>
      </c>
      <c r="D93" s="19">
        <f t="shared" si="61"/>
        <v>1552</v>
      </c>
      <c r="E93" s="19">
        <f t="shared" si="61"/>
        <v>60</v>
      </c>
      <c r="F93" s="19">
        <f t="shared" si="61"/>
        <v>95</v>
      </c>
      <c r="G93" s="19">
        <f t="shared" si="61"/>
        <v>73</v>
      </c>
      <c r="H93" s="19">
        <f t="shared" si="61"/>
        <v>284</v>
      </c>
      <c r="I93" s="19">
        <f t="shared" si="61"/>
        <v>23</v>
      </c>
      <c r="J93" s="19">
        <f t="shared" si="61"/>
        <v>115</v>
      </c>
      <c r="K93" s="19">
        <f t="shared" si="61"/>
        <v>250</v>
      </c>
      <c r="L93" s="19">
        <f t="shared" si="61"/>
        <v>359</v>
      </c>
      <c r="M93" s="17">
        <f t="shared" si="61"/>
        <v>4494</v>
      </c>
      <c r="N93" s="20">
        <f t="shared" si="61"/>
        <v>1496</v>
      </c>
      <c r="O93" s="19">
        <f t="shared" si="61"/>
        <v>143</v>
      </c>
      <c r="P93" s="19">
        <f t="shared" si="61"/>
        <v>1670</v>
      </c>
      <c r="Q93" s="19">
        <f t="shared" si="61"/>
        <v>42</v>
      </c>
      <c r="R93" s="19">
        <f t="shared" si="61"/>
        <v>92</v>
      </c>
      <c r="S93" s="19">
        <f t="shared" si="61"/>
        <v>83</v>
      </c>
      <c r="T93" s="19">
        <f t="shared" si="61"/>
        <v>310</v>
      </c>
      <c r="U93" s="19">
        <f t="shared" si="61"/>
        <v>24</v>
      </c>
      <c r="V93" s="19">
        <f t="shared" si="61"/>
        <v>94</v>
      </c>
      <c r="W93" s="19">
        <f t="shared" si="61"/>
        <v>275</v>
      </c>
      <c r="X93" s="53">
        <f t="shared" si="61"/>
        <v>369</v>
      </c>
      <c r="Y93" s="17">
        <f t="shared" si="61"/>
        <v>4598</v>
      </c>
      <c r="Z93" s="20">
        <f t="shared" si="61"/>
        <v>3053</v>
      </c>
      <c r="AA93" s="19">
        <f t="shared" si="61"/>
        <v>269</v>
      </c>
      <c r="AB93" s="19">
        <f t="shared" si="61"/>
        <v>3222</v>
      </c>
      <c r="AC93" s="19">
        <f t="shared" si="61"/>
        <v>102</v>
      </c>
      <c r="AD93" s="19">
        <f t="shared" si="61"/>
        <v>187</v>
      </c>
      <c r="AE93" s="19">
        <f t="shared" si="61"/>
        <v>156</v>
      </c>
      <c r="AF93" s="19">
        <f t="shared" si="61"/>
        <v>594</v>
      </c>
      <c r="AG93" s="19">
        <f t="shared" si="61"/>
        <v>47</v>
      </c>
      <c r="AH93" s="19">
        <f t="shared" si="61"/>
        <v>209</v>
      </c>
      <c r="AI93" s="19">
        <f t="shared" si="61"/>
        <v>525</v>
      </c>
      <c r="AJ93" s="19">
        <f t="shared" si="61"/>
        <v>728</v>
      </c>
      <c r="AK93" s="17">
        <f t="shared" si="61"/>
        <v>9092</v>
      </c>
    </row>
    <row r="94" spans="1:37" ht="15">
      <c r="A94" s="12" t="s">
        <v>37</v>
      </c>
      <c r="B94" s="19">
        <f aca="true" t="shared" si="62" ref="B94:AK94">B21+B46+B70</f>
        <v>1541</v>
      </c>
      <c r="C94" s="19">
        <f t="shared" si="62"/>
        <v>95</v>
      </c>
      <c r="D94" s="19">
        <f t="shared" si="62"/>
        <v>1038</v>
      </c>
      <c r="E94" s="19">
        <f t="shared" si="62"/>
        <v>87</v>
      </c>
      <c r="F94" s="19">
        <f t="shared" si="62"/>
        <v>112</v>
      </c>
      <c r="G94" s="19">
        <f t="shared" si="62"/>
        <v>68</v>
      </c>
      <c r="H94" s="19">
        <f t="shared" si="62"/>
        <v>235</v>
      </c>
      <c r="I94" s="19">
        <f t="shared" si="62"/>
        <v>17</v>
      </c>
      <c r="J94" s="19">
        <f t="shared" si="62"/>
        <v>114</v>
      </c>
      <c r="K94" s="19">
        <f t="shared" si="62"/>
        <v>184</v>
      </c>
      <c r="L94" s="19">
        <f t="shared" si="62"/>
        <v>339</v>
      </c>
      <c r="M94" s="17">
        <f t="shared" si="62"/>
        <v>3830</v>
      </c>
      <c r="N94" s="20">
        <f t="shared" si="62"/>
        <v>1269</v>
      </c>
      <c r="O94" s="19">
        <f t="shared" si="62"/>
        <v>97</v>
      </c>
      <c r="P94" s="19">
        <f t="shared" si="62"/>
        <v>1232</v>
      </c>
      <c r="Q94" s="19">
        <f t="shared" si="62"/>
        <v>38</v>
      </c>
      <c r="R94" s="19">
        <f t="shared" si="62"/>
        <v>93</v>
      </c>
      <c r="S94" s="19">
        <f t="shared" si="62"/>
        <v>103</v>
      </c>
      <c r="T94" s="19">
        <f t="shared" si="62"/>
        <v>277</v>
      </c>
      <c r="U94" s="19">
        <f t="shared" si="62"/>
        <v>33</v>
      </c>
      <c r="V94" s="19">
        <f t="shared" si="62"/>
        <v>69</v>
      </c>
      <c r="W94" s="19">
        <f t="shared" si="62"/>
        <v>200</v>
      </c>
      <c r="X94" s="53">
        <f t="shared" si="62"/>
        <v>306</v>
      </c>
      <c r="Y94" s="17">
        <f t="shared" si="62"/>
        <v>3717</v>
      </c>
      <c r="Z94" s="20">
        <f t="shared" si="62"/>
        <v>2810</v>
      </c>
      <c r="AA94" s="19">
        <f t="shared" si="62"/>
        <v>192</v>
      </c>
      <c r="AB94" s="19">
        <f t="shared" si="62"/>
        <v>2270</v>
      </c>
      <c r="AC94" s="19">
        <f t="shared" si="62"/>
        <v>125</v>
      </c>
      <c r="AD94" s="19">
        <f t="shared" si="62"/>
        <v>205</v>
      </c>
      <c r="AE94" s="19">
        <f t="shared" si="62"/>
        <v>171</v>
      </c>
      <c r="AF94" s="19">
        <f t="shared" si="62"/>
        <v>512</v>
      </c>
      <c r="AG94" s="19">
        <f t="shared" si="62"/>
        <v>50</v>
      </c>
      <c r="AH94" s="19">
        <f t="shared" si="62"/>
        <v>183</v>
      </c>
      <c r="AI94" s="19">
        <f t="shared" si="62"/>
        <v>384</v>
      </c>
      <c r="AJ94" s="19">
        <f t="shared" si="62"/>
        <v>645</v>
      </c>
      <c r="AK94" s="17">
        <f t="shared" si="62"/>
        <v>7547</v>
      </c>
    </row>
    <row r="95" spans="1:37" ht="15">
      <c r="A95" s="12" t="s">
        <v>38</v>
      </c>
      <c r="B95" s="19">
        <f aca="true" t="shared" si="63" ref="B95:AK95">B22+B47+B71</f>
        <v>986</v>
      </c>
      <c r="C95" s="19">
        <f t="shared" si="63"/>
        <v>84</v>
      </c>
      <c r="D95" s="19">
        <f t="shared" si="63"/>
        <v>540</v>
      </c>
      <c r="E95" s="19">
        <f t="shared" si="63"/>
        <v>30</v>
      </c>
      <c r="F95" s="19">
        <f t="shared" si="63"/>
        <v>70</v>
      </c>
      <c r="G95" s="19">
        <f t="shared" si="63"/>
        <v>89</v>
      </c>
      <c r="H95" s="19">
        <f t="shared" si="63"/>
        <v>154</v>
      </c>
      <c r="I95" s="19">
        <f t="shared" si="63"/>
        <v>14</v>
      </c>
      <c r="J95" s="19">
        <f t="shared" si="63"/>
        <v>70</v>
      </c>
      <c r="K95" s="19">
        <f t="shared" si="63"/>
        <v>106</v>
      </c>
      <c r="L95" s="19">
        <f t="shared" si="63"/>
        <v>196</v>
      </c>
      <c r="M95" s="17">
        <f t="shared" si="63"/>
        <v>2339</v>
      </c>
      <c r="N95" s="20">
        <f t="shared" si="63"/>
        <v>1047</v>
      </c>
      <c r="O95" s="19">
        <f t="shared" si="63"/>
        <v>72</v>
      </c>
      <c r="P95" s="19">
        <f t="shared" si="63"/>
        <v>861</v>
      </c>
      <c r="Q95" s="19">
        <f t="shared" si="63"/>
        <v>18</v>
      </c>
      <c r="R95" s="19">
        <f t="shared" si="63"/>
        <v>79</v>
      </c>
      <c r="S95" s="19">
        <f t="shared" si="63"/>
        <v>82</v>
      </c>
      <c r="T95" s="19">
        <f t="shared" si="63"/>
        <v>208</v>
      </c>
      <c r="U95" s="19">
        <f t="shared" si="63"/>
        <v>27</v>
      </c>
      <c r="V95" s="19">
        <f t="shared" si="63"/>
        <v>51</v>
      </c>
      <c r="W95" s="19">
        <f t="shared" si="63"/>
        <v>135</v>
      </c>
      <c r="X95" s="53">
        <f t="shared" si="63"/>
        <v>212</v>
      </c>
      <c r="Y95" s="17">
        <f t="shared" si="63"/>
        <v>2792</v>
      </c>
      <c r="Z95" s="20">
        <f t="shared" si="63"/>
        <v>2033</v>
      </c>
      <c r="AA95" s="19">
        <f t="shared" si="63"/>
        <v>156</v>
      </c>
      <c r="AB95" s="19">
        <f t="shared" si="63"/>
        <v>1401</v>
      </c>
      <c r="AC95" s="19">
        <f t="shared" si="63"/>
        <v>48</v>
      </c>
      <c r="AD95" s="19">
        <f t="shared" si="63"/>
        <v>149</v>
      </c>
      <c r="AE95" s="19">
        <f t="shared" si="63"/>
        <v>171</v>
      </c>
      <c r="AF95" s="19">
        <f t="shared" si="63"/>
        <v>362</v>
      </c>
      <c r="AG95" s="19">
        <f t="shared" si="63"/>
        <v>41</v>
      </c>
      <c r="AH95" s="19">
        <f t="shared" si="63"/>
        <v>121</v>
      </c>
      <c r="AI95" s="19">
        <f t="shared" si="63"/>
        <v>241</v>
      </c>
      <c r="AJ95" s="19">
        <f t="shared" si="63"/>
        <v>408</v>
      </c>
      <c r="AK95" s="17">
        <f t="shared" si="63"/>
        <v>5131</v>
      </c>
    </row>
    <row r="96" spans="1:37" ht="15">
      <c r="A96" s="12" t="s">
        <v>142</v>
      </c>
      <c r="B96" s="19">
        <f aca="true" t="shared" si="64" ref="B96:AK96">B23+B48+B72</f>
        <v>1040</v>
      </c>
      <c r="C96" s="19">
        <f t="shared" si="64"/>
        <v>69</v>
      </c>
      <c r="D96" s="19">
        <f t="shared" si="64"/>
        <v>402</v>
      </c>
      <c r="E96" s="19">
        <f t="shared" si="64"/>
        <v>14</v>
      </c>
      <c r="F96" s="19">
        <f t="shared" si="64"/>
        <v>67</v>
      </c>
      <c r="G96" s="19">
        <f t="shared" si="64"/>
        <v>31</v>
      </c>
      <c r="H96" s="19">
        <f t="shared" si="64"/>
        <v>133</v>
      </c>
      <c r="I96" s="19">
        <f t="shared" si="64"/>
        <v>26</v>
      </c>
      <c r="J96" s="19">
        <f t="shared" si="64"/>
        <v>96</v>
      </c>
      <c r="K96" s="19">
        <f t="shared" si="64"/>
        <v>113</v>
      </c>
      <c r="L96" s="19">
        <f t="shared" si="64"/>
        <v>258</v>
      </c>
      <c r="M96" s="17">
        <f t="shared" si="64"/>
        <v>2249</v>
      </c>
      <c r="N96" s="20">
        <f t="shared" si="64"/>
        <v>1339</v>
      </c>
      <c r="O96" s="19">
        <f t="shared" si="64"/>
        <v>114</v>
      </c>
      <c r="P96" s="19">
        <f t="shared" si="64"/>
        <v>851</v>
      </c>
      <c r="Q96" s="19">
        <f t="shared" si="64"/>
        <v>15</v>
      </c>
      <c r="R96" s="19">
        <f t="shared" si="64"/>
        <v>98</v>
      </c>
      <c r="S96" s="19">
        <f t="shared" si="64"/>
        <v>71</v>
      </c>
      <c r="T96" s="19">
        <f t="shared" si="64"/>
        <v>212</v>
      </c>
      <c r="U96" s="19">
        <f t="shared" si="64"/>
        <v>44</v>
      </c>
      <c r="V96" s="19">
        <f t="shared" si="64"/>
        <v>66</v>
      </c>
      <c r="W96" s="19">
        <f t="shared" si="64"/>
        <v>166</v>
      </c>
      <c r="X96" s="53">
        <f t="shared" si="64"/>
        <v>427</v>
      </c>
      <c r="Y96" s="17">
        <f t="shared" si="64"/>
        <v>3403</v>
      </c>
      <c r="Z96" s="20">
        <f t="shared" si="64"/>
        <v>2379</v>
      </c>
      <c r="AA96" s="19">
        <f t="shared" si="64"/>
        <v>183</v>
      </c>
      <c r="AB96" s="19">
        <f t="shared" si="64"/>
        <v>1253</v>
      </c>
      <c r="AC96" s="19">
        <f t="shared" si="64"/>
        <v>29</v>
      </c>
      <c r="AD96" s="19">
        <f t="shared" si="64"/>
        <v>165</v>
      </c>
      <c r="AE96" s="19">
        <f t="shared" si="64"/>
        <v>102</v>
      </c>
      <c r="AF96" s="19">
        <f t="shared" si="64"/>
        <v>345</v>
      </c>
      <c r="AG96" s="19">
        <f t="shared" si="64"/>
        <v>70</v>
      </c>
      <c r="AH96" s="19">
        <f t="shared" si="64"/>
        <v>162</v>
      </c>
      <c r="AI96" s="19">
        <f t="shared" si="64"/>
        <v>279</v>
      </c>
      <c r="AJ96" s="19">
        <f t="shared" si="64"/>
        <v>685</v>
      </c>
      <c r="AK96" s="17">
        <f t="shared" si="64"/>
        <v>5652</v>
      </c>
    </row>
    <row r="97" spans="1:37" s="24" customFormat="1" ht="13.5" customHeight="1" thickBot="1">
      <c r="A97" s="94" t="s">
        <v>13</v>
      </c>
      <c r="B97" s="95">
        <f aca="true" t="shared" si="65" ref="B97:AK97">B24+B49+B73</f>
        <v>33599</v>
      </c>
      <c r="C97" s="95">
        <f t="shared" si="65"/>
        <v>1806</v>
      </c>
      <c r="D97" s="95">
        <f t="shared" si="65"/>
        <v>55646</v>
      </c>
      <c r="E97" s="95">
        <f t="shared" si="65"/>
        <v>1203</v>
      </c>
      <c r="F97" s="95">
        <f t="shared" si="65"/>
        <v>2584</v>
      </c>
      <c r="G97" s="95">
        <f t="shared" si="65"/>
        <v>1013</v>
      </c>
      <c r="H97" s="95">
        <f t="shared" si="65"/>
        <v>11133</v>
      </c>
      <c r="I97" s="95">
        <f t="shared" si="65"/>
        <v>456</v>
      </c>
      <c r="J97" s="95">
        <f t="shared" si="65"/>
        <v>2925</v>
      </c>
      <c r="K97" s="95">
        <f t="shared" si="65"/>
        <v>15028</v>
      </c>
      <c r="L97" s="95">
        <f t="shared" si="65"/>
        <v>10401</v>
      </c>
      <c r="M97" s="96">
        <f t="shared" si="65"/>
        <v>135794</v>
      </c>
      <c r="N97" s="97">
        <f t="shared" si="65"/>
        <v>31889</v>
      </c>
      <c r="O97" s="95">
        <f t="shared" si="65"/>
        <v>1980</v>
      </c>
      <c r="P97" s="95">
        <f t="shared" si="65"/>
        <v>56210</v>
      </c>
      <c r="Q97" s="95">
        <f t="shared" si="65"/>
        <v>1110</v>
      </c>
      <c r="R97" s="95">
        <f t="shared" si="65"/>
        <v>2782</v>
      </c>
      <c r="S97" s="95">
        <f t="shared" si="65"/>
        <v>1217</v>
      </c>
      <c r="T97" s="95">
        <f t="shared" si="65"/>
        <v>11387</v>
      </c>
      <c r="U97" s="95">
        <f t="shared" si="65"/>
        <v>725</v>
      </c>
      <c r="V97" s="95">
        <f t="shared" si="65"/>
        <v>2685</v>
      </c>
      <c r="W97" s="95">
        <f t="shared" si="65"/>
        <v>15730</v>
      </c>
      <c r="X97" s="106">
        <f t="shared" si="65"/>
        <v>9898</v>
      </c>
      <c r="Y97" s="96">
        <f t="shared" si="65"/>
        <v>135613</v>
      </c>
      <c r="Z97" s="97">
        <f t="shared" si="65"/>
        <v>65488</v>
      </c>
      <c r="AA97" s="95">
        <f t="shared" si="65"/>
        <v>3786</v>
      </c>
      <c r="AB97" s="95">
        <f t="shared" si="65"/>
        <v>111856</v>
      </c>
      <c r="AC97" s="95">
        <f t="shared" si="65"/>
        <v>2313</v>
      </c>
      <c r="AD97" s="95">
        <f t="shared" si="65"/>
        <v>5366</v>
      </c>
      <c r="AE97" s="95">
        <f t="shared" si="65"/>
        <v>2230</v>
      </c>
      <c r="AF97" s="95">
        <f t="shared" si="65"/>
        <v>22520</v>
      </c>
      <c r="AG97" s="95">
        <f t="shared" si="65"/>
        <v>1181</v>
      </c>
      <c r="AH97" s="95">
        <f t="shared" si="65"/>
        <v>5610</v>
      </c>
      <c r="AI97" s="95">
        <f t="shared" si="65"/>
        <v>30758</v>
      </c>
      <c r="AJ97" s="95">
        <f t="shared" si="65"/>
        <v>20299</v>
      </c>
      <c r="AK97" s="96">
        <f t="shared" si="65"/>
        <v>271407</v>
      </c>
    </row>
    <row r="99" ht="15">
      <c r="A99" s="8" t="s">
        <v>195</v>
      </c>
    </row>
    <row r="100" ht="15">
      <c r="A100" s="8" t="s">
        <v>196</v>
      </c>
    </row>
    <row r="101" ht="15">
      <c r="A101" s="8" t="s">
        <v>197</v>
      </c>
    </row>
    <row r="109" s="26" customFormat="1" ht="15"/>
    <row r="112" s="25" customFormat="1" ht="15"/>
    <row r="115" s="25" customFormat="1" ht="15"/>
    <row r="116" s="25" customFormat="1" ht="15"/>
  </sheetData>
  <sheetProtection/>
  <mergeCells count="17">
    <mergeCell ref="A78:A79"/>
    <mergeCell ref="B78:M78"/>
    <mergeCell ref="N78:Y78"/>
    <mergeCell ref="Z78:AK78"/>
    <mergeCell ref="B30:M30"/>
    <mergeCell ref="N30:Y30"/>
    <mergeCell ref="Z30:AK30"/>
    <mergeCell ref="B54:M54"/>
    <mergeCell ref="N54:Y54"/>
    <mergeCell ref="Z54:AK54"/>
    <mergeCell ref="A54:A55"/>
    <mergeCell ref="A1:AK1"/>
    <mergeCell ref="B5:M5"/>
    <mergeCell ref="Z5:AK5"/>
    <mergeCell ref="N5:Y5"/>
    <mergeCell ref="A5:A6"/>
    <mergeCell ref="A30:A31"/>
  </mergeCells>
  <printOptions horizontalCentered="1"/>
  <pageMargins left="0.15748031496062992" right="0" top="0.36" bottom="0" header="0" footer="0"/>
  <pageSetup fitToHeight="2" orientation="landscape" paperSize="9" scale="60" r:id="rId1"/>
  <headerFooter>
    <oddFooter>&amp;C&amp;A&amp;RISEE - Document édité le &amp;D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11.00390625" defaultRowHeight="12"/>
  <cols>
    <col min="1" max="1" width="14.00390625" style="8" customWidth="1"/>
    <col min="2" max="22" width="8.25390625" style="8" customWidth="1"/>
    <col min="23" max="16384" width="11.375" style="8" customWidth="1"/>
  </cols>
  <sheetData>
    <row r="1" spans="1:22" ht="17.25" customHeight="1">
      <c r="A1" s="248" t="s">
        <v>140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50"/>
    </row>
    <row r="2" spans="10:12" ht="12" customHeight="1">
      <c r="J2" s="64"/>
      <c r="K2" s="64"/>
      <c r="L2" s="64"/>
    </row>
    <row r="3" spans="1:12" ht="15.75">
      <c r="A3" s="82" t="s">
        <v>0</v>
      </c>
      <c r="B3" s="83"/>
      <c r="C3" s="83"/>
      <c r="K3" s="64"/>
      <c r="L3" s="64"/>
    </row>
    <row r="4" spans="1:22" ht="15.7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5">
      <c r="A5" s="258" t="s">
        <v>198</v>
      </c>
      <c r="B5" s="256" t="s">
        <v>40</v>
      </c>
      <c r="C5" s="256"/>
      <c r="D5" s="256"/>
      <c r="E5" s="256"/>
      <c r="F5" s="256"/>
      <c r="G5" s="256"/>
      <c r="H5" s="257"/>
      <c r="I5" s="256" t="s">
        <v>41</v>
      </c>
      <c r="J5" s="256"/>
      <c r="K5" s="256"/>
      <c r="L5" s="256"/>
      <c r="M5" s="256"/>
      <c r="N5" s="256"/>
      <c r="O5" s="257"/>
      <c r="P5" s="256" t="s">
        <v>42</v>
      </c>
      <c r="Q5" s="256"/>
      <c r="R5" s="256"/>
      <c r="S5" s="256"/>
      <c r="T5" s="256"/>
      <c r="U5" s="256"/>
      <c r="V5" s="257"/>
    </row>
    <row r="6" spans="1:22" ht="27" customHeight="1">
      <c r="A6" s="259"/>
      <c r="B6" s="79" t="s">
        <v>45</v>
      </c>
      <c r="C6" s="79" t="s">
        <v>104</v>
      </c>
      <c r="D6" s="79" t="s">
        <v>46</v>
      </c>
      <c r="E6" s="79" t="s">
        <v>181</v>
      </c>
      <c r="F6" s="79" t="s">
        <v>294</v>
      </c>
      <c r="G6" s="79" t="s">
        <v>8</v>
      </c>
      <c r="H6" s="85" t="s">
        <v>43</v>
      </c>
      <c r="I6" s="79" t="s">
        <v>45</v>
      </c>
      <c r="J6" s="79" t="s">
        <v>104</v>
      </c>
      <c r="K6" s="79" t="s">
        <v>46</v>
      </c>
      <c r="L6" s="79" t="s">
        <v>181</v>
      </c>
      <c r="M6" s="79" t="s">
        <v>294</v>
      </c>
      <c r="N6" s="79" t="s">
        <v>8</v>
      </c>
      <c r="O6" s="85" t="s">
        <v>43</v>
      </c>
      <c r="P6" s="79" t="s">
        <v>45</v>
      </c>
      <c r="Q6" s="79" t="s">
        <v>104</v>
      </c>
      <c r="R6" s="79" t="s">
        <v>46</v>
      </c>
      <c r="S6" s="79" t="s">
        <v>181</v>
      </c>
      <c r="T6" s="79" t="s">
        <v>294</v>
      </c>
      <c r="U6" s="79" t="s">
        <v>8</v>
      </c>
      <c r="V6" s="85" t="s">
        <v>43</v>
      </c>
    </row>
    <row r="7" spans="1:22" ht="15">
      <c r="A7" s="12" t="s">
        <v>23</v>
      </c>
      <c r="B7" s="35">
        <v>790</v>
      </c>
      <c r="C7" s="13">
        <v>0</v>
      </c>
      <c r="D7" s="13">
        <v>0</v>
      </c>
      <c r="E7" s="13">
        <v>0</v>
      </c>
      <c r="F7" s="13">
        <v>5</v>
      </c>
      <c r="G7" s="13">
        <v>10</v>
      </c>
      <c r="H7" s="36">
        <f aca="true" t="shared" si="0" ref="H7:H21">SUM(B7:G7)</f>
        <v>805</v>
      </c>
      <c r="I7" s="37">
        <v>737</v>
      </c>
      <c r="J7" s="13">
        <v>0</v>
      </c>
      <c r="K7" s="13">
        <v>0</v>
      </c>
      <c r="L7" s="13">
        <v>0</v>
      </c>
      <c r="M7" s="13">
        <v>5</v>
      </c>
      <c r="N7" s="13">
        <v>7</v>
      </c>
      <c r="O7" s="36">
        <f aca="true" t="shared" si="1" ref="O7:O21">SUM(I7:N7)</f>
        <v>749</v>
      </c>
      <c r="P7" s="37">
        <f aca="true" t="shared" si="2" ref="P7:P24">B7+I7</f>
        <v>1527</v>
      </c>
      <c r="Q7" s="35">
        <f aca="true" t="shared" si="3" ref="Q7:Q24">C7+J7</f>
        <v>0</v>
      </c>
      <c r="R7" s="35">
        <f aca="true" t="shared" si="4" ref="R7:R24">D7+K7</f>
        <v>0</v>
      </c>
      <c r="S7" s="35">
        <f aca="true" t="shared" si="5" ref="S7:S24">E7+L7</f>
        <v>0</v>
      </c>
      <c r="T7" s="35">
        <f aca="true" t="shared" si="6" ref="T7:T24">F7+M7</f>
        <v>10</v>
      </c>
      <c r="U7" s="35">
        <f aca="true" t="shared" si="7" ref="U7:U24">G7+N7</f>
        <v>17</v>
      </c>
      <c r="V7" s="36">
        <f aca="true" t="shared" si="8" ref="V7:V21">H7+O7</f>
        <v>1554</v>
      </c>
    </row>
    <row r="8" spans="1:22" ht="15">
      <c r="A8" s="12" t="s">
        <v>24</v>
      </c>
      <c r="B8" s="19">
        <v>796</v>
      </c>
      <c r="C8" s="15">
        <v>0</v>
      </c>
      <c r="D8" s="15">
        <v>0</v>
      </c>
      <c r="E8" s="15">
        <v>5</v>
      </c>
      <c r="F8" s="15">
        <v>6</v>
      </c>
      <c r="G8" s="15">
        <v>9</v>
      </c>
      <c r="H8" s="17">
        <f t="shared" si="0"/>
        <v>816</v>
      </c>
      <c r="I8" s="38">
        <v>760</v>
      </c>
      <c r="J8" s="15">
        <v>0</v>
      </c>
      <c r="K8" s="15">
        <v>0</v>
      </c>
      <c r="L8" s="15">
        <v>2</v>
      </c>
      <c r="M8" s="15">
        <v>11</v>
      </c>
      <c r="N8" s="15">
        <v>13</v>
      </c>
      <c r="O8" s="17">
        <f t="shared" si="1"/>
        <v>786</v>
      </c>
      <c r="P8" s="38">
        <f t="shared" si="2"/>
        <v>1556</v>
      </c>
      <c r="Q8" s="19">
        <f t="shared" si="3"/>
        <v>0</v>
      </c>
      <c r="R8" s="19">
        <f t="shared" si="4"/>
        <v>0</v>
      </c>
      <c r="S8" s="19">
        <f t="shared" si="5"/>
        <v>7</v>
      </c>
      <c r="T8" s="19">
        <f t="shared" si="6"/>
        <v>17</v>
      </c>
      <c r="U8" s="19">
        <f t="shared" si="7"/>
        <v>22</v>
      </c>
      <c r="V8" s="17">
        <f t="shared" si="8"/>
        <v>1602</v>
      </c>
    </row>
    <row r="9" spans="1:22" ht="15">
      <c r="A9" s="12" t="s">
        <v>25</v>
      </c>
      <c r="B9" s="19">
        <v>872</v>
      </c>
      <c r="C9" s="19">
        <v>0</v>
      </c>
      <c r="D9" s="19">
        <v>0</v>
      </c>
      <c r="E9" s="19">
        <v>3</v>
      </c>
      <c r="F9" s="15">
        <v>5</v>
      </c>
      <c r="G9" s="15">
        <v>13</v>
      </c>
      <c r="H9" s="17">
        <f t="shared" si="0"/>
        <v>893</v>
      </c>
      <c r="I9" s="38">
        <v>833</v>
      </c>
      <c r="J9" s="19">
        <v>0</v>
      </c>
      <c r="K9" s="19">
        <v>0</v>
      </c>
      <c r="L9" s="19">
        <v>4</v>
      </c>
      <c r="M9" s="15">
        <v>5</v>
      </c>
      <c r="N9" s="15">
        <v>10</v>
      </c>
      <c r="O9" s="17">
        <f t="shared" si="1"/>
        <v>852</v>
      </c>
      <c r="P9" s="38">
        <f t="shared" si="2"/>
        <v>1705</v>
      </c>
      <c r="Q9" s="19">
        <f t="shared" si="3"/>
        <v>0</v>
      </c>
      <c r="R9" s="19">
        <f t="shared" si="4"/>
        <v>0</v>
      </c>
      <c r="S9" s="19">
        <f t="shared" si="5"/>
        <v>7</v>
      </c>
      <c r="T9" s="19">
        <f t="shared" si="6"/>
        <v>10</v>
      </c>
      <c r="U9" s="19">
        <f t="shared" si="7"/>
        <v>23</v>
      </c>
      <c r="V9" s="17">
        <f t="shared" si="8"/>
        <v>1745</v>
      </c>
    </row>
    <row r="10" spans="1:22" ht="15">
      <c r="A10" s="12" t="s">
        <v>26</v>
      </c>
      <c r="B10" s="19">
        <v>688</v>
      </c>
      <c r="C10" s="19">
        <v>0</v>
      </c>
      <c r="D10" s="19">
        <v>0</v>
      </c>
      <c r="E10" s="19">
        <v>2</v>
      </c>
      <c r="F10" s="15">
        <v>7</v>
      </c>
      <c r="G10" s="15">
        <v>6</v>
      </c>
      <c r="H10" s="17">
        <f t="shared" si="0"/>
        <v>703</v>
      </c>
      <c r="I10" s="38">
        <v>634</v>
      </c>
      <c r="J10" s="19">
        <v>0</v>
      </c>
      <c r="K10" s="19">
        <v>0</v>
      </c>
      <c r="L10" s="19">
        <v>0</v>
      </c>
      <c r="M10" s="15">
        <v>3</v>
      </c>
      <c r="N10" s="15">
        <v>10</v>
      </c>
      <c r="O10" s="17">
        <f t="shared" si="1"/>
        <v>647</v>
      </c>
      <c r="P10" s="38">
        <f t="shared" si="2"/>
        <v>1322</v>
      </c>
      <c r="Q10" s="19">
        <f t="shared" si="3"/>
        <v>0</v>
      </c>
      <c r="R10" s="19">
        <f t="shared" si="4"/>
        <v>0</v>
      </c>
      <c r="S10" s="19">
        <f t="shared" si="5"/>
        <v>2</v>
      </c>
      <c r="T10" s="19">
        <f t="shared" si="6"/>
        <v>10</v>
      </c>
      <c r="U10" s="19">
        <f t="shared" si="7"/>
        <v>16</v>
      </c>
      <c r="V10" s="17">
        <f t="shared" si="8"/>
        <v>1350</v>
      </c>
    </row>
    <row r="11" spans="1:22" ht="15">
      <c r="A11" s="12" t="s">
        <v>27</v>
      </c>
      <c r="B11" s="19">
        <v>582</v>
      </c>
      <c r="C11" s="19">
        <v>0</v>
      </c>
      <c r="D11" s="19">
        <v>0</v>
      </c>
      <c r="E11" s="19">
        <v>0</v>
      </c>
      <c r="F11" s="15">
        <v>1</v>
      </c>
      <c r="G11" s="15">
        <v>5</v>
      </c>
      <c r="H11" s="17">
        <f t="shared" si="0"/>
        <v>588</v>
      </c>
      <c r="I11" s="38">
        <v>478</v>
      </c>
      <c r="J11" s="19">
        <v>0</v>
      </c>
      <c r="K11" s="19">
        <v>0</v>
      </c>
      <c r="L11" s="19">
        <v>0</v>
      </c>
      <c r="M11" s="15">
        <v>2</v>
      </c>
      <c r="N11" s="15">
        <v>2</v>
      </c>
      <c r="O11" s="17">
        <f t="shared" si="1"/>
        <v>482</v>
      </c>
      <c r="P11" s="38">
        <f t="shared" si="2"/>
        <v>1060</v>
      </c>
      <c r="Q11" s="19">
        <f t="shared" si="3"/>
        <v>0</v>
      </c>
      <c r="R11" s="19">
        <f t="shared" si="4"/>
        <v>0</v>
      </c>
      <c r="S11" s="19">
        <f t="shared" si="5"/>
        <v>0</v>
      </c>
      <c r="T11" s="19">
        <f t="shared" si="6"/>
        <v>3</v>
      </c>
      <c r="U11" s="19">
        <f t="shared" si="7"/>
        <v>7</v>
      </c>
      <c r="V11" s="17">
        <f t="shared" si="8"/>
        <v>1070</v>
      </c>
    </row>
    <row r="12" spans="1:22" ht="15">
      <c r="A12" s="12" t="s">
        <v>28</v>
      </c>
      <c r="B12" s="19">
        <v>612</v>
      </c>
      <c r="C12" s="19">
        <v>0</v>
      </c>
      <c r="D12" s="19">
        <v>1</v>
      </c>
      <c r="E12" s="19">
        <v>4</v>
      </c>
      <c r="F12" s="15">
        <v>8</v>
      </c>
      <c r="G12" s="15">
        <v>11</v>
      </c>
      <c r="H12" s="17">
        <f t="shared" si="0"/>
        <v>636</v>
      </c>
      <c r="I12" s="38">
        <v>538</v>
      </c>
      <c r="J12" s="19">
        <v>0</v>
      </c>
      <c r="K12" s="19">
        <v>0</v>
      </c>
      <c r="L12" s="19">
        <v>2</v>
      </c>
      <c r="M12" s="15">
        <v>7</v>
      </c>
      <c r="N12" s="15">
        <v>2</v>
      </c>
      <c r="O12" s="17">
        <f t="shared" si="1"/>
        <v>549</v>
      </c>
      <c r="P12" s="38">
        <f t="shared" si="2"/>
        <v>1150</v>
      </c>
      <c r="Q12" s="19">
        <f t="shared" si="3"/>
        <v>0</v>
      </c>
      <c r="R12" s="19">
        <f t="shared" si="4"/>
        <v>1</v>
      </c>
      <c r="S12" s="19">
        <f t="shared" si="5"/>
        <v>6</v>
      </c>
      <c r="T12" s="19">
        <f t="shared" si="6"/>
        <v>15</v>
      </c>
      <c r="U12" s="19">
        <f t="shared" si="7"/>
        <v>13</v>
      </c>
      <c r="V12" s="17">
        <f t="shared" si="8"/>
        <v>1185</v>
      </c>
    </row>
    <row r="13" spans="1:22" ht="15">
      <c r="A13" s="12" t="s">
        <v>29</v>
      </c>
      <c r="B13" s="19">
        <v>664</v>
      </c>
      <c r="C13" s="19">
        <v>0</v>
      </c>
      <c r="D13" s="19">
        <v>0</v>
      </c>
      <c r="E13" s="19">
        <v>1</v>
      </c>
      <c r="F13" s="15">
        <v>4</v>
      </c>
      <c r="G13" s="15">
        <v>4</v>
      </c>
      <c r="H13" s="17">
        <f t="shared" si="0"/>
        <v>673</v>
      </c>
      <c r="I13" s="38">
        <v>592</v>
      </c>
      <c r="J13" s="19">
        <v>0</v>
      </c>
      <c r="K13" s="19">
        <v>1</v>
      </c>
      <c r="L13" s="19">
        <v>5</v>
      </c>
      <c r="M13" s="15">
        <v>6</v>
      </c>
      <c r="N13" s="15">
        <v>14</v>
      </c>
      <c r="O13" s="17">
        <f t="shared" si="1"/>
        <v>618</v>
      </c>
      <c r="P13" s="38">
        <f t="shared" si="2"/>
        <v>1256</v>
      </c>
      <c r="Q13" s="19">
        <f t="shared" si="3"/>
        <v>0</v>
      </c>
      <c r="R13" s="19">
        <f t="shared" si="4"/>
        <v>1</v>
      </c>
      <c r="S13" s="19">
        <f t="shared" si="5"/>
        <v>6</v>
      </c>
      <c r="T13" s="19">
        <f t="shared" si="6"/>
        <v>10</v>
      </c>
      <c r="U13" s="19">
        <f t="shared" si="7"/>
        <v>18</v>
      </c>
      <c r="V13" s="17">
        <f t="shared" si="8"/>
        <v>1291</v>
      </c>
    </row>
    <row r="14" spans="1:22" ht="15">
      <c r="A14" s="12" t="s">
        <v>30</v>
      </c>
      <c r="B14" s="19">
        <v>622</v>
      </c>
      <c r="C14" s="19">
        <v>0</v>
      </c>
      <c r="D14" s="19">
        <v>1</v>
      </c>
      <c r="E14" s="19">
        <v>6</v>
      </c>
      <c r="F14" s="15">
        <v>9</v>
      </c>
      <c r="G14" s="15">
        <v>17</v>
      </c>
      <c r="H14" s="17">
        <f t="shared" si="0"/>
        <v>655</v>
      </c>
      <c r="I14" s="38">
        <v>553</v>
      </c>
      <c r="J14" s="19">
        <v>1</v>
      </c>
      <c r="K14" s="19">
        <v>2</v>
      </c>
      <c r="L14" s="19">
        <v>8</v>
      </c>
      <c r="M14" s="15">
        <v>8</v>
      </c>
      <c r="N14" s="15">
        <v>15</v>
      </c>
      <c r="O14" s="17">
        <f t="shared" si="1"/>
        <v>587</v>
      </c>
      <c r="P14" s="38">
        <f t="shared" si="2"/>
        <v>1175</v>
      </c>
      <c r="Q14" s="19">
        <f t="shared" si="3"/>
        <v>1</v>
      </c>
      <c r="R14" s="19">
        <f t="shared" si="4"/>
        <v>3</v>
      </c>
      <c r="S14" s="19">
        <f t="shared" si="5"/>
        <v>14</v>
      </c>
      <c r="T14" s="19">
        <f t="shared" si="6"/>
        <v>17</v>
      </c>
      <c r="U14" s="19">
        <f t="shared" si="7"/>
        <v>32</v>
      </c>
      <c r="V14" s="17">
        <f t="shared" si="8"/>
        <v>1242</v>
      </c>
    </row>
    <row r="15" spans="1:22" ht="15">
      <c r="A15" s="12" t="s">
        <v>31</v>
      </c>
      <c r="B15" s="19">
        <v>643</v>
      </c>
      <c r="C15" s="19">
        <v>0</v>
      </c>
      <c r="D15" s="19">
        <v>1</v>
      </c>
      <c r="E15" s="19">
        <v>10</v>
      </c>
      <c r="F15" s="15">
        <v>15</v>
      </c>
      <c r="G15" s="15">
        <v>11</v>
      </c>
      <c r="H15" s="17">
        <f t="shared" si="0"/>
        <v>680</v>
      </c>
      <c r="I15" s="38">
        <v>553</v>
      </c>
      <c r="J15" s="19">
        <v>2</v>
      </c>
      <c r="K15" s="19">
        <v>1</v>
      </c>
      <c r="L15" s="19">
        <v>6</v>
      </c>
      <c r="M15" s="15">
        <v>6</v>
      </c>
      <c r="N15" s="15">
        <v>13</v>
      </c>
      <c r="O15" s="17">
        <f t="shared" si="1"/>
        <v>581</v>
      </c>
      <c r="P15" s="38">
        <f t="shared" si="2"/>
        <v>1196</v>
      </c>
      <c r="Q15" s="19">
        <f t="shared" si="3"/>
        <v>2</v>
      </c>
      <c r="R15" s="19">
        <f t="shared" si="4"/>
        <v>2</v>
      </c>
      <c r="S15" s="19">
        <f t="shared" si="5"/>
        <v>16</v>
      </c>
      <c r="T15" s="19">
        <f t="shared" si="6"/>
        <v>21</v>
      </c>
      <c r="U15" s="19">
        <f t="shared" si="7"/>
        <v>24</v>
      </c>
      <c r="V15" s="17">
        <f t="shared" si="8"/>
        <v>1261</v>
      </c>
    </row>
    <row r="16" spans="1:22" ht="15">
      <c r="A16" s="12" t="s">
        <v>32</v>
      </c>
      <c r="B16" s="19">
        <v>682</v>
      </c>
      <c r="C16" s="19">
        <v>2</v>
      </c>
      <c r="D16" s="19">
        <v>5</v>
      </c>
      <c r="E16" s="19">
        <v>6</v>
      </c>
      <c r="F16" s="15">
        <v>7</v>
      </c>
      <c r="G16" s="15">
        <v>11</v>
      </c>
      <c r="H16" s="17">
        <f t="shared" si="0"/>
        <v>713</v>
      </c>
      <c r="I16" s="38">
        <v>580</v>
      </c>
      <c r="J16" s="19">
        <v>3</v>
      </c>
      <c r="K16" s="19">
        <v>0</v>
      </c>
      <c r="L16" s="19">
        <v>2</v>
      </c>
      <c r="M16" s="15">
        <v>6</v>
      </c>
      <c r="N16" s="15">
        <v>2</v>
      </c>
      <c r="O16" s="17">
        <f t="shared" si="1"/>
        <v>593</v>
      </c>
      <c r="P16" s="38">
        <f t="shared" si="2"/>
        <v>1262</v>
      </c>
      <c r="Q16" s="19">
        <f t="shared" si="3"/>
        <v>5</v>
      </c>
      <c r="R16" s="19">
        <f t="shared" si="4"/>
        <v>5</v>
      </c>
      <c r="S16" s="19">
        <f t="shared" si="5"/>
        <v>8</v>
      </c>
      <c r="T16" s="19">
        <f t="shared" si="6"/>
        <v>13</v>
      </c>
      <c r="U16" s="19">
        <f t="shared" si="7"/>
        <v>13</v>
      </c>
      <c r="V16" s="17">
        <f t="shared" si="8"/>
        <v>1306</v>
      </c>
    </row>
    <row r="17" spans="1:22" ht="15">
      <c r="A17" s="12" t="s">
        <v>33</v>
      </c>
      <c r="B17" s="19">
        <v>502</v>
      </c>
      <c r="C17" s="19">
        <v>1</v>
      </c>
      <c r="D17" s="19">
        <v>1</v>
      </c>
      <c r="E17" s="19">
        <v>4</v>
      </c>
      <c r="F17" s="15">
        <v>7</v>
      </c>
      <c r="G17" s="15">
        <v>15</v>
      </c>
      <c r="H17" s="17">
        <f t="shared" si="0"/>
        <v>530</v>
      </c>
      <c r="I17" s="38">
        <v>520</v>
      </c>
      <c r="J17" s="19">
        <v>1</v>
      </c>
      <c r="K17" s="19">
        <v>2</v>
      </c>
      <c r="L17" s="19">
        <v>2</v>
      </c>
      <c r="M17" s="15">
        <v>5</v>
      </c>
      <c r="N17" s="15">
        <v>8</v>
      </c>
      <c r="O17" s="17">
        <f t="shared" si="1"/>
        <v>538</v>
      </c>
      <c r="P17" s="38">
        <f t="shared" si="2"/>
        <v>1022</v>
      </c>
      <c r="Q17" s="19">
        <f t="shared" si="3"/>
        <v>2</v>
      </c>
      <c r="R17" s="19">
        <f t="shared" si="4"/>
        <v>3</v>
      </c>
      <c r="S17" s="19">
        <f t="shared" si="5"/>
        <v>6</v>
      </c>
      <c r="T17" s="19">
        <f t="shared" si="6"/>
        <v>12</v>
      </c>
      <c r="U17" s="19">
        <f t="shared" si="7"/>
        <v>23</v>
      </c>
      <c r="V17" s="17">
        <f t="shared" si="8"/>
        <v>1068</v>
      </c>
    </row>
    <row r="18" spans="1:22" ht="15">
      <c r="A18" s="12" t="s">
        <v>34</v>
      </c>
      <c r="B18" s="19">
        <v>482</v>
      </c>
      <c r="C18" s="19">
        <v>4</v>
      </c>
      <c r="D18" s="19">
        <v>3</v>
      </c>
      <c r="E18" s="19">
        <v>1</v>
      </c>
      <c r="F18" s="15">
        <v>7</v>
      </c>
      <c r="G18" s="15">
        <v>8</v>
      </c>
      <c r="H18" s="17">
        <f t="shared" si="0"/>
        <v>505</v>
      </c>
      <c r="I18" s="38">
        <v>486</v>
      </c>
      <c r="J18" s="19">
        <v>1</v>
      </c>
      <c r="K18" s="19">
        <v>2</v>
      </c>
      <c r="L18" s="19">
        <v>1</v>
      </c>
      <c r="M18" s="15">
        <v>8</v>
      </c>
      <c r="N18" s="15">
        <v>8</v>
      </c>
      <c r="O18" s="17">
        <f t="shared" si="1"/>
        <v>506</v>
      </c>
      <c r="P18" s="38">
        <f t="shared" si="2"/>
        <v>968</v>
      </c>
      <c r="Q18" s="19">
        <f t="shared" si="3"/>
        <v>5</v>
      </c>
      <c r="R18" s="19">
        <f t="shared" si="4"/>
        <v>5</v>
      </c>
      <c r="S18" s="19">
        <f t="shared" si="5"/>
        <v>2</v>
      </c>
      <c r="T18" s="19">
        <f t="shared" si="6"/>
        <v>15</v>
      </c>
      <c r="U18" s="19">
        <f t="shared" si="7"/>
        <v>16</v>
      </c>
      <c r="V18" s="17">
        <f t="shared" si="8"/>
        <v>1011</v>
      </c>
    </row>
    <row r="19" spans="1:22" ht="15">
      <c r="A19" s="12" t="s">
        <v>35</v>
      </c>
      <c r="B19" s="19">
        <v>430</v>
      </c>
      <c r="C19" s="19">
        <v>1</v>
      </c>
      <c r="D19" s="19">
        <v>0</v>
      </c>
      <c r="E19" s="19">
        <v>1</v>
      </c>
      <c r="F19" s="15">
        <v>3</v>
      </c>
      <c r="G19" s="15">
        <v>10</v>
      </c>
      <c r="H19" s="17">
        <f t="shared" si="0"/>
        <v>445</v>
      </c>
      <c r="I19" s="38">
        <v>396</v>
      </c>
      <c r="J19" s="19">
        <v>0</v>
      </c>
      <c r="K19" s="19">
        <v>0</v>
      </c>
      <c r="L19" s="19">
        <v>3</v>
      </c>
      <c r="M19" s="15">
        <v>2</v>
      </c>
      <c r="N19" s="15">
        <v>6</v>
      </c>
      <c r="O19" s="17">
        <f t="shared" si="1"/>
        <v>407</v>
      </c>
      <c r="P19" s="38">
        <f t="shared" si="2"/>
        <v>826</v>
      </c>
      <c r="Q19" s="19">
        <f t="shared" si="3"/>
        <v>1</v>
      </c>
      <c r="R19" s="19">
        <f t="shared" si="4"/>
        <v>0</v>
      </c>
      <c r="S19" s="19">
        <f t="shared" si="5"/>
        <v>4</v>
      </c>
      <c r="T19" s="19">
        <f t="shared" si="6"/>
        <v>5</v>
      </c>
      <c r="U19" s="19">
        <f t="shared" si="7"/>
        <v>16</v>
      </c>
      <c r="V19" s="17">
        <f t="shared" si="8"/>
        <v>852</v>
      </c>
    </row>
    <row r="20" spans="1:22" ht="15">
      <c r="A20" s="12" t="s">
        <v>36</v>
      </c>
      <c r="B20" s="19">
        <v>347</v>
      </c>
      <c r="C20" s="19">
        <v>0</v>
      </c>
      <c r="D20" s="19">
        <v>1</v>
      </c>
      <c r="E20" s="19">
        <v>1</v>
      </c>
      <c r="F20" s="15">
        <v>1</v>
      </c>
      <c r="G20" s="15">
        <v>8</v>
      </c>
      <c r="H20" s="17">
        <f t="shared" si="0"/>
        <v>358</v>
      </c>
      <c r="I20" s="38">
        <v>349</v>
      </c>
      <c r="J20" s="19">
        <v>2</v>
      </c>
      <c r="K20" s="19">
        <v>0</v>
      </c>
      <c r="L20" s="19">
        <v>0</v>
      </c>
      <c r="M20" s="15">
        <v>0</v>
      </c>
      <c r="N20" s="15">
        <v>2</v>
      </c>
      <c r="O20" s="17">
        <f t="shared" si="1"/>
        <v>353</v>
      </c>
      <c r="P20" s="38">
        <f t="shared" si="2"/>
        <v>696</v>
      </c>
      <c r="Q20" s="19">
        <f t="shared" si="3"/>
        <v>2</v>
      </c>
      <c r="R20" s="19">
        <f t="shared" si="4"/>
        <v>1</v>
      </c>
      <c r="S20" s="19">
        <f t="shared" si="5"/>
        <v>1</v>
      </c>
      <c r="T20" s="19">
        <f t="shared" si="6"/>
        <v>1</v>
      </c>
      <c r="U20" s="19">
        <f t="shared" si="7"/>
        <v>10</v>
      </c>
      <c r="V20" s="17">
        <f t="shared" si="8"/>
        <v>711</v>
      </c>
    </row>
    <row r="21" spans="1:22" ht="15">
      <c r="A21" s="12" t="s">
        <v>37</v>
      </c>
      <c r="B21" s="19">
        <v>243</v>
      </c>
      <c r="C21" s="19">
        <v>3</v>
      </c>
      <c r="D21" s="19">
        <v>0</v>
      </c>
      <c r="E21" s="19">
        <v>0</v>
      </c>
      <c r="F21" s="15">
        <v>0</v>
      </c>
      <c r="G21" s="15">
        <v>6</v>
      </c>
      <c r="H21" s="17">
        <f t="shared" si="0"/>
        <v>252</v>
      </c>
      <c r="I21" s="38">
        <v>243</v>
      </c>
      <c r="J21" s="19">
        <v>0</v>
      </c>
      <c r="K21" s="19">
        <v>0</v>
      </c>
      <c r="L21" s="19">
        <v>1</v>
      </c>
      <c r="M21" s="15">
        <v>1</v>
      </c>
      <c r="N21" s="15">
        <v>2</v>
      </c>
      <c r="O21" s="17">
        <f t="shared" si="1"/>
        <v>247</v>
      </c>
      <c r="P21" s="38">
        <f t="shared" si="2"/>
        <v>486</v>
      </c>
      <c r="Q21" s="19">
        <f t="shared" si="3"/>
        <v>3</v>
      </c>
      <c r="R21" s="19">
        <f t="shared" si="4"/>
        <v>0</v>
      </c>
      <c r="S21" s="19">
        <f t="shared" si="5"/>
        <v>1</v>
      </c>
      <c r="T21" s="19">
        <f t="shared" si="6"/>
        <v>1</v>
      </c>
      <c r="U21" s="19">
        <f t="shared" si="7"/>
        <v>8</v>
      </c>
      <c r="V21" s="17">
        <f t="shared" si="8"/>
        <v>499</v>
      </c>
    </row>
    <row r="22" spans="1:22" ht="15">
      <c r="A22" s="12" t="s">
        <v>38</v>
      </c>
      <c r="B22" s="19">
        <v>117</v>
      </c>
      <c r="C22" s="19">
        <v>2</v>
      </c>
      <c r="D22" s="19">
        <v>2</v>
      </c>
      <c r="E22" s="19">
        <v>0</v>
      </c>
      <c r="F22" s="15">
        <v>1</v>
      </c>
      <c r="G22" s="15">
        <v>0</v>
      </c>
      <c r="H22" s="17">
        <f>SUM(B22:G22)</f>
        <v>122</v>
      </c>
      <c r="I22" s="38">
        <v>181</v>
      </c>
      <c r="J22" s="19">
        <v>0</v>
      </c>
      <c r="K22" s="19">
        <v>1</v>
      </c>
      <c r="L22" s="19">
        <v>0</v>
      </c>
      <c r="M22" s="15">
        <v>0</v>
      </c>
      <c r="N22" s="15">
        <v>1</v>
      </c>
      <c r="O22" s="17">
        <f>SUM(I22:N22)</f>
        <v>183</v>
      </c>
      <c r="P22" s="38">
        <f aca="true" t="shared" si="9" ref="P22:U23">B22+I22</f>
        <v>298</v>
      </c>
      <c r="Q22" s="19">
        <f t="shared" si="9"/>
        <v>2</v>
      </c>
      <c r="R22" s="19">
        <f t="shared" si="9"/>
        <v>3</v>
      </c>
      <c r="S22" s="19">
        <f t="shared" si="9"/>
        <v>0</v>
      </c>
      <c r="T22" s="19">
        <f t="shared" si="9"/>
        <v>1</v>
      </c>
      <c r="U22" s="19">
        <f t="shared" si="9"/>
        <v>1</v>
      </c>
      <c r="V22" s="17">
        <f>H22+O22</f>
        <v>305</v>
      </c>
    </row>
    <row r="23" spans="1:22" ht="15">
      <c r="A23" s="12" t="s">
        <v>142</v>
      </c>
      <c r="B23" s="19">
        <v>99</v>
      </c>
      <c r="C23" s="19">
        <v>1</v>
      </c>
      <c r="D23" s="19">
        <v>0</v>
      </c>
      <c r="E23" s="19">
        <v>0</v>
      </c>
      <c r="F23" s="15">
        <v>2</v>
      </c>
      <c r="G23" s="15">
        <v>1</v>
      </c>
      <c r="H23" s="17">
        <f>SUM(B23:G23)</f>
        <v>103</v>
      </c>
      <c r="I23" s="38">
        <v>197</v>
      </c>
      <c r="J23" s="19">
        <v>0</v>
      </c>
      <c r="K23" s="19">
        <v>0</v>
      </c>
      <c r="L23" s="19">
        <v>0</v>
      </c>
      <c r="M23" s="15">
        <v>0</v>
      </c>
      <c r="N23" s="15">
        <v>1</v>
      </c>
      <c r="O23" s="17">
        <f>SUM(I23:N23)</f>
        <v>198</v>
      </c>
      <c r="P23" s="38">
        <f t="shared" si="9"/>
        <v>296</v>
      </c>
      <c r="Q23" s="19">
        <f t="shared" si="9"/>
        <v>1</v>
      </c>
      <c r="R23" s="19">
        <f t="shared" si="9"/>
        <v>0</v>
      </c>
      <c r="S23" s="19">
        <f t="shared" si="9"/>
        <v>0</v>
      </c>
      <c r="T23" s="19">
        <f t="shared" si="9"/>
        <v>2</v>
      </c>
      <c r="U23" s="19">
        <f t="shared" si="9"/>
        <v>2</v>
      </c>
      <c r="V23" s="17">
        <f>H23+O23</f>
        <v>301</v>
      </c>
    </row>
    <row r="24" spans="1:22" s="24" customFormat="1" ht="12.75" customHeight="1" thickBot="1">
      <c r="A24" s="98" t="s">
        <v>43</v>
      </c>
      <c r="B24" s="99">
        <f aca="true" t="shared" si="10" ref="B24:O24">SUM(B7:B23)</f>
        <v>9171</v>
      </c>
      <c r="C24" s="99">
        <f t="shared" si="10"/>
        <v>14</v>
      </c>
      <c r="D24" s="99">
        <f t="shared" si="10"/>
        <v>15</v>
      </c>
      <c r="E24" s="99">
        <f t="shared" si="10"/>
        <v>44</v>
      </c>
      <c r="F24" s="99">
        <f t="shared" si="10"/>
        <v>88</v>
      </c>
      <c r="G24" s="99">
        <f t="shared" si="10"/>
        <v>145</v>
      </c>
      <c r="H24" s="100">
        <f t="shared" si="10"/>
        <v>9477</v>
      </c>
      <c r="I24" s="101">
        <f t="shared" si="10"/>
        <v>8630</v>
      </c>
      <c r="J24" s="99">
        <f t="shared" si="10"/>
        <v>10</v>
      </c>
      <c r="K24" s="99">
        <f t="shared" si="10"/>
        <v>9</v>
      </c>
      <c r="L24" s="99">
        <f t="shared" si="10"/>
        <v>36</v>
      </c>
      <c r="M24" s="99">
        <f t="shared" si="10"/>
        <v>75</v>
      </c>
      <c r="N24" s="99">
        <f t="shared" si="10"/>
        <v>116</v>
      </c>
      <c r="O24" s="100">
        <f t="shared" si="10"/>
        <v>8876</v>
      </c>
      <c r="P24" s="101">
        <f t="shared" si="2"/>
        <v>17801</v>
      </c>
      <c r="Q24" s="99">
        <f t="shared" si="3"/>
        <v>24</v>
      </c>
      <c r="R24" s="99">
        <f t="shared" si="4"/>
        <v>24</v>
      </c>
      <c r="S24" s="99">
        <f t="shared" si="5"/>
        <v>80</v>
      </c>
      <c r="T24" s="99">
        <f t="shared" si="6"/>
        <v>163</v>
      </c>
      <c r="U24" s="99">
        <f t="shared" si="7"/>
        <v>261</v>
      </c>
      <c r="V24" s="100">
        <f>H24+O24</f>
        <v>18353</v>
      </c>
    </row>
    <row r="26" spans="1:12" ht="15.75">
      <c r="A26" s="82" t="s">
        <v>3</v>
      </c>
      <c r="B26" s="83"/>
      <c r="C26" s="83"/>
      <c r="K26" s="64"/>
      <c r="L26" s="64"/>
    </row>
    <row r="27" spans="1:22" ht="15.75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5">
      <c r="A28" s="258" t="s">
        <v>198</v>
      </c>
      <c r="B28" s="256" t="s">
        <v>40</v>
      </c>
      <c r="C28" s="256"/>
      <c r="D28" s="256"/>
      <c r="E28" s="256"/>
      <c r="F28" s="256"/>
      <c r="G28" s="256"/>
      <c r="H28" s="257"/>
      <c r="I28" s="256" t="s">
        <v>41</v>
      </c>
      <c r="J28" s="256"/>
      <c r="K28" s="256"/>
      <c r="L28" s="256"/>
      <c r="M28" s="256"/>
      <c r="N28" s="256"/>
      <c r="O28" s="257"/>
      <c r="P28" s="256" t="s">
        <v>42</v>
      </c>
      <c r="Q28" s="256"/>
      <c r="R28" s="256"/>
      <c r="S28" s="256"/>
      <c r="T28" s="256"/>
      <c r="U28" s="256"/>
      <c r="V28" s="257"/>
    </row>
    <row r="29" spans="1:22" ht="27" customHeight="1">
      <c r="A29" s="259"/>
      <c r="B29" s="79" t="s">
        <v>45</v>
      </c>
      <c r="C29" s="79" t="s">
        <v>104</v>
      </c>
      <c r="D29" s="79" t="s">
        <v>46</v>
      </c>
      <c r="E29" s="79" t="s">
        <v>181</v>
      </c>
      <c r="F29" s="79" t="s">
        <v>294</v>
      </c>
      <c r="G29" s="79" t="s">
        <v>8</v>
      </c>
      <c r="H29" s="85" t="s">
        <v>43</v>
      </c>
      <c r="I29" s="79" t="s">
        <v>45</v>
      </c>
      <c r="J29" s="79" t="s">
        <v>104</v>
      </c>
      <c r="K29" s="79" t="s">
        <v>46</v>
      </c>
      <c r="L29" s="79" t="s">
        <v>181</v>
      </c>
      <c r="M29" s="79" t="s">
        <v>294</v>
      </c>
      <c r="N29" s="79" t="s">
        <v>8</v>
      </c>
      <c r="O29" s="85" t="s">
        <v>43</v>
      </c>
      <c r="P29" s="79" t="s">
        <v>45</v>
      </c>
      <c r="Q29" s="79" t="s">
        <v>104</v>
      </c>
      <c r="R29" s="79" t="s">
        <v>46</v>
      </c>
      <c r="S29" s="79" t="s">
        <v>181</v>
      </c>
      <c r="T29" s="79" t="s">
        <v>294</v>
      </c>
      <c r="U29" s="79" t="s">
        <v>8</v>
      </c>
      <c r="V29" s="85" t="s">
        <v>43</v>
      </c>
    </row>
    <row r="30" spans="1:22" ht="15">
      <c r="A30" s="12" t="s">
        <v>23</v>
      </c>
      <c r="B30" s="35">
        <v>1956</v>
      </c>
      <c r="C30" s="13">
        <v>0</v>
      </c>
      <c r="D30" s="13">
        <v>0</v>
      </c>
      <c r="E30" s="13">
        <v>0</v>
      </c>
      <c r="F30" s="13">
        <v>35</v>
      </c>
      <c r="G30" s="13">
        <v>18</v>
      </c>
      <c r="H30" s="36">
        <f aca="true" t="shared" si="11" ref="H30:H46">SUM(B30:G30)</f>
        <v>2009</v>
      </c>
      <c r="I30" s="37">
        <v>1940</v>
      </c>
      <c r="J30" s="13">
        <v>0</v>
      </c>
      <c r="K30" s="13">
        <v>0</v>
      </c>
      <c r="L30" s="13">
        <v>0</v>
      </c>
      <c r="M30" s="13">
        <v>29</v>
      </c>
      <c r="N30" s="13">
        <v>10</v>
      </c>
      <c r="O30" s="36">
        <f aca="true" t="shared" si="12" ref="O30:O46">SUM(I30:N30)</f>
        <v>1979</v>
      </c>
      <c r="P30" s="37">
        <f aca="true" t="shared" si="13" ref="P30:P47">B30+I30</f>
        <v>3896</v>
      </c>
      <c r="Q30" s="35">
        <f aca="true" t="shared" si="14" ref="Q30:Q47">C30+J30</f>
        <v>0</v>
      </c>
      <c r="R30" s="35">
        <f aca="true" t="shared" si="15" ref="R30:R47">D30+K30</f>
        <v>0</v>
      </c>
      <c r="S30" s="35">
        <f aca="true" t="shared" si="16" ref="S30:S47">E30+L30</f>
        <v>0</v>
      </c>
      <c r="T30" s="35">
        <f aca="true" t="shared" si="17" ref="T30:T47">F30+M30</f>
        <v>64</v>
      </c>
      <c r="U30" s="35">
        <f aca="true" t="shared" si="18" ref="U30:U47">G30+N30</f>
        <v>28</v>
      </c>
      <c r="V30" s="36">
        <f aca="true" t="shared" si="19" ref="V30:V47">H30+O30</f>
        <v>3988</v>
      </c>
    </row>
    <row r="31" spans="1:22" ht="15">
      <c r="A31" s="12" t="s">
        <v>24</v>
      </c>
      <c r="B31" s="19">
        <v>1982</v>
      </c>
      <c r="C31" s="15">
        <v>0</v>
      </c>
      <c r="D31" s="15">
        <v>0</v>
      </c>
      <c r="E31" s="15">
        <v>24</v>
      </c>
      <c r="F31" s="15">
        <v>59</v>
      </c>
      <c r="G31" s="15">
        <v>38</v>
      </c>
      <c r="H31" s="17">
        <f t="shared" si="11"/>
        <v>2103</v>
      </c>
      <c r="I31" s="38">
        <v>1836</v>
      </c>
      <c r="J31" s="15">
        <v>0</v>
      </c>
      <c r="K31" s="15">
        <v>0</v>
      </c>
      <c r="L31" s="15">
        <v>20</v>
      </c>
      <c r="M31" s="15">
        <v>71</v>
      </c>
      <c r="N31" s="15">
        <v>25</v>
      </c>
      <c r="O31" s="17">
        <f t="shared" si="12"/>
        <v>1952</v>
      </c>
      <c r="P31" s="38">
        <f t="shared" si="13"/>
        <v>3818</v>
      </c>
      <c r="Q31" s="19">
        <f t="shared" si="14"/>
        <v>0</v>
      </c>
      <c r="R31" s="19">
        <f t="shared" si="15"/>
        <v>0</v>
      </c>
      <c r="S31" s="19">
        <f t="shared" si="16"/>
        <v>44</v>
      </c>
      <c r="T31" s="19">
        <f t="shared" si="17"/>
        <v>130</v>
      </c>
      <c r="U31" s="19">
        <f t="shared" si="18"/>
        <v>63</v>
      </c>
      <c r="V31" s="17">
        <f t="shared" si="19"/>
        <v>4055</v>
      </c>
    </row>
    <row r="32" spans="1:22" ht="15">
      <c r="A32" s="12" t="s">
        <v>25</v>
      </c>
      <c r="B32" s="19">
        <v>1855</v>
      </c>
      <c r="C32" s="19">
        <v>0</v>
      </c>
      <c r="D32" s="19">
        <v>0</v>
      </c>
      <c r="E32" s="19">
        <v>31</v>
      </c>
      <c r="F32" s="15">
        <v>53</v>
      </c>
      <c r="G32" s="15">
        <v>36</v>
      </c>
      <c r="H32" s="17">
        <f t="shared" si="11"/>
        <v>1975</v>
      </c>
      <c r="I32" s="38">
        <v>1644</v>
      </c>
      <c r="J32" s="19">
        <v>0</v>
      </c>
      <c r="K32" s="19">
        <v>0</v>
      </c>
      <c r="L32" s="19">
        <v>33</v>
      </c>
      <c r="M32" s="15">
        <v>49</v>
      </c>
      <c r="N32" s="15">
        <v>31</v>
      </c>
      <c r="O32" s="17">
        <f t="shared" si="12"/>
        <v>1757</v>
      </c>
      <c r="P32" s="38">
        <f t="shared" si="13"/>
        <v>3499</v>
      </c>
      <c r="Q32" s="19">
        <f t="shared" si="14"/>
        <v>0</v>
      </c>
      <c r="R32" s="19">
        <f t="shared" si="15"/>
        <v>0</v>
      </c>
      <c r="S32" s="19">
        <f t="shared" si="16"/>
        <v>64</v>
      </c>
      <c r="T32" s="19">
        <f t="shared" si="17"/>
        <v>102</v>
      </c>
      <c r="U32" s="19">
        <f t="shared" si="18"/>
        <v>67</v>
      </c>
      <c r="V32" s="17">
        <f t="shared" si="19"/>
        <v>3732</v>
      </c>
    </row>
    <row r="33" spans="1:22" ht="15">
      <c r="A33" s="12" t="s">
        <v>26</v>
      </c>
      <c r="B33" s="19">
        <v>1931</v>
      </c>
      <c r="C33" s="19">
        <v>0</v>
      </c>
      <c r="D33" s="19">
        <v>0</v>
      </c>
      <c r="E33" s="19">
        <v>32</v>
      </c>
      <c r="F33" s="15">
        <v>6</v>
      </c>
      <c r="G33" s="15">
        <v>34</v>
      </c>
      <c r="H33" s="17">
        <f t="shared" si="11"/>
        <v>2003</v>
      </c>
      <c r="I33" s="38">
        <v>1839</v>
      </c>
      <c r="J33" s="19">
        <v>0</v>
      </c>
      <c r="K33" s="19">
        <v>0</v>
      </c>
      <c r="L33" s="19">
        <v>25</v>
      </c>
      <c r="M33" s="15">
        <v>28</v>
      </c>
      <c r="N33" s="15">
        <v>11</v>
      </c>
      <c r="O33" s="17">
        <f t="shared" si="12"/>
        <v>1903</v>
      </c>
      <c r="P33" s="38">
        <f t="shared" si="13"/>
        <v>3770</v>
      </c>
      <c r="Q33" s="19">
        <f t="shared" si="14"/>
        <v>0</v>
      </c>
      <c r="R33" s="19">
        <f t="shared" si="15"/>
        <v>0</v>
      </c>
      <c r="S33" s="19">
        <f t="shared" si="16"/>
        <v>57</v>
      </c>
      <c r="T33" s="19">
        <f t="shared" si="17"/>
        <v>34</v>
      </c>
      <c r="U33" s="19">
        <f t="shared" si="18"/>
        <v>45</v>
      </c>
      <c r="V33" s="17">
        <f t="shared" si="19"/>
        <v>3906</v>
      </c>
    </row>
    <row r="34" spans="1:22" ht="15">
      <c r="A34" s="12" t="s">
        <v>27</v>
      </c>
      <c r="B34" s="19">
        <v>2043</v>
      </c>
      <c r="C34" s="19">
        <v>0</v>
      </c>
      <c r="D34" s="19">
        <v>3</v>
      </c>
      <c r="E34" s="19">
        <v>21</v>
      </c>
      <c r="F34" s="15">
        <v>22</v>
      </c>
      <c r="G34" s="15">
        <v>36</v>
      </c>
      <c r="H34" s="17">
        <f t="shared" si="11"/>
        <v>2125</v>
      </c>
      <c r="I34" s="38">
        <v>1801</v>
      </c>
      <c r="J34" s="19">
        <v>0</v>
      </c>
      <c r="K34" s="19">
        <v>3</v>
      </c>
      <c r="L34" s="19">
        <v>13</v>
      </c>
      <c r="M34" s="15">
        <v>18</v>
      </c>
      <c r="N34" s="15">
        <v>11</v>
      </c>
      <c r="O34" s="17">
        <f t="shared" si="12"/>
        <v>1846</v>
      </c>
      <c r="P34" s="38">
        <f t="shared" si="13"/>
        <v>3844</v>
      </c>
      <c r="Q34" s="19">
        <f t="shared" si="14"/>
        <v>0</v>
      </c>
      <c r="R34" s="19">
        <f t="shared" si="15"/>
        <v>6</v>
      </c>
      <c r="S34" s="19">
        <f t="shared" si="16"/>
        <v>34</v>
      </c>
      <c r="T34" s="19">
        <f t="shared" si="17"/>
        <v>40</v>
      </c>
      <c r="U34" s="19">
        <f t="shared" si="18"/>
        <v>47</v>
      </c>
      <c r="V34" s="17">
        <f t="shared" si="19"/>
        <v>3971</v>
      </c>
    </row>
    <row r="35" spans="1:22" ht="15">
      <c r="A35" s="12" t="s">
        <v>28</v>
      </c>
      <c r="B35" s="19">
        <v>2043</v>
      </c>
      <c r="C35" s="19">
        <v>0</v>
      </c>
      <c r="D35" s="19">
        <v>10</v>
      </c>
      <c r="E35" s="19">
        <v>23</v>
      </c>
      <c r="F35" s="15">
        <v>56</v>
      </c>
      <c r="G35" s="15">
        <v>36</v>
      </c>
      <c r="H35" s="17">
        <f t="shared" si="11"/>
        <v>2168</v>
      </c>
      <c r="I35" s="38">
        <v>1896</v>
      </c>
      <c r="J35" s="19">
        <v>0</v>
      </c>
      <c r="K35" s="19">
        <v>12</v>
      </c>
      <c r="L35" s="19">
        <v>21</v>
      </c>
      <c r="M35" s="15">
        <v>61</v>
      </c>
      <c r="N35" s="15">
        <v>35</v>
      </c>
      <c r="O35" s="17">
        <f t="shared" si="12"/>
        <v>2025</v>
      </c>
      <c r="P35" s="38">
        <f t="shared" si="13"/>
        <v>3939</v>
      </c>
      <c r="Q35" s="19">
        <f t="shared" si="14"/>
        <v>0</v>
      </c>
      <c r="R35" s="19">
        <f t="shared" si="15"/>
        <v>22</v>
      </c>
      <c r="S35" s="19">
        <f t="shared" si="16"/>
        <v>44</v>
      </c>
      <c r="T35" s="19">
        <f t="shared" si="17"/>
        <v>117</v>
      </c>
      <c r="U35" s="19">
        <f t="shared" si="18"/>
        <v>71</v>
      </c>
      <c r="V35" s="17">
        <f t="shared" si="19"/>
        <v>4193</v>
      </c>
    </row>
    <row r="36" spans="1:22" ht="15">
      <c r="A36" s="12" t="s">
        <v>29</v>
      </c>
      <c r="B36" s="19">
        <v>1901</v>
      </c>
      <c r="C36" s="19">
        <v>8</v>
      </c>
      <c r="D36" s="19">
        <v>6</v>
      </c>
      <c r="E36" s="19">
        <v>43</v>
      </c>
      <c r="F36" s="15">
        <v>79</v>
      </c>
      <c r="G36" s="15">
        <v>57</v>
      </c>
      <c r="H36" s="17">
        <f t="shared" si="11"/>
        <v>2094</v>
      </c>
      <c r="I36" s="38">
        <v>1811</v>
      </c>
      <c r="J36" s="19">
        <v>8</v>
      </c>
      <c r="K36" s="19">
        <v>15</v>
      </c>
      <c r="L36" s="19">
        <v>70</v>
      </c>
      <c r="M36" s="15">
        <v>69</v>
      </c>
      <c r="N36" s="15">
        <v>79</v>
      </c>
      <c r="O36" s="17">
        <f t="shared" si="12"/>
        <v>2052</v>
      </c>
      <c r="P36" s="38">
        <f t="shared" si="13"/>
        <v>3712</v>
      </c>
      <c r="Q36" s="19">
        <f t="shared" si="14"/>
        <v>16</v>
      </c>
      <c r="R36" s="19">
        <f t="shared" si="15"/>
        <v>21</v>
      </c>
      <c r="S36" s="19">
        <f t="shared" si="16"/>
        <v>113</v>
      </c>
      <c r="T36" s="19">
        <f t="shared" si="17"/>
        <v>148</v>
      </c>
      <c r="U36" s="19">
        <f t="shared" si="18"/>
        <v>136</v>
      </c>
      <c r="V36" s="17">
        <f t="shared" si="19"/>
        <v>4146</v>
      </c>
    </row>
    <row r="37" spans="1:22" ht="15">
      <c r="A37" s="12" t="s">
        <v>30</v>
      </c>
      <c r="B37" s="19">
        <v>1654</v>
      </c>
      <c r="C37" s="19">
        <v>8</v>
      </c>
      <c r="D37" s="19">
        <v>13</v>
      </c>
      <c r="E37" s="19">
        <v>79</v>
      </c>
      <c r="F37" s="15">
        <v>80</v>
      </c>
      <c r="G37" s="15">
        <v>65</v>
      </c>
      <c r="H37" s="17">
        <f t="shared" si="11"/>
        <v>1899</v>
      </c>
      <c r="I37" s="38">
        <v>1617</v>
      </c>
      <c r="J37" s="19">
        <v>13</v>
      </c>
      <c r="K37" s="19">
        <v>10</v>
      </c>
      <c r="L37" s="19">
        <v>58</v>
      </c>
      <c r="M37" s="15">
        <v>70</v>
      </c>
      <c r="N37" s="15">
        <v>52</v>
      </c>
      <c r="O37" s="17">
        <f t="shared" si="12"/>
        <v>1820</v>
      </c>
      <c r="P37" s="38">
        <f t="shared" si="13"/>
        <v>3271</v>
      </c>
      <c r="Q37" s="19">
        <f t="shared" si="14"/>
        <v>21</v>
      </c>
      <c r="R37" s="19">
        <f t="shared" si="15"/>
        <v>23</v>
      </c>
      <c r="S37" s="19">
        <f t="shared" si="16"/>
        <v>137</v>
      </c>
      <c r="T37" s="19">
        <f t="shared" si="17"/>
        <v>150</v>
      </c>
      <c r="U37" s="19">
        <f t="shared" si="18"/>
        <v>117</v>
      </c>
      <c r="V37" s="17">
        <f t="shared" si="19"/>
        <v>3719</v>
      </c>
    </row>
    <row r="38" spans="1:22" ht="15">
      <c r="A38" s="12" t="s">
        <v>31</v>
      </c>
      <c r="B38" s="19">
        <v>1622</v>
      </c>
      <c r="C38" s="19">
        <v>10</v>
      </c>
      <c r="D38" s="19">
        <v>23</v>
      </c>
      <c r="E38" s="19">
        <v>61</v>
      </c>
      <c r="F38" s="15">
        <v>57</v>
      </c>
      <c r="G38" s="15">
        <v>57</v>
      </c>
      <c r="H38" s="17">
        <f t="shared" si="11"/>
        <v>1830</v>
      </c>
      <c r="I38" s="38">
        <v>1546</v>
      </c>
      <c r="J38" s="19">
        <v>10</v>
      </c>
      <c r="K38" s="19">
        <v>12</v>
      </c>
      <c r="L38" s="19">
        <v>49</v>
      </c>
      <c r="M38" s="15">
        <v>56</v>
      </c>
      <c r="N38" s="15">
        <v>45</v>
      </c>
      <c r="O38" s="17">
        <f t="shared" si="12"/>
        <v>1718</v>
      </c>
      <c r="P38" s="38">
        <f t="shared" si="13"/>
        <v>3168</v>
      </c>
      <c r="Q38" s="19">
        <f t="shared" si="14"/>
        <v>20</v>
      </c>
      <c r="R38" s="19">
        <f t="shared" si="15"/>
        <v>35</v>
      </c>
      <c r="S38" s="19">
        <f t="shared" si="16"/>
        <v>110</v>
      </c>
      <c r="T38" s="19">
        <f t="shared" si="17"/>
        <v>113</v>
      </c>
      <c r="U38" s="19">
        <f t="shared" si="18"/>
        <v>102</v>
      </c>
      <c r="V38" s="17">
        <f t="shared" si="19"/>
        <v>3548</v>
      </c>
    </row>
    <row r="39" spans="1:22" ht="15">
      <c r="A39" s="12" t="s">
        <v>32</v>
      </c>
      <c r="B39" s="19">
        <v>1599</v>
      </c>
      <c r="C39" s="19">
        <v>15</v>
      </c>
      <c r="D39" s="19">
        <v>25</v>
      </c>
      <c r="E39" s="19">
        <v>60</v>
      </c>
      <c r="F39" s="15">
        <v>40</v>
      </c>
      <c r="G39" s="15">
        <v>54</v>
      </c>
      <c r="H39" s="17">
        <f t="shared" si="11"/>
        <v>1793</v>
      </c>
      <c r="I39" s="38">
        <v>1479</v>
      </c>
      <c r="J39" s="19">
        <v>12</v>
      </c>
      <c r="K39" s="19">
        <v>12</v>
      </c>
      <c r="L39" s="19">
        <v>41</v>
      </c>
      <c r="M39" s="15">
        <v>33</v>
      </c>
      <c r="N39" s="15">
        <v>36</v>
      </c>
      <c r="O39" s="17">
        <f t="shared" si="12"/>
        <v>1613</v>
      </c>
      <c r="P39" s="38">
        <f t="shared" si="13"/>
        <v>3078</v>
      </c>
      <c r="Q39" s="19">
        <f t="shared" si="14"/>
        <v>27</v>
      </c>
      <c r="R39" s="19">
        <f t="shared" si="15"/>
        <v>37</v>
      </c>
      <c r="S39" s="19">
        <f t="shared" si="16"/>
        <v>101</v>
      </c>
      <c r="T39" s="19">
        <f t="shared" si="17"/>
        <v>73</v>
      </c>
      <c r="U39" s="19">
        <f t="shared" si="18"/>
        <v>90</v>
      </c>
      <c r="V39" s="17">
        <f t="shared" si="19"/>
        <v>3406</v>
      </c>
    </row>
    <row r="40" spans="1:22" ht="15">
      <c r="A40" s="12" t="s">
        <v>33</v>
      </c>
      <c r="B40" s="19">
        <v>1365</v>
      </c>
      <c r="C40" s="19">
        <v>22</v>
      </c>
      <c r="D40" s="19">
        <v>32</v>
      </c>
      <c r="E40" s="19">
        <v>36</v>
      </c>
      <c r="F40" s="15">
        <v>52</v>
      </c>
      <c r="G40" s="15">
        <v>57</v>
      </c>
      <c r="H40" s="17">
        <f t="shared" si="11"/>
        <v>1564</v>
      </c>
      <c r="I40" s="38">
        <v>1292</v>
      </c>
      <c r="J40" s="19">
        <v>16</v>
      </c>
      <c r="K40" s="19">
        <v>23</v>
      </c>
      <c r="L40" s="19">
        <v>26</v>
      </c>
      <c r="M40" s="15">
        <v>31</v>
      </c>
      <c r="N40" s="15">
        <v>38</v>
      </c>
      <c r="O40" s="17">
        <f t="shared" si="12"/>
        <v>1426</v>
      </c>
      <c r="P40" s="38">
        <f t="shared" si="13"/>
        <v>2657</v>
      </c>
      <c r="Q40" s="19">
        <f t="shared" si="14"/>
        <v>38</v>
      </c>
      <c r="R40" s="19">
        <f t="shared" si="15"/>
        <v>55</v>
      </c>
      <c r="S40" s="19">
        <f t="shared" si="16"/>
        <v>62</v>
      </c>
      <c r="T40" s="19">
        <f t="shared" si="17"/>
        <v>83</v>
      </c>
      <c r="U40" s="19">
        <f t="shared" si="18"/>
        <v>95</v>
      </c>
      <c r="V40" s="17">
        <f t="shared" si="19"/>
        <v>2990</v>
      </c>
    </row>
    <row r="41" spans="1:22" ht="15">
      <c r="A41" s="12" t="s">
        <v>34</v>
      </c>
      <c r="B41" s="19">
        <v>1167</v>
      </c>
      <c r="C41" s="19">
        <v>34</v>
      </c>
      <c r="D41" s="19">
        <v>18</v>
      </c>
      <c r="E41" s="19">
        <v>20</v>
      </c>
      <c r="F41" s="15">
        <v>34</v>
      </c>
      <c r="G41" s="15">
        <v>52</v>
      </c>
      <c r="H41" s="17">
        <f t="shared" si="11"/>
        <v>1325</v>
      </c>
      <c r="I41" s="38">
        <v>1049</v>
      </c>
      <c r="J41" s="19">
        <v>17</v>
      </c>
      <c r="K41" s="19">
        <v>19</v>
      </c>
      <c r="L41" s="19">
        <v>23</v>
      </c>
      <c r="M41" s="15">
        <v>16</v>
      </c>
      <c r="N41" s="15">
        <v>38</v>
      </c>
      <c r="O41" s="17">
        <f t="shared" si="12"/>
        <v>1162</v>
      </c>
      <c r="P41" s="38">
        <f t="shared" si="13"/>
        <v>2216</v>
      </c>
      <c r="Q41" s="19">
        <f t="shared" si="14"/>
        <v>51</v>
      </c>
      <c r="R41" s="19">
        <f t="shared" si="15"/>
        <v>37</v>
      </c>
      <c r="S41" s="19">
        <f t="shared" si="16"/>
        <v>43</v>
      </c>
      <c r="T41" s="19">
        <f t="shared" si="17"/>
        <v>50</v>
      </c>
      <c r="U41" s="19">
        <f t="shared" si="18"/>
        <v>90</v>
      </c>
      <c r="V41" s="17">
        <f t="shared" si="19"/>
        <v>2487</v>
      </c>
    </row>
    <row r="42" spans="1:22" ht="15">
      <c r="A42" s="12" t="s">
        <v>35</v>
      </c>
      <c r="B42" s="19">
        <v>948</v>
      </c>
      <c r="C42" s="19">
        <v>26</v>
      </c>
      <c r="D42" s="19">
        <v>10</v>
      </c>
      <c r="E42" s="19">
        <v>17</v>
      </c>
      <c r="F42" s="15">
        <v>6</v>
      </c>
      <c r="G42" s="15">
        <v>34</v>
      </c>
      <c r="H42" s="17">
        <f t="shared" si="11"/>
        <v>1041</v>
      </c>
      <c r="I42" s="38">
        <v>799</v>
      </c>
      <c r="J42" s="19">
        <v>26</v>
      </c>
      <c r="K42" s="19">
        <v>7</v>
      </c>
      <c r="L42" s="19">
        <v>6</v>
      </c>
      <c r="M42" s="15">
        <v>8</v>
      </c>
      <c r="N42" s="15">
        <v>33</v>
      </c>
      <c r="O42" s="17">
        <f t="shared" si="12"/>
        <v>879</v>
      </c>
      <c r="P42" s="38">
        <f t="shared" si="13"/>
        <v>1747</v>
      </c>
      <c r="Q42" s="19">
        <f t="shared" si="14"/>
        <v>52</v>
      </c>
      <c r="R42" s="19">
        <f t="shared" si="15"/>
        <v>17</v>
      </c>
      <c r="S42" s="19">
        <f t="shared" si="16"/>
        <v>23</v>
      </c>
      <c r="T42" s="19">
        <f t="shared" si="17"/>
        <v>14</v>
      </c>
      <c r="U42" s="19">
        <f t="shared" si="18"/>
        <v>67</v>
      </c>
      <c r="V42" s="17">
        <f t="shared" si="19"/>
        <v>1920</v>
      </c>
    </row>
    <row r="43" spans="1:22" ht="15">
      <c r="A43" s="12" t="s">
        <v>36</v>
      </c>
      <c r="B43" s="19">
        <v>749</v>
      </c>
      <c r="C43" s="19">
        <v>22</v>
      </c>
      <c r="D43" s="19">
        <v>6</v>
      </c>
      <c r="E43" s="19">
        <v>10</v>
      </c>
      <c r="F43" s="15">
        <v>3</v>
      </c>
      <c r="G43" s="15">
        <v>32</v>
      </c>
      <c r="H43" s="17">
        <f t="shared" si="11"/>
        <v>822</v>
      </c>
      <c r="I43" s="38">
        <v>579</v>
      </c>
      <c r="J43" s="19">
        <v>14</v>
      </c>
      <c r="K43" s="19">
        <v>6</v>
      </c>
      <c r="L43" s="19">
        <v>9</v>
      </c>
      <c r="M43" s="15">
        <v>3</v>
      </c>
      <c r="N43" s="15">
        <v>21</v>
      </c>
      <c r="O43" s="17">
        <f t="shared" si="12"/>
        <v>632</v>
      </c>
      <c r="P43" s="38">
        <f t="shared" si="13"/>
        <v>1328</v>
      </c>
      <c r="Q43" s="19">
        <f t="shared" si="14"/>
        <v>36</v>
      </c>
      <c r="R43" s="19">
        <f t="shared" si="15"/>
        <v>12</v>
      </c>
      <c r="S43" s="19">
        <f t="shared" si="16"/>
        <v>19</v>
      </c>
      <c r="T43" s="19">
        <f t="shared" si="17"/>
        <v>6</v>
      </c>
      <c r="U43" s="19">
        <f t="shared" si="18"/>
        <v>53</v>
      </c>
      <c r="V43" s="17">
        <f t="shared" si="19"/>
        <v>1454</v>
      </c>
    </row>
    <row r="44" spans="1:22" ht="15">
      <c r="A44" s="12" t="s">
        <v>37</v>
      </c>
      <c r="B44" s="19">
        <v>490</v>
      </c>
      <c r="C44" s="19">
        <v>19</v>
      </c>
      <c r="D44" s="19">
        <v>2</v>
      </c>
      <c r="E44" s="19">
        <v>1</v>
      </c>
      <c r="F44" s="15">
        <v>1</v>
      </c>
      <c r="G44" s="15">
        <v>24</v>
      </c>
      <c r="H44" s="17">
        <f t="shared" si="11"/>
        <v>537</v>
      </c>
      <c r="I44" s="38">
        <v>496</v>
      </c>
      <c r="J44" s="19">
        <v>14</v>
      </c>
      <c r="K44" s="19">
        <v>0</v>
      </c>
      <c r="L44" s="19">
        <v>1</v>
      </c>
      <c r="M44" s="15">
        <v>1</v>
      </c>
      <c r="N44" s="15">
        <v>17</v>
      </c>
      <c r="O44" s="17">
        <f t="shared" si="12"/>
        <v>529</v>
      </c>
      <c r="P44" s="38">
        <f t="shared" si="13"/>
        <v>986</v>
      </c>
      <c r="Q44" s="19">
        <f t="shared" si="14"/>
        <v>33</v>
      </c>
      <c r="R44" s="19">
        <f t="shared" si="15"/>
        <v>2</v>
      </c>
      <c r="S44" s="19">
        <f t="shared" si="16"/>
        <v>2</v>
      </c>
      <c r="T44" s="19">
        <f t="shared" si="17"/>
        <v>2</v>
      </c>
      <c r="U44" s="19">
        <f t="shared" si="18"/>
        <v>41</v>
      </c>
      <c r="V44" s="17">
        <f t="shared" si="19"/>
        <v>1066</v>
      </c>
    </row>
    <row r="45" spans="1:22" ht="15">
      <c r="A45" s="12" t="s">
        <v>38</v>
      </c>
      <c r="B45" s="19">
        <v>287</v>
      </c>
      <c r="C45" s="19">
        <v>7</v>
      </c>
      <c r="D45" s="19">
        <v>2</v>
      </c>
      <c r="E45" s="19">
        <v>1</v>
      </c>
      <c r="F45" s="15">
        <v>0</v>
      </c>
      <c r="G45" s="15">
        <v>14</v>
      </c>
      <c r="H45" s="17">
        <f t="shared" si="11"/>
        <v>311</v>
      </c>
      <c r="I45" s="38">
        <v>352</v>
      </c>
      <c r="J45" s="19">
        <v>10</v>
      </c>
      <c r="K45" s="19">
        <v>0</v>
      </c>
      <c r="L45" s="19">
        <v>0</v>
      </c>
      <c r="M45" s="15">
        <v>1</v>
      </c>
      <c r="N45" s="15">
        <v>5</v>
      </c>
      <c r="O45" s="17">
        <f t="shared" si="12"/>
        <v>368</v>
      </c>
      <c r="P45" s="38">
        <f t="shared" si="13"/>
        <v>639</v>
      </c>
      <c r="Q45" s="19">
        <f t="shared" si="14"/>
        <v>17</v>
      </c>
      <c r="R45" s="19">
        <f t="shared" si="15"/>
        <v>2</v>
      </c>
      <c r="S45" s="19">
        <f t="shared" si="16"/>
        <v>1</v>
      </c>
      <c r="T45" s="19">
        <f t="shared" si="17"/>
        <v>1</v>
      </c>
      <c r="U45" s="19">
        <f t="shared" si="18"/>
        <v>19</v>
      </c>
      <c r="V45" s="17">
        <f t="shared" si="19"/>
        <v>679</v>
      </c>
    </row>
    <row r="46" spans="1:22" ht="15">
      <c r="A46" s="12" t="s">
        <v>142</v>
      </c>
      <c r="B46" s="19">
        <v>242</v>
      </c>
      <c r="C46" s="19">
        <v>8</v>
      </c>
      <c r="D46" s="19">
        <v>2</v>
      </c>
      <c r="E46" s="19">
        <v>1</v>
      </c>
      <c r="F46" s="15">
        <v>0</v>
      </c>
      <c r="G46" s="15">
        <v>10</v>
      </c>
      <c r="H46" s="17">
        <f t="shared" si="11"/>
        <v>263</v>
      </c>
      <c r="I46" s="38">
        <v>365</v>
      </c>
      <c r="J46" s="19">
        <v>7</v>
      </c>
      <c r="K46" s="19">
        <v>0</v>
      </c>
      <c r="L46" s="19">
        <v>3</v>
      </c>
      <c r="M46" s="15">
        <v>1</v>
      </c>
      <c r="N46" s="15">
        <v>11</v>
      </c>
      <c r="O46" s="17">
        <f t="shared" si="12"/>
        <v>387</v>
      </c>
      <c r="P46" s="38">
        <f t="shared" si="13"/>
        <v>607</v>
      </c>
      <c r="Q46" s="19">
        <f t="shared" si="14"/>
        <v>15</v>
      </c>
      <c r="R46" s="19">
        <f t="shared" si="15"/>
        <v>2</v>
      </c>
      <c r="S46" s="19">
        <f t="shared" si="16"/>
        <v>4</v>
      </c>
      <c r="T46" s="19">
        <f t="shared" si="17"/>
        <v>1</v>
      </c>
      <c r="U46" s="19">
        <f t="shared" si="18"/>
        <v>21</v>
      </c>
      <c r="V46" s="17">
        <f t="shared" si="19"/>
        <v>650</v>
      </c>
    </row>
    <row r="47" spans="1:22" s="24" customFormat="1" ht="12.75" customHeight="1" thickBot="1">
      <c r="A47" s="98" t="s">
        <v>43</v>
      </c>
      <c r="B47" s="99">
        <f aca="true" t="shared" si="20" ref="B47:G47">SUM(B30:B46)</f>
        <v>23834</v>
      </c>
      <c r="C47" s="99">
        <f t="shared" si="20"/>
        <v>179</v>
      </c>
      <c r="D47" s="99">
        <f t="shared" si="20"/>
        <v>152</v>
      </c>
      <c r="E47" s="99">
        <f t="shared" si="20"/>
        <v>460</v>
      </c>
      <c r="F47" s="99">
        <f t="shared" si="20"/>
        <v>583</v>
      </c>
      <c r="G47" s="99">
        <f t="shared" si="20"/>
        <v>654</v>
      </c>
      <c r="H47" s="100">
        <f>SUM(H30:H46)</f>
        <v>25862</v>
      </c>
      <c r="I47" s="101">
        <f aca="true" t="shared" si="21" ref="I47:N47">SUM(I30:I46)</f>
        <v>22341</v>
      </c>
      <c r="J47" s="99">
        <f t="shared" si="21"/>
        <v>147</v>
      </c>
      <c r="K47" s="99">
        <f t="shared" si="21"/>
        <v>119</v>
      </c>
      <c r="L47" s="99">
        <f t="shared" si="21"/>
        <v>398</v>
      </c>
      <c r="M47" s="99">
        <f t="shared" si="21"/>
        <v>545</v>
      </c>
      <c r="N47" s="99">
        <f t="shared" si="21"/>
        <v>498</v>
      </c>
      <c r="O47" s="100">
        <f>SUM(O30:O46)</f>
        <v>24048</v>
      </c>
      <c r="P47" s="101">
        <f t="shared" si="13"/>
        <v>46175</v>
      </c>
      <c r="Q47" s="99">
        <f t="shared" si="14"/>
        <v>326</v>
      </c>
      <c r="R47" s="99">
        <f t="shared" si="15"/>
        <v>271</v>
      </c>
      <c r="S47" s="99">
        <f t="shared" si="16"/>
        <v>858</v>
      </c>
      <c r="T47" s="99">
        <f t="shared" si="17"/>
        <v>1128</v>
      </c>
      <c r="U47" s="99">
        <f t="shared" si="18"/>
        <v>1152</v>
      </c>
      <c r="V47" s="100">
        <f t="shared" si="19"/>
        <v>49910</v>
      </c>
    </row>
    <row r="49" spans="1:12" ht="15.75">
      <c r="A49" s="82" t="s">
        <v>6</v>
      </c>
      <c r="B49" s="83"/>
      <c r="C49" s="83"/>
      <c r="K49" s="64"/>
      <c r="L49" s="64"/>
    </row>
    <row r="50" spans="1:22" ht="15.7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5">
      <c r="A51" s="258" t="s">
        <v>198</v>
      </c>
      <c r="B51" s="256" t="s">
        <v>40</v>
      </c>
      <c r="C51" s="256"/>
      <c r="D51" s="256"/>
      <c r="E51" s="256"/>
      <c r="F51" s="256"/>
      <c r="G51" s="256"/>
      <c r="H51" s="257"/>
      <c r="I51" s="256" t="s">
        <v>41</v>
      </c>
      <c r="J51" s="256"/>
      <c r="K51" s="256"/>
      <c r="L51" s="256"/>
      <c r="M51" s="256"/>
      <c r="N51" s="256"/>
      <c r="O51" s="257"/>
      <c r="P51" s="256" t="s">
        <v>42</v>
      </c>
      <c r="Q51" s="256"/>
      <c r="R51" s="256"/>
      <c r="S51" s="256"/>
      <c r="T51" s="256"/>
      <c r="U51" s="256"/>
      <c r="V51" s="257"/>
    </row>
    <row r="52" spans="1:22" ht="27" customHeight="1">
      <c r="A52" s="259"/>
      <c r="B52" s="79" t="s">
        <v>45</v>
      </c>
      <c r="C52" s="79" t="s">
        <v>104</v>
      </c>
      <c r="D52" s="79" t="s">
        <v>46</v>
      </c>
      <c r="E52" s="79" t="s">
        <v>181</v>
      </c>
      <c r="F52" s="79" t="s">
        <v>294</v>
      </c>
      <c r="G52" s="79" t="s">
        <v>8</v>
      </c>
      <c r="H52" s="85" t="s">
        <v>43</v>
      </c>
      <c r="I52" s="79" t="s">
        <v>45</v>
      </c>
      <c r="J52" s="79" t="s">
        <v>104</v>
      </c>
      <c r="K52" s="79" t="s">
        <v>46</v>
      </c>
      <c r="L52" s="79" t="s">
        <v>181</v>
      </c>
      <c r="M52" s="79" t="s">
        <v>294</v>
      </c>
      <c r="N52" s="79" t="s">
        <v>8</v>
      </c>
      <c r="O52" s="85" t="s">
        <v>43</v>
      </c>
      <c r="P52" s="79" t="s">
        <v>45</v>
      </c>
      <c r="Q52" s="79" t="s">
        <v>104</v>
      </c>
      <c r="R52" s="79" t="s">
        <v>46</v>
      </c>
      <c r="S52" s="79" t="s">
        <v>181</v>
      </c>
      <c r="T52" s="79" t="s">
        <v>294</v>
      </c>
      <c r="U52" s="79" t="s">
        <v>8</v>
      </c>
      <c r="V52" s="85" t="s">
        <v>43</v>
      </c>
    </row>
    <row r="53" spans="1:22" ht="15">
      <c r="A53" s="12" t="s">
        <v>23</v>
      </c>
      <c r="B53" s="35">
        <v>6639</v>
      </c>
      <c r="C53" s="13">
        <v>0</v>
      </c>
      <c r="D53" s="13">
        <v>0</v>
      </c>
      <c r="E53" s="13">
        <v>0</v>
      </c>
      <c r="F53" s="13">
        <v>334</v>
      </c>
      <c r="G53" s="13">
        <v>136</v>
      </c>
      <c r="H53" s="36">
        <f aca="true" t="shared" si="22" ref="H53:H69">SUM(B53:G53)</f>
        <v>7109</v>
      </c>
      <c r="I53" s="37">
        <v>6179</v>
      </c>
      <c r="J53" s="13">
        <v>0</v>
      </c>
      <c r="K53" s="13">
        <v>0</v>
      </c>
      <c r="L53" s="13">
        <v>1</v>
      </c>
      <c r="M53" s="13">
        <v>304</v>
      </c>
      <c r="N53" s="13">
        <v>155</v>
      </c>
      <c r="O53" s="36">
        <f aca="true" t="shared" si="23" ref="O53:O69">SUM(I53:N53)</f>
        <v>6639</v>
      </c>
      <c r="P53" s="37">
        <f aca="true" t="shared" si="24" ref="P53:P70">B53+I53</f>
        <v>12818</v>
      </c>
      <c r="Q53" s="35">
        <f aca="true" t="shared" si="25" ref="Q53:Q70">C53+J53</f>
        <v>0</v>
      </c>
      <c r="R53" s="35">
        <f aca="true" t="shared" si="26" ref="R53:R70">D53+K53</f>
        <v>0</v>
      </c>
      <c r="S53" s="35">
        <f aca="true" t="shared" si="27" ref="S53:S70">E53+L53</f>
        <v>1</v>
      </c>
      <c r="T53" s="35">
        <f aca="true" t="shared" si="28" ref="T53:T70">F53+M53</f>
        <v>638</v>
      </c>
      <c r="U53" s="35">
        <f aca="true" t="shared" si="29" ref="U53:U70">G53+N53</f>
        <v>291</v>
      </c>
      <c r="V53" s="36">
        <f aca="true" t="shared" si="30" ref="V53:V70">H53+O53</f>
        <v>13748</v>
      </c>
    </row>
    <row r="54" spans="1:22" ht="15">
      <c r="A54" s="12" t="s">
        <v>24</v>
      </c>
      <c r="B54" s="19">
        <v>6756</v>
      </c>
      <c r="C54" s="15">
        <v>0</v>
      </c>
      <c r="D54" s="15">
        <v>0</v>
      </c>
      <c r="E54" s="15">
        <v>207</v>
      </c>
      <c r="F54" s="15">
        <v>546</v>
      </c>
      <c r="G54" s="15">
        <v>207</v>
      </c>
      <c r="H54" s="17">
        <f t="shared" si="22"/>
        <v>7716</v>
      </c>
      <c r="I54" s="38">
        <v>6370</v>
      </c>
      <c r="J54" s="15">
        <v>0</v>
      </c>
      <c r="K54" s="15">
        <v>0</v>
      </c>
      <c r="L54" s="15">
        <v>196</v>
      </c>
      <c r="M54" s="15">
        <v>517</v>
      </c>
      <c r="N54" s="15">
        <v>158</v>
      </c>
      <c r="O54" s="17">
        <f t="shared" si="23"/>
        <v>7241</v>
      </c>
      <c r="P54" s="38">
        <f t="shared" si="24"/>
        <v>13126</v>
      </c>
      <c r="Q54" s="19">
        <f t="shared" si="25"/>
        <v>0</v>
      </c>
      <c r="R54" s="19">
        <f t="shared" si="26"/>
        <v>0</v>
      </c>
      <c r="S54" s="19">
        <f t="shared" si="27"/>
        <v>403</v>
      </c>
      <c r="T54" s="19">
        <f t="shared" si="28"/>
        <v>1063</v>
      </c>
      <c r="U54" s="19">
        <f t="shared" si="29"/>
        <v>365</v>
      </c>
      <c r="V54" s="17">
        <f t="shared" si="30"/>
        <v>14957</v>
      </c>
    </row>
    <row r="55" spans="1:22" ht="15">
      <c r="A55" s="12" t="s">
        <v>25</v>
      </c>
      <c r="B55" s="19">
        <v>6563</v>
      </c>
      <c r="C55" s="19">
        <v>0</v>
      </c>
      <c r="D55" s="19">
        <v>0</v>
      </c>
      <c r="E55" s="19">
        <v>456</v>
      </c>
      <c r="F55" s="15">
        <v>435</v>
      </c>
      <c r="G55" s="15">
        <v>229</v>
      </c>
      <c r="H55" s="17">
        <f t="shared" si="22"/>
        <v>7683</v>
      </c>
      <c r="I55" s="38">
        <v>6233</v>
      </c>
      <c r="J55" s="19">
        <v>0</v>
      </c>
      <c r="K55" s="19">
        <v>0</v>
      </c>
      <c r="L55" s="19">
        <v>476</v>
      </c>
      <c r="M55" s="15">
        <v>442</v>
      </c>
      <c r="N55" s="15">
        <v>211</v>
      </c>
      <c r="O55" s="17">
        <f t="shared" si="23"/>
        <v>7362</v>
      </c>
      <c r="P55" s="38">
        <f t="shared" si="24"/>
        <v>12796</v>
      </c>
      <c r="Q55" s="19">
        <f t="shared" si="25"/>
        <v>0</v>
      </c>
      <c r="R55" s="19">
        <f t="shared" si="26"/>
        <v>0</v>
      </c>
      <c r="S55" s="19">
        <f t="shared" si="27"/>
        <v>932</v>
      </c>
      <c r="T55" s="19">
        <f t="shared" si="28"/>
        <v>877</v>
      </c>
      <c r="U55" s="19">
        <f t="shared" si="29"/>
        <v>440</v>
      </c>
      <c r="V55" s="17">
        <f t="shared" si="30"/>
        <v>15045</v>
      </c>
    </row>
    <row r="56" spans="1:22" ht="15">
      <c r="A56" s="12" t="s">
        <v>26</v>
      </c>
      <c r="B56" s="19">
        <v>7046</v>
      </c>
      <c r="C56" s="19">
        <v>0</v>
      </c>
      <c r="D56" s="19">
        <v>2</v>
      </c>
      <c r="E56" s="19">
        <v>513</v>
      </c>
      <c r="F56" s="15">
        <v>309</v>
      </c>
      <c r="G56" s="15">
        <v>254</v>
      </c>
      <c r="H56" s="17">
        <f t="shared" si="22"/>
        <v>8124</v>
      </c>
      <c r="I56" s="38">
        <v>6955</v>
      </c>
      <c r="J56" s="19">
        <v>0</v>
      </c>
      <c r="K56" s="19">
        <v>0</v>
      </c>
      <c r="L56" s="19">
        <v>512</v>
      </c>
      <c r="M56" s="15">
        <v>312</v>
      </c>
      <c r="N56" s="15">
        <v>231</v>
      </c>
      <c r="O56" s="17">
        <f t="shared" si="23"/>
        <v>8010</v>
      </c>
      <c r="P56" s="38">
        <f t="shared" si="24"/>
        <v>14001</v>
      </c>
      <c r="Q56" s="19">
        <f t="shared" si="25"/>
        <v>0</v>
      </c>
      <c r="R56" s="19">
        <f t="shared" si="26"/>
        <v>2</v>
      </c>
      <c r="S56" s="19">
        <f t="shared" si="27"/>
        <v>1025</v>
      </c>
      <c r="T56" s="19">
        <f t="shared" si="28"/>
        <v>621</v>
      </c>
      <c r="U56" s="19">
        <f t="shared" si="29"/>
        <v>485</v>
      </c>
      <c r="V56" s="17">
        <f t="shared" si="30"/>
        <v>16134</v>
      </c>
    </row>
    <row r="57" spans="1:22" ht="15">
      <c r="A57" s="12" t="s">
        <v>27</v>
      </c>
      <c r="B57" s="19">
        <v>5583</v>
      </c>
      <c r="C57" s="19">
        <v>0</v>
      </c>
      <c r="D57" s="19">
        <v>65</v>
      </c>
      <c r="E57" s="19">
        <v>269</v>
      </c>
      <c r="F57" s="15">
        <v>314</v>
      </c>
      <c r="G57" s="15">
        <v>355</v>
      </c>
      <c r="H57" s="17">
        <f t="shared" si="22"/>
        <v>6586</v>
      </c>
      <c r="I57" s="38">
        <v>5594</v>
      </c>
      <c r="J57" s="19">
        <v>0</v>
      </c>
      <c r="K57" s="19">
        <v>59</v>
      </c>
      <c r="L57" s="19">
        <v>266</v>
      </c>
      <c r="M57" s="15">
        <v>289</v>
      </c>
      <c r="N57" s="15">
        <v>232</v>
      </c>
      <c r="O57" s="17">
        <f t="shared" si="23"/>
        <v>6440</v>
      </c>
      <c r="P57" s="38">
        <f t="shared" si="24"/>
        <v>11177</v>
      </c>
      <c r="Q57" s="19">
        <f t="shared" si="25"/>
        <v>0</v>
      </c>
      <c r="R57" s="19">
        <f t="shared" si="26"/>
        <v>124</v>
      </c>
      <c r="S57" s="19">
        <f t="shared" si="27"/>
        <v>535</v>
      </c>
      <c r="T57" s="19">
        <f t="shared" si="28"/>
        <v>603</v>
      </c>
      <c r="U57" s="19">
        <f t="shared" si="29"/>
        <v>587</v>
      </c>
      <c r="V57" s="17">
        <f t="shared" si="30"/>
        <v>13026</v>
      </c>
    </row>
    <row r="58" spans="1:22" ht="15">
      <c r="A58" s="12" t="s">
        <v>28</v>
      </c>
      <c r="B58" s="19">
        <v>5434</v>
      </c>
      <c r="C58" s="19">
        <v>2</v>
      </c>
      <c r="D58" s="19">
        <v>163</v>
      </c>
      <c r="E58" s="19">
        <v>367</v>
      </c>
      <c r="F58" s="15">
        <v>621</v>
      </c>
      <c r="G58" s="15">
        <v>349</v>
      </c>
      <c r="H58" s="17">
        <f t="shared" si="22"/>
        <v>6936</v>
      </c>
      <c r="I58" s="38">
        <v>5523</v>
      </c>
      <c r="J58" s="19">
        <v>0</v>
      </c>
      <c r="K58" s="19">
        <v>151</v>
      </c>
      <c r="L58" s="19">
        <v>466</v>
      </c>
      <c r="M58" s="15">
        <v>767</v>
      </c>
      <c r="N58" s="15">
        <v>290</v>
      </c>
      <c r="O58" s="17">
        <f t="shared" si="23"/>
        <v>7197</v>
      </c>
      <c r="P58" s="38">
        <f t="shared" si="24"/>
        <v>10957</v>
      </c>
      <c r="Q58" s="19">
        <f t="shared" si="25"/>
        <v>2</v>
      </c>
      <c r="R58" s="19">
        <f t="shared" si="26"/>
        <v>314</v>
      </c>
      <c r="S58" s="19">
        <f t="shared" si="27"/>
        <v>833</v>
      </c>
      <c r="T58" s="19">
        <f t="shared" si="28"/>
        <v>1388</v>
      </c>
      <c r="U58" s="19">
        <f t="shared" si="29"/>
        <v>639</v>
      </c>
      <c r="V58" s="17">
        <f t="shared" si="30"/>
        <v>14133</v>
      </c>
    </row>
    <row r="59" spans="1:22" ht="15">
      <c r="A59" s="12" t="s">
        <v>29</v>
      </c>
      <c r="B59" s="19">
        <v>5052</v>
      </c>
      <c r="C59" s="19">
        <v>140</v>
      </c>
      <c r="D59" s="19">
        <v>210</v>
      </c>
      <c r="E59" s="19">
        <v>905</v>
      </c>
      <c r="F59" s="15">
        <v>746</v>
      </c>
      <c r="G59" s="15">
        <v>484</v>
      </c>
      <c r="H59" s="17">
        <f t="shared" si="22"/>
        <v>7537</v>
      </c>
      <c r="I59" s="38">
        <v>5198</v>
      </c>
      <c r="J59" s="19">
        <v>108</v>
      </c>
      <c r="K59" s="19">
        <v>224</v>
      </c>
      <c r="L59" s="19">
        <v>948</v>
      </c>
      <c r="M59" s="15">
        <v>759</v>
      </c>
      <c r="N59" s="15">
        <v>382</v>
      </c>
      <c r="O59" s="17">
        <f t="shared" si="23"/>
        <v>7619</v>
      </c>
      <c r="P59" s="38">
        <f t="shared" si="24"/>
        <v>10250</v>
      </c>
      <c r="Q59" s="19">
        <f t="shared" si="25"/>
        <v>248</v>
      </c>
      <c r="R59" s="19">
        <f t="shared" si="26"/>
        <v>434</v>
      </c>
      <c r="S59" s="19">
        <f t="shared" si="27"/>
        <v>1853</v>
      </c>
      <c r="T59" s="19">
        <f t="shared" si="28"/>
        <v>1505</v>
      </c>
      <c r="U59" s="19">
        <f t="shared" si="29"/>
        <v>866</v>
      </c>
      <c r="V59" s="17">
        <f t="shared" si="30"/>
        <v>15156</v>
      </c>
    </row>
    <row r="60" spans="1:22" ht="15">
      <c r="A60" s="12" t="s">
        <v>30</v>
      </c>
      <c r="B60" s="19">
        <v>4941</v>
      </c>
      <c r="C60" s="19">
        <v>167</v>
      </c>
      <c r="D60" s="19">
        <v>140</v>
      </c>
      <c r="E60" s="19">
        <v>1101</v>
      </c>
      <c r="F60" s="15">
        <v>670</v>
      </c>
      <c r="G60" s="15">
        <v>481</v>
      </c>
      <c r="H60" s="17">
        <f t="shared" si="22"/>
        <v>7500</v>
      </c>
      <c r="I60" s="38">
        <v>5026</v>
      </c>
      <c r="J60" s="19">
        <v>178</v>
      </c>
      <c r="K60" s="19">
        <v>136</v>
      </c>
      <c r="L60" s="19">
        <v>1174</v>
      </c>
      <c r="M60" s="15">
        <v>713</v>
      </c>
      <c r="N60" s="15">
        <v>442</v>
      </c>
      <c r="O60" s="17">
        <f t="shared" si="23"/>
        <v>7669</v>
      </c>
      <c r="P60" s="38">
        <f t="shared" si="24"/>
        <v>9967</v>
      </c>
      <c r="Q60" s="19">
        <f t="shared" si="25"/>
        <v>345</v>
      </c>
      <c r="R60" s="19">
        <f t="shared" si="26"/>
        <v>276</v>
      </c>
      <c r="S60" s="19">
        <f t="shared" si="27"/>
        <v>2275</v>
      </c>
      <c r="T60" s="19">
        <f t="shared" si="28"/>
        <v>1383</v>
      </c>
      <c r="U60" s="19">
        <f t="shared" si="29"/>
        <v>923</v>
      </c>
      <c r="V60" s="17">
        <f t="shared" si="30"/>
        <v>15169</v>
      </c>
    </row>
    <row r="61" spans="1:22" ht="15">
      <c r="A61" s="12" t="s">
        <v>31</v>
      </c>
      <c r="B61" s="19">
        <v>4471</v>
      </c>
      <c r="C61" s="19">
        <v>202</v>
      </c>
      <c r="D61" s="19">
        <v>225</v>
      </c>
      <c r="E61" s="19">
        <v>1041</v>
      </c>
      <c r="F61" s="15">
        <v>479</v>
      </c>
      <c r="G61" s="15">
        <v>457</v>
      </c>
      <c r="H61" s="17">
        <f t="shared" si="22"/>
        <v>6875</v>
      </c>
      <c r="I61" s="38">
        <v>5125</v>
      </c>
      <c r="J61" s="19">
        <v>262</v>
      </c>
      <c r="K61" s="19">
        <v>203</v>
      </c>
      <c r="L61" s="19">
        <v>973</v>
      </c>
      <c r="M61" s="15">
        <v>477</v>
      </c>
      <c r="N61" s="15">
        <v>422</v>
      </c>
      <c r="O61" s="17">
        <f t="shared" si="23"/>
        <v>7462</v>
      </c>
      <c r="P61" s="38">
        <f t="shared" si="24"/>
        <v>9596</v>
      </c>
      <c r="Q61" s="19">
        <f t="shared" si="25"/>
        <v>464</v>
      </c>
      <c r="R61" s="19">
        <f t="shared" si="26"/>
        <v>428</v>
      </c>
      <c r="S61" s="19">
        <f t="shared" si="27"/>
        <v>2014</v>
      </c>
      <c r="T61" s="19">
        <f t="shared" si="28"/>
        <v>956</v>
      </c>
      <c r="U61" s="19">
        <f t="shared" si="29"/>
        <v>879</v>
      </c>
      <c r="V61" s="17">
        <f t="shared" si="30"/>
        <v>14337</v>
      </c>
    </row>
    <row r="62" spans="1:22" ht="15">
      <c r="A62" s="12" t="s">
        <v>32</v>
      </c>
      <c r="B62" s="19">
        <v>4775</v>
      </c>
      <c r="C62" s="19">
        <v>395</v>
      </c>
      <c r="D62" s="19">
        <v>428</v>
      </c>
      <c r="E62" s="19">
        <v>887</v>
      </c>
      <c r="F62" s="15">
        <v>461</v>
      </c>
      <c r="G62" s="15">
        <v>530</v>
      </c>
      <c r="H62" s="17">
        <f t="shared" si="22"/>
        <v>7476</v>
      </c>
      <c r="I62" s="38">
        <v>5347</v>
      </c>
      <c r="J62" s="19">
        <v>416</v>
      </c>
      <c r="K62" s="19">
        <v>457</v>
      </c>
      <c r="L62" s="19">
        <v>829</v>
      </c>
      <c r="M62" s="15">
        <v>365</v>
      </c>
      <c r="N62" s="15">
        <v>436</v>
      </c>
      <c r="O62" s="17">
        <f t="shared" si="23"/>
        <v>7850</v>
      </c>
      <c r="P62" s="38">
        <f t="shared" si="24"/>
        <v>10122</v>
      </c>
      <c r="Q62" s="19">
        <f t="shared" si="25"/>
        <v>811</v>
      </c>
      <c r="R62" s="19">
        <f t="shared" si="26"/>
        <v>885</v>
      </c>
      <c r="S62" s="19">
        <f t="shared" si="27"/>
        <v>1716</v>
      </c>
      <c r="T62" s="19">
        <f t="shared" si="28"/>
        <v>826</v>
      </c>
      <c r="U62" s="19">
        <f t="shared" si="29"/>
        <v>966</v>
      </c>
      <c r="V62" s="17">
        <f t="shared" si="30"/>
        <v>15326</v>
      </c>
    </row>
    <row r="63" spans="1:22" ht="15">
      <c r="A63" s="12" t="s">
        <v>33</v>
      </c>
      <c r="B63" s="19">
        <v>3826</v>
      </c>
      <c r="C63" s="19">
        <v>775</v>
      </c>
      <c r="D63" s="19">
        <v>526</v>
      </c>
      <c r="E63" s="19">
        <v>611</v>
      </c>
      <c r="F63" s="15">
        <v>317</v>
      </c>
      <c r="G63" s="15">
        <v>591</v>
      </c>
      <c r="H63" s="17">
        <f t="shared" si="22"/>
        <v>6646</v>
      </c>
      <c r="I63" s="38">
        <v>4360</v>
      </c>
      <c r="J63" s="19">
        <v>732</v>
      </c>
      <c r="K63" s="19">
        <v>482</v>
      </c>
      <c r="L63" s="19">
        <v>604</v>
      </c>
      <c r="M63" s="15">
        <v>294</v>
      </c>
      <c r="N63" s="15">
        <v>537</v>
      </c>
      <c r="O63" s="17">
        <f t="shared" si="23"/>
        <v>7009</v>
      </c>
      <c r="P63" s="38">
        <f t="shared" si="24"/>
        <v>8186</v>
      </c>
      <c r="Q63" s="19">
        <f t="shared" si="25"/>
        <v>1507</v>
      </c>
      <c r="R63" s="19">
        <f t="shared" si="26"/>
        <v>1008</v>
      </c>
      <c r="S63" s="19">
        <f t="shared" si="27"/>
        <v>1215</v>
      </c>
      <c r="T63" s="19">
        <f t="shared" si="28"/>
        <v>611</v>
      </c>
      <c r="U63" s="19">
        <f t="shared" si="29"/>
        <v>1128</v>
      </c>
      <c r="V63" s="17">
        <f t="shared" si="30"/>
        <v>13655</v>
      </c>
    </row>
    <row r="64" spans="1:22" ht="15">
      <c r="A64" s="12" t="s">
        <v>34</v>
      </c>
      <c r="B64" s="19">
        <v>3327</v>
      </c>
      <c r="C64" s="19">
        <v>779</v>
      </c>
      <c r="D64" s="19">
        <v>405</v>
      </c>
      <c r="E64" s="19">
        <v>519</v>
      </c>
      <c r="F64" s="15">
        <v>214</v>
      </c>
      <c r="G64" s="15">
        <v>517</v>
      </c>
      <c r="H64" s="17">
        <f t="shared" si="22"/>
        <v>5761</v>
      </c>
      <c r="I64" s="38">
        <v>3705</v>
      </c>
      <c r="J64" s="19">
        <v>775</v>
      </c>
      <c r="K64" s="19">
        <v>317</v>
      </c>
      <c r="L64" s="19">
        <v>371</v>
      </c>
      <c r="M64" s="15">
        <v>191</v>
      </c>
      <c r="N64" s="15">
        <v>425</v>
      </c>
      <c r="O64" s="17">
        <f t="shared" si="23"/>
        <v>5784</v>
      </c>
      <c r="P64" s="38">
        <f t="shared" si="24"/>
        <v>7032</v>
      </c>
      <c r="Q64" s="19">
        <f t="shared" si="25"/>
        <v>1554</v>
      </c>
      <c r="R64" s="19">
        <f t="shared" si="26"/>
        <v>722</v>
      </c>
      <c r="S64" s="19">
        <f t="shared" si="27"/>
        <v>890</v>
      </c>
      <c r="T64" s="19">
        <f t="shared" si="28"/>
        <v>405</v>
      </c>
      <c r="U64" s="19">
        <f t="shared" si="29"/>
        <v>942</v>
      </c>
      <c r="V64" s="17">
        <f t="shared" si="30"/>
        <v>11545</v>
      </c>
    </row>
    <row r="65" spans="1:22" ht="15">
      <c r="A65" s="12" t="s">
        <v>35</v>
      </c>
      <c r="B65" s="19">
        <v>2449</v>
      </c>
      <c r="C65" s="19">
        <v>802</v>
      </c>
      <c r="D65" s="19">
        <v>249</v>
      </c>
      <c r="E65" s="19">
        <v>343</v>
      </c>
      <c r="F65" s="15">
        <v>136</v>
      </c>
      <c r="G65" s="15">
        <v>383</v>
      </c>
      <c r="H65" s="17">
        <f t="shared" si="22"/>
        <v>4362</v>
      </c>
      <c r="I65" s="38">
        <v>2941</v>
      </c>
      <c r="J65" s="19">
        <v>871</v>
      </c>
      <c r="K65" s="19">
        <v>215</v>
      </c>
      <c r="L65" s="19">
        <v>263</v>
      </c>
      <c r="M65" s="15">
        <v>124</v>
      </c>
      <c r="N65" s="15">
        <v>380</v>
      </c>
      <c r="O65" s="17">
        <f t="shared" si="23"/>
        <v>4794</v>
      </c>
      <c r="P65" s="38">
        <f t="shared" si="24"/>
        <v>5390</v>
      </c>
      <c r="Q65" s="19">
        <f t="shared" si="25"/>
        <v>1673</v>
      </c>
      <c r="R65" s="19">
        <f t="shared" si="26"/>
        <v>464</v>
      </c>
      <c r="S65" s="19">
        <f t="shared" si="27"/>
        <v>606</v>
      </c>
      <c r="T65" s="19">
        <f t="shared" si="28"/>
        <v>260</v>
      </c>
      <c r="U65" s="19">
        <f t="shared" si="29"/>
        <v>763</v>
      </c>
      <c r="V65" s="17">
        <f t="shared" si="30"/>
        <v>9156</v>
      </c>
    </row>
    <row r="66" spans="1:22" ht="15">
      <c r="A66" s="12" t="s">
        <v>36</v>
      </c>
      <c r="B66" s="19">
        <v>1806</v>
      </c>
      <c r="C66" s="19">
        <v>793</v>
      </c>
      <c r="D66" s="19">
        <v>157</v>
      </c>
      <c r="E66" s="19">
        <v>182</v>
      </c>
      <c r="F66" s="15">
        <v>61</v>
      </c>
      <c r="G66" s="15">
        <v>315</v>
      </c>
      <c r="H66" s="17">
        <f t="shared" si="22"/>
        <v>3314</v>
      </c>
      <c r="I66" s="38">
        <v>2182</v>
      </c>
      <c r="J66" s="19">
        <v>754</v>
      </c>
      <c r="K66" s="19">
        <v>152</v>
      </c>
      <c r="L66" s="19">
        <v>142</v>
      </c>
      <c r="M66" s="15">
        <v>52</v>
      </c>
      <c r="N66" s="15">
        <v>331</v>
      </c>
      <c r="O66" s="17">
        <f t="shared" si="23"/>
        <v>3613</v>
      </c>
      <c r="P66" s="38">
        <f t="shared" si="24"/>
        <v>3988</v>
      </c>
      <c r="Q66" s="19">
        <f t="shared" si="25"/>
        <v>1547</v>
      </c>
      <c r="R66" s="19">
        <f t="shared" si="26"/>
        <v>309</v>
      </c>
      <c r="S66" s="19">
        <f t="shared" si="27"/>
        <v>324</v>
      </c>
      <c r="T66" s="19">
        <f t="shared" si="28"/>
        <v>113</v>
      </c>
      <c r="U66" s="19">
        <f t="shared" si="29"/>
        <v>646</v>
      </c>
      <c r="V66" s="17">
        <f t="shared" si="30"/>
        <v>6927</v>
      </c>
    </row>
    <row r="67" spans="1:22" ht="15">
      <c r="A67" s="12" t="s">
        <v>37</v>
      </c>
      <c r="B67" s="19">
        <v>1441</v>
      </c>
      <c r="C67" s="19">
        <v>885</v>
      </c>
      <c r="D67" s="19">
        <v>146</v>
      </c>
      <c r="E67" s="19">
        <v>145</v>
      </c>
      <c r="F67" s="15">
        <v>28</v>
      </c>
      <c r="G67" s="15">
        <v>396</v>
      </c>
      <c r="H67" s="17">
        <f t="shared" si="22"/>
        <v>3041</v>
      </c>
      <c r="I67" s="38">
        <v>1640</v>
      </c>
      <c r="J67" s="19">
        <v>694</v>
      </c>
      <c r="K67" s="19">
        <v>93</v>
      </c>
      <c r="L67" s="19">
        <v>137</v>
      </c>
      <c r="M67" s="15">
        <v>27</v>
      </c>
      <c r="N67" s="15">
        <v>350</v>
      </c>
      <c r="O67" s="17">
        <f t="shared" si="23"/>
        <v>2941</v>
      </c>
      <c r="P67" s="38">
        <f t="shared" si="24"/>
        <v>3081</v>
      </c>
      <c r="Q67" s="19">
        <f t="shared" si="25"/>
        <v>1579</v>
      </c>
      <c r="R67" s="19">
        <f t="shared" si="26"/>
        <v>239</v>
      </c>
      <c r="S67" s="19">
        <f t="shared" si="27"/>
        <v>282</v>
      </c>
      <c r="T67" s="19">
        <f t="shared" si="28"/>
        <v>55</v>
      </c>
      <c r="U67" s="19">
        <f t="shared" si="29"/>
        <v>746</v>
      </c>
      <c r="V67" s="17">
        <f t="shared" si="30"/>
        <v>5982</v>
      </c>
    </row>
    <row r="68" spans="1:22" ht="15">
      <c r="A68" s="12" t="s">
        <v>38</v>
      </c>
      <c r="B68" s="19">
        <v>934</v>
      </c>
      <c r="C68" s="19">
        <v>580</v>
      </c>
      <c r="D68" s="19">
        <v>53</v>
      </c>
      <c r="E68" s="19">
        <v>94</v>
      </c>
      <c r="F68" s="15">
        <v>19</v>
      </c>
      <c r="G68" s="15">
        <v>226</v>
      </c>
      <c r="H68" s="17">
        <f t="shared" si="22"/>
        <v>1906</v>
      </c>
      <c r="I68" s="38">
        <v>1273</v>
      </c>
      <c r="J68" s="19">
        <v>560</v>
      </c>
      <c r="K68" s="19">
        <v>52</v>
      </c>
      <c r="L68" s="19">
        <v>82</v>
      </c>
      <c r="M68" s="15">
        <v>31</v>
      </c>
      <c r="N68" s="15">
        <v>243</v>
      </c>
      <c r="O68" s="17">
        <f t="shared" si="23"/>
        <v>2241</v>
      </c>
      <c r="P68" s="38">
        <f aca="true" t="shared" si="31" ref="P68:U69">B68+I68</f>
        <v>2207</v>
      </c>
      <c r="Q68" s="19">
        <f t="shared" si="31"/>
        <v>1140</v>
      </c>
      <c r="R68" s="19">
        <f t="shared" si="31"/>
        <v>105</v>
      </c>
      <c r="S68" s="19">
        <f t="shared" si="31"/>
        <v>176</v>
      </c>
      <c r="T68" s="19">
        <f t="shared" si="31"/>
        <v>50</v>
      </c>
      <c r="U68" s="19">
        <f t="shared" si="31"/>
        <v>469</v>
      </c>
      <c r="V68" s="17">
        <f>H68+O68</f>
        <v>4147</v>
      </c>
    </row>
    <row r="69" spans="1:22" ht="15">
      <c r="A69" s="12" t="s">
        <v>142</v>
      </c>
      <c r="B69" s="19">
        <v>975</v>
      </c>
      <c r="C69" s="19">
        <v>527</v>
      </c>
      <c r="D69" s="19">
        <v>57</v>
      </c>
      <c r="E69" s="19">
        <v>46</v>
      </c>
      <c r="F69" s="15">
        <v>18</v>
      </c>
      <c r="G69" s="15">
        <v>260</v>
      </c>
      <c r="H69" s="17">
        <f t="shared" si="22"/>
        <v>1883</v>
      </c>
      <c r="I69" s="38">
        <v>1670</v>
      </c>
      <c r="J69" s="19">
        <v>625</v>
      </c>
      <c r="K69" s="19">
        <v>43</v>
      </c>
      <c r="L69" s="19">
        <v>105</v>
      </c>
      <c r="M69" s="15">
        <v>47</v>
      </c>
      <c r="N69" s="15">
        <v>328</v>
      </c>
      <c r="O69" s="17">
        <f t="shared" si="23"/>
        <v>2818</v>
      </c>
      <c r="P69" s="38">
        <f t="shared" si="31"/>
        <v>2645</v>
      </c>
      <c r="Q69" s="19">
        <f t="shared" si="31"/>
        <v>1152</v>
      </c>
      <c r="R69" s="19">
        <f t="shared" si="31"/>
        <v>100</v>
      </c>
      <c r="S69" s="19">
        <f t="shared" si="31"/>
        <v>151</v>
      </c>
      <c r="T69" s="19">
        <f t="shared" si="31"/>
        <v>65</v>
      </c>
      <c r="U69" s="19">
        <f t="shared" si="31"/>
        <v>588</v>
      </c>
      <c r="V69" s="17">
        <f>H69+O69</f>
        <v>4701</v>
      </c>
    </row>
    <row r="70" spans="1:22" s="24" customFormat="1" ht="12.75" customHeight="1" thickBot="1">
      <c r="A70" s="98" t="s">
        <v>43</v>
      </c>
      <c r="B70" s="99">
        <f aca="true" t="shared" si="32" ref="B70:G70">SUM(B53:B69)</f>
        <v>72018</v>
      </c>
      <c r="C70" s="99">
        <f t="shared" si="32"/>
        <v>6047</v>
      </c>
      <c r="D70" s="99">
        <f t="shared" si="32"/>
        <v>2826</v>
      </c>
      <c r="E70" s="99">
        <f t="shared" si="32"/>
        <v>7686</v>
      </c>
      <c r="F70" s="99">
        <f t="shared" si="32"/>
        <v>5708</v>
      </c>
      <c r="G70" s="99">
        <f t="shared" si="32"/>
        <v>6170</v>
      </c>
      <c r="H70" s="100">
        <f>SUM(H53:H69)</f>
        <v>100455</v>
      </c>
      <c r="I70" s="101">
        <f aca="true" t="shared" si="33" ref="I70:N70">SUM(I53:I69)</f>
        <v>75321</v>
      </c>
      <c r="J70" s="99">
        <f t="shared" si="33"/>
        <v>5975</v>
      </c>
      <c r="K70" s="99">
        <f t="shared" si="33"/>
        <v>2584</v>
      </c>
      <c r="L70" s="99">
        <f t="shared" si="33"/>
        <v>7545</v>
      </c>
      <c r="M70" s="99">
        <f t="shared" si="33"/>
        <v>5711</v>
      </c>
      <c r="N70" s="99">
        <f t="shared" si="33"/>
        <v>5553</v>
      </c>
      <c r="O70" s="100">
        <f>SUM(O53:O69)</f>
        <v>102689</v>
      </c>
      <c r="P70" s="101">
        <f t="shared" si="24"/>
        <v>147339</v>
      </c>
      <c r="Q70" s="99">
        <f t="shared" si="25"/>
        <v>12022</v>
      </c>
      <c r="R70" s="99">
        <f t="shared" si="26"/>
        <v>5410</v>
      </c>
      <c r="S70" s="99">
        <f t="shared" si="27"/>
        <v>15231</v>
      </c>
      <c r="T70" s="99">
        <f t="shared" si="28"/>
        <v>11419</v>
      </c>
      <c r="U70" s="99">
        <f t="shared" si="29"/>
        <v>11723</v>
      </c>
      <c r="V70" s="100">
        <f t="shared" si="30"/>
        <v>203144</v>
      </c>
    </row>
    <row r="72" spans="1:12" ht="15.75">
      <c r="A72" s="82" t="s">
        <v>42</v>
      </c>
      <c r="B72" s="83"/>
      <c r="C72" s="83"/>
      <c r="K72" s="64"/>
      <c r="L72" s="64"/>
    </row>
    <row r="73" spans="1:22" ht="15.75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5">
      <c r="A74" s="258" t="s">
        <v>198</v>
      </c>
      <c r="B74" s="256" t="s">
        <v>40</v>
      </c>
      <c r="C74" s="256"/>
      <c r="D74" s="256"/>
      <c r="E74" s="256"/>
      <c r="F74" s="256"/>
      <c r="G74" s="256"/>
      <c r="H74" s="257"/>
      <c r="I74" s="256" t="s">
        <v>41</v>
      </c>
      <c r="J74" s="256"/>
      <c r="K74" s="256"/>
      <c r="L74" s="256"/>
      <c r="M74" s="256"/>
      <c r="N74" s="256"/>
      <c r="O74" s="257"/>
      <c r="P74" s="256" t="s">
        <v>42</v>
      </c>
      <c r="Q74" s="256"/>
      <c r="R74" s="256"/>
      <c r="S74" s="256"/>
      <c r="T74" s="256"/>
      <c r="U74" s="256"/>
      <c r="V74" s="257"/>
    </row>
    <row r="75" spans="1:22" ht="27" customHeight="1">
      <c r="A75" s="259"/>
      <c r="B75" s="79" t="s">
        <v>45</v>
      </c>
      <c r="C75" s="79" t="s">
        <v>104</v>
      </c>
      <c r="D75" s="79" t="s">
        <v>46</v>
      </c>
      <c r="E75" s="79" t="s">
        <v>181</v>
      </c>
      <c r="F75" s="79" t="s">
        <v>294</v>
      </c>
      <c r="G75" s="79" t="s">
        <v>8</v>
      </c>
      <c r="H75" s="85" t="s">
        <v>43</v>
      </c>
      <c r="I75" s="79" t="s">
        <v>45</v>
      </c>
      <c r="J75" s="79" t="s">
        <v>104</v>
      </c>
      <c r="K75" s="79" t="s">
        <v>46</v>
      </c>
      <c r="L75" s="79" t="s">
        <v>181</v>
      </c>
      <c r="M75" s="79" t="s">
        <v>294</v>
      </c>
      <c r="N75" s="79" t="s">
        <v>8</v>
      </c>
      <c r="O75" s="85" t="s">
        <v>43</v>
      </c>
      <c r="P75" s="79" t="s">
        <v>45</v>
      </c>
      <c r="Q75" s="79" t="s">
        <v>104</v>
      </c>
      <c r="R75" s="79" t="s">
        <v>46</v>
      </c>
      <c r="S75" s="79" t="s">
        <v>181</v>
      </c>
      <c r="T75" s="79" t="s">
        <v>294</v>
      </c>
      <c r="U75" s="79" t="s">
        <v>8</v>
      </c>
      <c r="V75" s="85" t="s">
        <v>43</v>
      </c>
    </row>
    <row r="76" spans="1:22" ht="15">
      <c r="A76" s="12" t="s">
        <v>23</v>
      </c>
      <c r="B76" s="35">
        <f aca="true" t="shared" si="34" ref="B76:V76">B7+B30+B53</f>
        <v>9385</v>
      </c>
      <c r="C76" s="35">
        <f t="shared" si="34"/>
        <v>0</v>
      </c>
      <c r="D76" s="35">
        <f t="shared" si="34"/>
        <v>0</v>
      </c>
      <c r="E76" s="35">
        <f t="shared" si="34"/>
        <v>0</v>
      </c>
      <c r="F76" s="35">
        <f t="shared" si="34"/>
        <v>374</v>
      </c>
      <c r="G76" s="35">
        <f t="shared" si="34"/>
        <v>164</v>
      </c>
      <c r="H76" s="36">
        <f t="shared" si="34"/>
        <v>9923</v>
      </c>
      <c r="I76" s="37">
        <f t="shared" si="34"/>
        <v>8856</v>
      </c>
      <c r="J76" s="35">
        <f t="shared" si="34"/>
        <v>0</v>
      </c>
      <c r="K76" s="35">
        <f t="shared" si="34"/>
        <v>0</v>
      </c>
      <c r="L76" s="61">
        <f t="shared" si="34"/>
        <v>1</v>
      </c>
      <c r="M76" s="61">
        <f t="shared" si="34"/>
        <v>338</v>
      </c>
      <c r="N76" s="61">
        <f t="shared" si="34"/>
        <v>172</v>
      </c>
      <c r="O76" s="65">
        <f t="shared" si="34"/>
        <v>9367</v>
      </c>
      <c r="P76" s="66">
        <f t="shared" si="34"/>
        <v>18241</v>
      </c>
      <c r="Q76" s="61">
        <f t="shared" si="34"/>
        <v>0</v>
      </c>
      <c r="R76" s="61">
        <f t="shared" si="34"/>
        <v>0</v>
      </c>
      <c r="S76" s="61">
        <f t="shared" si="34"/>
        <v>1</v>
      </c>
      <c r="T76" s="35">
        <f t="shared" si="34"/>
        <v>712</v>
      </c>
      <c r="U76" s="35">
        <f t="shared" si="34"/>
        <v>336</v>
      </c>
      <c r="V76" s="36">
        <f t="shared" si="34"/>
        <v>19290</v>
      </c>
    </row>
    <row r="77" spans="1:22" ht="15">
      <c r="A77" s="12" t="s">
        <v>24</v>
      </c>
      <c r="B77" s="19">
        <f aca="true" t="shared" si="35" ref="B77:V77">B8+B31+B54</f>
        <v>9534</v>
      </c>
      <c r="C77" s="19">
        <f t="shared" si="35"/>
        <v>0</v>
      </c>
      <c r="D77" s="19">
        <f t="shared" si="35"/>
        <v>0</v>
      </c>
      <c r="E77" s="19">
        <f t="shared" si="35"/>
        <v>236</v>
      </c>
      <c r="F77" s="19">
        <f t="shared" si="35"/>
        <v>611</v>
      </c>
      <c r="G77" s="19">
        <f t="shared" si="35"/>
        <v>254</v>
      </c>
      <c r="H77" s="17">
        <f t="shared" si="35"/>
        <v>10635</v>
      </c>
      <c r="I77" s="38">
        <f t="shared" si="35"/>
        <v>8966</v>
      </c>
      <c r="J77" s="19">
        <f t="shared" si="35"/>
        <v>0</v>
      </c>
      <c r="K77" s="19">
        <f t="shared" si="35"/>
        <v>0</v>
      </c>
      <c r="L77" s="22">
        <f t="shared" si="35"/>
        <v>218</v>
      </c>
      <c r="M77" s="22">
        <f t="shared" si="35"/>
        <v>599</v>
      </c>
      <c r="N77" s="22">
        <f t="shared" si="35"/>
        <v>196</v>
      </c>
      <c r="O77" s="23">
        <f t="shared" si="35"/>
        <v>9979</v>
      </c>
      <c r="P77" s="43">
        <f t="shared" si="35"/>
        <v>18500</v>
      </c>
      <c r="Q77" s="22">
        <f t="shared" si="35"/>
        <v>0</v>
      </c>
      <c r="R77" s="22">
        <f t="shared" si="35"/>
        <v>0</v>
      </c>
      <c r="S77" s="22">
        <f t="shared" si="35"/>
        <v>454</v>
      </c>
      <c r="T77" s="19">
        <f t="shared" si="35"/>
        <v>1210</v>
      </c>
      <c r="U77" s="19">
        <f t="shared" si="35"/>
        <v>450</v>
      </c>
      <c r="V77" s="17">
        <f t="shared" si="35"/>
        <v>20614</v>
      </c>
    </row>
    <row r="78" spans="1:22" ht="15">
      <c r="A78" s="12" t="s">
        <v>25</v>
      </c>
      <c r="B78" s="19">
        <f aca="true" t="shared" si="36" ref="B78:V78">B9+B32+B55</f>
        <v>9290</v>
      </c>
      <c r="C78" s="19">
        <f t="shared" si="36"/>
        <v>0</v>
      </c>
      <c r="D78" s="19">
        <f t="shared" si="36"/>
        <v>0</v>
      </c>
      <c r="E78" s="19">
        <f t="shared" si="36"/>
        <v>490</v>
      </c>
      <c r="F78" s="19">
        <f t="shared" si="36"/>
        <v>493</v>
      </c>
      <c r="G78" s="19">
        <f t="shared" si="36"/>
        <v>278</v>
      </c>
      <c r="H78" s="17">
        <f t="shared" si="36"/>
        <v>10551</v>
      </c>
      <c r="I78" s="38">
        <f t="shared" si="36"/>
        <v>8710</v>
      </c>
      <c r="J78" s="19">
        <f t="shared" si="36"/>
        <v>0</v>
      </c>
      <c r="K78" s="19">
        <f t="shared" si="36"/>
        <v>0</v>
      </c>
      <c r="L78" s="22">
        <f t="shared" si="36"/>
        <v>513</v>
      </c>
      <c r="M78" s="22">
        <f t="shared" si="36"/>
        <v>496</v>
      </c>
      <c r="N78" s="22">
        <f t="shared" si="36"/>
        <v>252</v>
      </c>
      <c r="O78" s="23">
        <f t="shared" si="36"/>
        <v>9971</v>
      </c>
      <c r="P78" s="43">
        <f t="shared" si="36"/>
        <v>18000</v>
      </c>
      <c r="Q78" s="22">
        <f t="shared" si="36"/>
        <v>0</v>
      </c>
      <c r="R78" s="22">
        <f t="shared" si="36"/>
        <v>0</v>
      </c>
      <c r="S78" s="22">
        <f t="shared" si="36"/>
        <v>1003</v>
      </c>
      <c r="T78" s="19">
        <f t="shared" si="36"/>
        <v>989</v>
      </c>
      <c r="U78" s="19">
        <f t="shared" si="36"/>
        <v>530</v>
      </c>
      <c r="V78" s="17">
        <f t="shared" si="36"/>
        <v>20522</v>
      </c>
    </row>
    <row r="79" spans="1:22" ht="15">
      <c r="A79" s="12" t="s">
        <v>26</v>
      </c>
      <c r="B79" s="19">
        <f aca="true" t="shared" si="37" ref="B79:V79">B10+B33+B56</f>
        <v>9665</v>
      </c>
      <c r="C79" s="19">
        <f t="shared" si="37"/>
        <v>0</v>
      </c>
      <c r="D79" s="19">
        <f t="shared" si="37"/>
        <v>2</v>
      </c>
      <c r="E79" s="19">
        <f t="shared" si="37"/>
        <v>547</v>
      </c>
      <c r="F79" s="19">
        <f t="shared" si="37"/>
        <v>322</v>
      </c>
      <c r="G79" s="19">
        <f t="shared" si="37"/>
        <v>294</v>
      </c>
      <c r="H79" s="17">
        <f t="shared" si="37"/>
        <v>10830</v>
      </c>
      <c r="I79" s="38">
        <f t="shared" si="37"/>
        <v>9428</v>
      </c>
      <c r="J79" s="19">
        <f t="shared" si="37"/>
        <v>0</v>
      </c>
      <c r="K79" s="19">
        <f t="shared" si="37"/>
        <v>0</v>
      </c>
      <c r="L79" s="22">
        <f t="shared" si="37"/>
        <v>537</v>
      </c>
      <c r="M79" s="22">
        <f t="shared" si="37"/>
        <v>343</v>
      </c>
      <c r="N79" s="22">
        <f t="shared" si="37"/>
        <v>252</v>
      </c>
      <c r="O79" s="23">
        <f t="shared" si="37"/>
        <v>10560</v>
      </c>
      <c r="P79" s="43">
        <f t="shared" si="37"/>
        <v>19093</v>
      </c>
      <c r="Q79" s="22">
        <f t="shared" si="37"/>
        <v>0</v>
      </c>
      <c r="R79" s="22">
        <f t="shared" si="37"/>
        <v>2</v>
      </c>
      <c r="S79" s="22">
        <f t="shared" si="37"/>
        <v>1084</v>
      </c>
      <c r="T79" s="19">
        <f t="shared" si="37"/>
        <v>665</v>
      </c>
      <c r="U79" s="19">
        <f t="shared" si="37"/>
        <v>546</v>
      </c>
      <c r="V79" s="17">
        <f t="shared" si="37"/>
        <v>21390</v>
      </c>
    </row>
    <row r="80" spans="1:22" ht="15">
      <c r="A80" s="12" t="s">
        <v>27</v>
      </c>
      <c r="B80" s="19">
        <f aca="true" t="shared" si="38" ref="B80:V80">B11+B34+B57</f>
        <v>8208</v>
      </c>
      <c r="C80" s="19">
        <f t="shared" si="38"/>
        <v>0</v>
      </c>
      <c r="D80" s="19">
        <f t="shared" si="38"/>
        <v>68</v>
      </c>
      <c r="E80" s="19">
        <f t="shared" si="38"/>
        <v>290</v>
      </c>
      <c r="F80" s="19">
        <f t="shared" si="38"/>
        <v>337</v>
      </c>
      <c r="G80" s="19">
        <f t="shared" si="38"/>
        <v>396</v>
      </c>
      <c r="H80" s="17">
        <f t="shared" si="38"/>
        <v>9299</v>
      </c>
      <c r="I80" s="38">
        <f t="shared" si="38"/>
        <v>7873</v>
      </c>
      <c r="J80" s="19">
        <f t="shared" si="38"/>
        <v>0</v>
      </c>
      <c r="K80" s="19">
        <f t="shared" si="38"/>
        <v>62</v>
      </c>
      <c r="L80" s="22">
        <f t="shared" si="38"/>
        <v>279</v>
      </c>
      <c r="M80" s="22">
        <f t="shared" si="38"/>
        <v>309</v>
      </c>
      <c r="N80" s="22">
        <f t="shared" si="38"/>
        <v>245</v>
      </c>
      <c r="O80" s="23">
        <f t="shared" si="38"/>
        <v>8768</v>
      </c>
      <c r="P80" s="43">
        <f t="shared" si="38"/>
        <v>16081</v>
      </c>
      <c r="Q80" s="22">
        <f t="shared" si="38"/>
        <v>0</v>
      </c>
      <c r="R80" s="22">
        <f t="shared" si="38"/>
        <v>130</v>
      </c>
      <c r="S80" s="22">
        <f t="shared" si="38"/>
        <v>569</v>
      </c>
      <c r="T80" s="19">
        <f t="shared" si="38"/>
        <v>646</v>
      </c>
      <c r="U80" s="19">
        <f t="shared" si="38"/>
        <v>641</v>
      </c>
      <c r="V80" s="17">
        <f t="shared" si="38"/>
        <v>18067</v>
      </c>
    </row>
    <row r="81" spans="1:22" ht="15">
      <c r="A81" s="12" t="s">
        <v>28</v>
      </c>
      <c r="B81" s="19">
        <f aca="true" t="shared" si="39" ref="B81:V81">B12+B35+B58</f>
        <v>8089</v>
      </c>
      <c r="C81" s="19">
        <f t="shared" si="39"/>
        <v>2</v>
      </c>
      <c r="D81" s="19">
        <f t="shared" si="39"/>
        <v>174</v>
      </c>
      <c r="E81" s="19">
        <f t="shared" si="39"/>
        <v>394</v>
      </c>
      <c r="F81" s="19">
        <f t="shared" si="39"/>
        <v>685</v>
      </c>
      <c r="G81" s="19">
        <f t="shared" si="39"/>
        <v>396</v>
      </c>
      <c r="H81" s="17">
        <f t="shared" si="39"/>
        <v>9740</v>
      </c>
      <c r="I81" s="38">
        <f t="shared" si="39"/>
        <v>7957</v>
      </c>
      <c r="J81" s="19">
        <f t="shared" si="39"/>
        <v>0</v>
      </c>
      <c r="K81" s="19">
        <f t="shared" si="39"/>
        <v>163</v>
      </c>
      <c r="L81" s="22">
        <f t="shared" si="39"/>
        <v>489</v>
      </c>
      <c r="M81" s="22">
        <f t="shared" si="39"/>
        <v>835</v>
      </c>
      <c r="N81" s="22">
        <f t="shared" si="39"/>
        <v>327</v>
      </c>
      <c r="O81" s="23">
        <f t="shared" si="39"/>
        <v>9771</v>
      </c>
      <c r="P81" s="43">
        <f t="shared" si="39"/>
        <v>16046</v>
      </c>
      <c r="Q81" s="22">
        <f t="shared" si="39"/>
        <v>2</v>
      </c>
      <c r="R81" s="22">
        <f t="shared" si="39"/>
        <v>337</v>
      </c>
      <c r="S81" s="22">
        <f t="shared" si="39"/>
        <v>883</v>
      </c>
      <c r="T81" s="19">
        <f t="shared" si="39"/>
        <v>1520</v>
      </c>
      <c r="U81" s="19">
        <f t="shared" si="39"/>
        <v>723</v>
      </c>
      <c r="V81" s="17">
        <f t="shared" si="39"/>
        <v>19511</v>
      </c>
    </row>
    <row r="82" spans="1:22" ht="15">
      <c r="A82" s="12" t="s">
        <v>29</v>
      </c>
      <c r="B82" s="19">
        <f aca="true" t="shared" si="40" ref="B82:V82">B13+B36+B59</f>
        <v>7617</v>
      </c>
      <c r="C82" s="19">
        <f t="shared" si="40"/>
        <v>148</v>
      </c>
      <c r="D82" s="19">
        <f t="shared" si="40"/>
        <v>216</v>
      </c>
      <c r="E82" s="19">
        <f t="shared" si="40"/>
        <v>949</v>
      </c>
      <c r="F82" s="19">
        <f t="shared" si="40"/>
        <v>829</v>
      </c>
      <c r="G82" s="19">
        <f t="shared" si="40"/>
        <v>545</v>
      </c>
      <c r="H82" s="17">
        <f t="shared" si="40"/>
        <v>10304</v>
      </c>
      <c r="I82" s="38">
        <f t="shared" si="40"/>
        <v>7601</v>
      </c>
      <c r="J82" s="19">
        <f t="shared" si="40"/>
        <v>116</v>
      </c>
      <c r="K82" s="19">
        <f t="shared" si="40"/>
        <v>240</v>
      </c>
      <c r="L82" s="19">
        <f t="shared" si="40"/>
        <v>1023</v>
      </c>
      <c r="M82" s="19">
        <f t="shared" si="40"/>
        <v>834</v>
      </c>
      <c r="N82" s="19">
        <f t="shared" si="40"/>
        <v>475</v>
      </c>
      <c r="O82" s="17">
        <f t="shared" si="40"/>
        <v>10289</v>
      </c>
      <c r="P82" s="38">
        <f t="shared" si="40"/>
        <v>15218</v>
      </c>
      <c r="Q82" s="19">
        <f t="shared" si="40"/>
        <v>264</v>
      </c>
      <c r="R82" s="19">
        <f t="shared" si="40"/>
        <v>456</v>
      </c>
      <c r="S82" s="19">
        <f t="shared" si="40"/>
        <v>1972</v>
      </c>
      <c r="T82" s="19">
        <f t="shared" si="40"/>
        <v>1663</v>
      </c>
      <c r="U82" s="19">
        <f t="shared" si="40"/>
        <v>1020</v>
      </c>
      <c r="V82" s="17">
        <f t="shared" si="40"/>
        <v>20593</v>
      </c>
    </row>
    <row r="83" spans="1:22" ht="15">
      <c r="A83" s="12" t="s">
        <v>30</v>
      </c>
      <c r="B83" s="19">
        <f aca="true" t="shared" si="41" ref="B83:V83">B14+B37+B60</f>
        <v>7217</v>
      </c>
      <c r="C83" s="19">
        <f t="shared" si="41"/>
        <v>175</v>
      </c>
      <c r="D83" s="19">
        <f t="shared" si="41"/>
        <v>154</v>
      </c>
      <c r="E83" s="19">
        <f t="shared" si="41"/>
        <v>1186</v>
      </c>
      <c r="F83" s="19">
        <f t="shared" si="41"/>
        <v>759</v>
      </c>
      <c r="G83" s="19">
        <f t="shared" si="41"/>
        <v>563</v>
      </c>
      <c r="H83" s="17">
        <f t="shared" si="41"/>
        <v>10054</v>
      </c>
      <c r="I83" s="38">
        <f t="shared" si="41"/>
        <v>7196</v>
      </c>
      <c r="J83" s="19">
        <f t="shared" si="41"/>
        <v>192</v>
      </c>
      <c r="K83" s="19">
        <f t="shared" si="41"/>
        <v>148</v>
      </c>
      <c r="L83" s="19">
        <f t="shared" si="41"/>
        <v>1240</v>
      </c>
      <c r="M83" s="19">
        <f t="shared" si="41"/>
        <v>791</v>
      </c>
      <c r="N83" s="19">
        <f t="shared" si="41"/>
        <v>509</v>
      </c>
      <c r="O83" s="17">
        <f t="shared" si="41"/>
        <v>10076</v>
      </c>
      <c r="P83" s="38">
        <f t="shared" si="41"/>
        <v>14413</v>
      </c>
      <c r="Q83" s="19">
        <f t="shared" si="41"/>
        <v>367</v>
      </c>
      <c r="R83" s="19">
        <f t="shared" si="41"/>
        <v>302</v>
      </c>
      <c r="S83" s="19">
        <f t="shared" si="41"/>
        <v>2426</v>
      </c>
      <c r="T83" s="19">
        <f t="shared" si="41"/>
        <v>1550</v>
      </c>
      <c r="U83" s="19">
        <f t="shared" si="41"/>
        <v>1072</v>
      </c>
      <c r="V83" s="17">
        <f t="shared" si="41"/>
        <v>20130</v>
      </c>
    </row>
    <row r="84" spans="1:22" ht="15">
      <c r="A84" s="12" t="s">
        <v>31</v>
      </c>
      <c r="B84" s="19">
        <f aca="true" t="shared" si="42" ref="B84:V84">B15+B38+B61</f>
        <v>6736</v>
      </c>
      <c r="C84" s="19">
        <f t="shared" si="42"/>
        <v>212</v>
      </c>
      <c r="D84" s="19">
        <f t="shared" si="42"/>
        <v>249</v>
      </c>
      <c r="E84" s="19">
        <f t="shared" si="42"/>
        <v>1112</v>
      </c>
      <c r="F84" s="19">
        <f t="shared" si="42"/>
        <v>551</v>
      </c>
      <c r="G84" s="19">
        <f t="shared" si="42"/>
        <v>525</v>
      </c>
      <c r="H84" s="17">
        <f t="shared" si="42"/>
        <v>9385</v>
      </c>
      <c r="I84" s="38">
        <f t="shared" si="42"/>
        <v>7224</v>
      </c>
      <c r="J84" s="19">
        <f t="shared" si="42"/>
        <v>274</v>
      </c>
      <c r="K84" s="19">
        <f t="shared" si="42"/>
        <v>216</v>
      </c>
      <c r="L84" s="19">
        <f t="shared" si="42"/>
        <v>1028</v>
      </c>
      <c r="M84" s="19">
        <f t="shared" si="42"/>
        <v>539</v>
      </c>
      <c r="N84" s="19">
        <f t="shared" si="42"/>
        <v>480</v>
      </c>
      <c r="O84" s="17">
        <f t="shared" si="42"/>
        <v>9761</v>
      </c>
      <c r="P84" s="38">
        <f t="shared" si="42"/>
        <v>13960</v>
      </c>
      <c r="Q84" s="19">
        <f t="shared" si="42"/>
        <v>486</v>
      </c>
      <c r="R84" s="19">
        <f t="shared" si="42"/>
        <v>465</v>
      </c>
      <c r="S84" s="19">
        <f t="shared" si="42"/>
        <v>2140</v>
      </c>
      <c r="T84" s="19">
        <f t="shared" si="42"/>
        <v>1090</v>
      </c>
      <c r="U84" s="19">
        <f t="shared" si="42"/>
        <v>1005</v>
      </c>
      <c r="V84" s="17">
        <f t="shared" si="42"/>
        <v>19146</v>
      </c>
    </row>
    <row r="85" spans="1:22" ht="15">
      <c r="A85" s="12" t="s">
        <v>32</v>
      </c>
      <c r="B85" s="19">
        <f aca="true" t="shared" si="43" ref="B85:V85">B16+B39+B62</f>
        <v>7056</v>
      </c>
      <c r="C85" s="19">
        <f t="shared" si="43"/>
        <v>412</v>
      </c>
      <c r="D85" s="19">
        <f t="shared" si="43"/>
        <v>458</v>
      </c>
      <c r="E85" s="19">
        <f t="shared" si="43"/>
        <v>953</v>
      </c>
      <c r="F85" s="19">
        <f t="shared" si="43"/>
        <v>508</v>
      </c>
      <c r="G85" s="19">
        <f t="shared" si="43"/>
        <v>595</v>
      </c>
      <c r="H85" s="17">
        <f t="shared" si="43"/>
        <v>9982</v>
      </c>
      <c r="I85" s="38">
        <f t="shared" si="43"/>
        <v>7406</v>
      </c>
      <c r="J85" s="19">
        <f t="shared" si="43"/>
        <v>431</v>
      </c>
      <c r="K85" s="19">
        <f t="shared" si="43"/>
        <v>469</v>
      </c>
      <c r="L85" s="19">
        <f t="shared" si="43"/>
        <v>872</v>
      </c>
      <c r="M85" s="19">
        <f t="shared" si="43"/>
        <v>404</v>
      </c>
      <c r="N85" s="19">
        <f t="shared" si="43"/>
        <v>474</v>
      </c>
      <c r="O85" s="17">
        <f t="shared" si="43"/>
        <v>10056</v>
      </c>
      <c r="P85" s="38">
        <f t="shared" si="43"/>
        <v>14462</v>
      </c>
      <c r="Q85" s="19">
        <f t="shared" si="43"/>
        <v>843</v>
      </c>
      <c r="R85" s="19">
        <f t="shared" si="43"/>
        <v>927</v>
      </c>
      <c r="S85" s="19">
        <f t="shared" si="43"/>
        <v>1825</v>
      </c>
      <c r="T85" s="19">
        <f t="shared" si="43"/>
        <v>912</v>
      </c>
      <c r="U85" s="19">
        <f t="shared" si="43"/>
        <v>1069</v>
      </c>
      <c r="V85" s="17">
        <f t="shared" si="43"/>
        <v>20038</v>
      </c>
    </row>
    <row r="86" spans="1:22" ht="15">
      <c r="A86" s="12" t="s">
        <v>33</v>
      </c>
      <c r="B86" s="19">
        <f aca="true" t="shared" si="44" ref="B86:V86">B17+B40+B63</f>
        <v>5693</v>
      </c>
      <c r="C86" s="19">
        <f t="shared" si="44"/>
        <v>798</v>
      </c>
      <c r="D86" s="19">
        <f t="shared" si="44"/>
        <v>559</v>
      </c>
      <c r="E86" s="19">
        <f t="shared" si="44"/>
        <v>651</v>
      </c>
      <c r="F86" s="19">
        <f t="shared" si="44"/>
        <v>376</v>
      </c>
      <c r="G86" s="19">
        <f t="shared" si="44"/>
        <v>663</v>
      </c>
      <c r="H86" s="17">
        <f t="shared" si="44"/>
        <v>8740</v>
      </c>
      <c r="I86" s="38">
        <f t="shared" si="44"/>
        <v>6172</v>
      </c>
      <c r="J86" s="19">
        <f t="shared" si="44"/>
        <v>749</v>
      </c>
      <c r="K86" s="19">
        <f t="shared" si="44"/>
        <v>507</v>
      </c>
      <c r="L86" s="19">
        <f t="shared" si="44"/>
        <v>632</v>
      </c>
      <c r="M86" s="19">
        <f t="shared" si="44"/>
        <v>330</v>
      </c>
      <c r="N86" s="19">
        <f t="shared" si="44"/>
        <v>583</v>
      </c>
      <c r="O86" s="17">
        <f t="shared" si="44"/>
        <v>8973</v>
      </c>
      <c r="P86" s="38">
        <f t="shared" si="44"/>
        <v>11865</v>
      </c>
      <c r="Q86" s="19">
        <f t="shared" si="44"/>
        <v>1547</v>
      </c>
      <c r="R86" s="19">
        <f t="shared" si="44"/>
        <v>1066</v>
      </c>
      <c r="S86" s="19">
        <f t="shared" si="44"/>
        <v>1283</v>
      </c>
      <c r="T86" s="19">
        <f t="shared" si="44"/>
        <v>706</v>
      </c>
      <c r="U86" s="19">
        <f t="shared" si="44"/>
        <v>1246</v>
      </c>
      <c r="V86" s="17">
        <f t="shared" si="44"/>
        <v>17713</v>
      </c>
    </row>
    <row r="87" spans="1:22" ht="15">
      <c r="A87" s="12" t="s">
        <v>34</v>
      </c>
      <c r="B87" s="19">
        <f aca="true" t="shared" si="45" ref="B87:V87">B18+B41+B64</f>
        <v>4976</v>
      </c>
      <c r="C87" s="19">
        <f t="shared" si="45"/>
        <v>817</v>
      </c>
      <c r="D87" s="19">
        <f t="shared" si="45"/>
        <v>426</v>
      </c>
      <c r="E87" s="19">
        <f t="shared" si="45"/>
        <v>540</v>
      </c>
      <c r="F87" s="19">
        <f t="shared" si="45"/>
        <v>255</v>
      </c>
      <c r="G87" s="19">
        <f t="shared" si="45"/>
        <v>577</v>
      </c>
      <c r="H87" s="17">
        <f t="shared" si="45"/>
        <v>7591</v>
      </c>
      <c r="I87" s="38">
        <f t="shared" si="45"/>
        <v>5240</v>
      </c>
      <c r="J87" s="19">
        <f t="shared" si="45"/>
        <v>793</v>
      </c>
      <c r="K87" s="19">
        <f t="shared" si="45"/>
        <v>338</v>
      </c>
      <c r="L87" s="19">
        <f t="shared" si="45"/>
        <v>395</v>
      </c>
      <c r="M87" s="19">
        <f t="shared" si="45"/>
        <v>215</v>
      </c>
      <c r="N87" s="19">
        <f t="shared" si="45"/>
        <v>471</v>
      </c>
      <c r="O87" s="17">
        <f t="shared" si="45"/>
        <v>7452</v>
      </c>
      <c r="P87" s="38">
        <f t="shared" si="45"/>
        <v>10216</v>
      </c>
      <c r="Q87" s="19">
        <f t="shared" si="45"/>
        <v>1610</v>
      </c>
      <c r="R87" s="19">
        <f t="shared" si="45"/>
        <v>764</v>
      </c>
      <c r="S87" s="19">
        <f t="shared" si="45"/>
        <v>935</v>
      </c>
      <c r="T87" s="19">
        <f t="shared" si="45"/>
        <v>470</v>
      </c>
      <c r="U87" s="19">
        <f t="shared" si="45"/>
        <v>1048</v>
      </c>
      <c r="V87" s="17">
        <f t="shared" si="45"/>
        <v>15043</v>
      </c>
    </row>
    <row r="88" spans="1:22" ht="15">
      <c r="A88" s="12" t="s">
        <v>35</v>
      </c>
      <c r="B88" s="19">
        <f aca="true" t="shared" si="46" ref="B88:V88">B19+B42+B65</f>
        <v>3827</v>
      </c>
      <c r="C88" s="19">
        <f t="shared" si="46"/>
        <v>829</v>
      </c>
      <c r="D88" s="19">
        <f t="shared" si="46"/>
        <v>259</v>
      </c>
      <c r="E88" s="19">
        <f t="shared" si="46"/>
        <v>361</v>
      </c>
      <c r="F88" s="19">
        <f t="shared" si="46"/>
        <v>145</v>
      </c>
      <c r="G88" s="19">
        <f t="shared" si="46"/>
        <v>427</v>
      </c>
      <c r="H88" s="17">
        <f t="shared" si="46"/>
        <v>5848</v>
      </c>
      <c r="I88" s="38">
        <f t="shared" si="46"/>
        <v>4136</v>
      </c>
      <c r="J88" s="19">
        <f t="shared" si="46"/>
        <v>897</v>
      </c>
      <c r="K88" s="19">
        <f t="shared" si="46"/>
        <v>222</v>
      </c>
      <c r="L88" s="19">
        <f t="shared" si="46"/>
        <v>272</v>
      </c>
      <c r="M88" s="19">
        <f t="shared" si="46"/>
        <v>134</v>
      </c>
      <c r="N88" s="19">
        <f t="shared" si="46"/>
        <v>419</v>
      </c>
      <c r="O88" s="17">
        <f t="shared" si="46"/>
        <v>6080</v>
      </c>
      <c r="P88" s="38">
        <f t="shared" si="46"/>
        <v>7963</v>
      </c>
      <c r="Q88" s="19">
        <f t="shared" si="46"/>
        <v>1726</v>
      </c>
      <c r="R88" s="19">
        <f t="shared" si="46"/>
        <v>481</v>
      </c>
      <c r="S88" s="19">
        <f t="shared" si="46"/>
        <v>633</v>
      </c>
      <c r="T88" s="19">
        <f t="shared" si="46"/>
        <v>279</v>
      </c>
      <c r="U88" s="19">
        <f t="shared" si="46"/>
        <v>846</v>
      </c>
      <c r="V88" s="17">
        <f t="shared" si="46"/>
        <v>11928</v>
      </c>
    </row>
    <row r="89" spans="1:22" ht="15">
      <c r="A89" s="12" t="s">
        <v>36</v>
      </c>
      <c r="B89" s="19">
        <f aca="true" t="shared" si="47" ref="B89:V89">B20+B43+B66</f>
        <v>2902</v>
      </c>
      <c r="C89" s="19">
        <f t="shared" si="47"/>
        <v>815</v>
      </c>
      <c r="D89" s="19">
        <f t="shared" si="47"/>
        <v>164</v>
      </c>
      <c r="E89" s="19">
        <f t="shared" si="47"/>
        <v>193</v>
      </c>
      <c r="F89" s="19">
        <f t="shared" si="47"/>
        <v>65</v>
      </c>
      <c r="G89" s="19">
        <f t="shared" si="47"/>
        <v>355</v>
      </c>
      <c r="H89" s="17">
        <f t="shared" si="47"/>
        <v>4494</v>
      </c>
      <c r="I89" s="38">
        <f t="shared" si="47"/>
        <v>3110</v>
      </c>
      <c r="J89" s="19">
        <f t="shared" si="47"/>
        <v>770</v>
      </c>
      <c r="K89" s="19">
        <f t="shared" si="47"/>
        <v>158</v>
      </c>
      <c r="L89" s="19">
        <f t="shared" si="47"/>
        <v>151</v>
      </c>
      <c r="M89" s="19">
        <f t="shared" si="47"/>
        <v>55</v>
      </c>
      <c r="N89" s="19">
        <f t="shared" si="47"/>
        <v>354</v>
      </c>
      <c r="O89" s="17">
        <f t="shared" si="47"/>
        <v>4598</v>
      </c>
      <c r="P89" s="38">
        <f t="shared" si="47"/>
        <v>6012</v>
      </c>
      <c r="Q89" s="19">
        <f t="shared" si="47"/>
        <v>1585</v>
      </c>
      <c r="R89" s="19">
        <f t="shared" si="47"/>
        <v>322</v>
      </c>
      <c r="S89" s="19">
        <f t="shared" si="47"/>
        <v>344</v>
      </c>
      <c r="T89" s="19">
        <f t="shared" si="47"/>
        <v>120</v>
      </c>
      <c r="U89" s="19">
        <f t="shared" si="47"/>
        <v>709</v>
      </c>
      <c r="V89" s="17">
        <f t="shared" si="47"/>
        <v>9092</v>
      </c>
    </row>
    <row r="90" spans="1:22" ht="15">
      <c r="A90" s="12" t="s">
        <v>37</v>
      </c>
      <c r="B90" s="19">
        <f aca="true" t="shared" si="48" ref="B90:V90">B21+B44+B67</f>
        <v>2174</v>
      </c>
      <c r="C90" s="19">
        <f t="shared" si="48"/>
        <v>907</v>
      </c>
      <c r="D90" s="19">
        <f t="shared" si="48"/>
        <v>148</v>
      </c>
      <c r="E90" s="19">
        <f t="shared" si="48"/>
        <v>146</v>
      </c>
      <c r="F90" s="19">
        <f t="shared" si="48"/>
        <v>29</v>
      </c>
      <c r="G90" s="19">
        <f t="shared" si="48"/>
        <v>426</v>
      </c>
      <c r="H90" s="17">
        <f t="shared" si="48"/>
        <v>3830</v>
      </c>
      <c r="I90" s="38">
        <f t="shared" si="48"/>
        <v>2379</v>
      </c>
      <c r="J90" s="19">
        <f t="shared" si="48"/>
        <v>708</v>
      </c>
      <c r="K90" s="19">
        <f t="shared" si="48"/>
        <v>93</v>
      </c>
      <c r="L90" s="19">
        <f t="shared" si="48"/>
        <v>139</v>
      </c>
      <c r="M90" s="19">
        <f t="shared" si="48"/>
        <v>29</v>
      </c>
      <c r="N90" s="19">
        <f t="shared" si="48"/>
        <v>369</v>
      </c>
      <c r="O90" s="17">
        <f t="shared" si="48"/>
        <v>3717</v>
      </c>
      <c r="P90" s="38">
        <f t="shared" si="48"/>
        <v>4553</v>
      </c>
      <c r="Q90" s="19">
        <f t="shared" si="48"/>
        <v>1615</v>
      </c>
      <c r="R90" s="19">
        <f t="shared" si="48"/>
        <v>241</v>
      </c>
      <c r="S90" s="19">
        <f t="shared" si="48"/>
        <v>285</v>
      </c>
      <c r="T90" s="19">
        <f t="shared" si="48"/>
        <v>58</v>
      </c>
      <c r="U90" s="19">
        <f t="shared" si="48"/>
        <v>795</v>
      </c>
      <c r="V90" s="17">
        <f t="shared" si="48"/>
        <v>7547</v>
      </c>
    </row>
    <row r="91" spans="1:22" ht="15">
      <c r="A91" s="12" t="s">
        <v>38</v>
      </c>
      <c r="B91" s="19">
        <f aca="true" t="shared" si="49" ref="B91:G92">B22+B45+B68</f>
        <v>1338</v>
      </c>
      <c r="C91" s="19">
        <f t="shared" si="49"/>
        <v>589</v>
      </c>
      <c r="D91" s="19">
        <f t="shared" si="49"/>
        <v>57</v>
      </c>
      <c r="E91" s="19">
        <f t="shared" si="49"/>
        <v>95</v>
      </c>
      <c r="F91" s="19">
        <f t="shared" si="49"/>
        <v>20</v>
      </c>
      <c r="G91" s="19">
        <f t="shared" si="49"/>
        <v>240</v>
      </c>
      <c r="H91" s="17">
        <f>H22+H45+H68</f>
        <v>2339</v>
      </c>
      <c r="I91" s="38">
        <f aca="true" t="shared" si="50" ref="I91:N92">I22+I45+I68</f>
        <v>1806</v>
      </c>
      <c r="J91" s="19">
        <f t="shared" si="50"/>
        <v>570</v>
      </c>
      <c r="K91" s="19">
        <f t="shared" si="50"/>
        <v>53</v>
      </c>
      <c r="L91" s="19">
        <f t="shared" si="50"/>
        <v>82</v>
      </c>
      <c r="M91" s="19">
        <f t="shared" si="50"/>
        <v>32</v>
      </c>
      <c r="N91" s="19">
        <f t="shared" si="50"/>
        <v>249</v>
      </c>
      <c r="O91" s="17">
        <f>O22+O45+O68</f>
        <v>2792</v>
      </c>
      <c r="P91" s="38">
        <f aca="true" t="shared" si="51" ref="P91:U92">P22+P45+P68</f>
        <v>3144</v>
      </c>
      <c r="Q91" s="19">
        <f t="shared" si="51"/>
        <v>1159</v>
      </c>
      <c r="R91" s="19">
        <f t="shared" si="51"/>
        <v>110</v>
      </c>
      <c r="S91" s="19">
        <f t="shared" si="51"/>
        <v>177</v>
      </c>
      <c r="T91" s="19">
        <f t="shared" si="51"/>
        <v>52</v>
      </c>
      <c r="U91" s="19">
        <f t="shared" si="51"/>
        <v>489</v>
      </c>
      <c r="V91" s="17">
        <f>V22+V45+V68</f>
        <v>5131</v>
      </c>
    </row>
    <row r="92" spans="1:22" ht="15">
      <c r="A92" s="12" t="s">
        <v>142</v>
      </c>
      <c r="B92" s="19">
        <f t="shared" si="49"/>
        <v>1316</v>
      </c>
      <c r="C92" s="19">
        <f t="shared" si="49"/>
        <v>536</v>
      </c>
      <c r="D92" s="19">
        <f t="shared" si="49"/>
        <v>59</v>
      </c>
      <c r="E92" s="19">
        <f t="shared" si="49"/>
        <v>47</v>
      </c>
      <c r="F92" s="19">
        <f t="shared" si="49"/>
        <v>20</v>
      </c>
      <c r="G92" s="19">
        <f t="shared" si="49"/>
        <v>271</v>
      </c>
      <c r="H92" s="17">
        <f>H23+H46+H69</f>
        <v>2249</v>
      </c>
      <c r="I92" s="38">
        <f t="shared" si="50"/>
        <v>2232</v>
      </c>
      <c r="J92" s="19">
        <f t="shared" si="50"/>
        <v>632</v>
      </c>
      <c r="K92" s="19">
        <f t="shared" si="50"/>
        <v>43</v>
      </c>
      <c r="L92" s="19">
        <f t="shared" si="50"/>
        <v>108</v>
      </c>
      <c r="M92" s="19">
        <f t="shared" si="50"/>
        <v>48</v>
      </c>
      <c r="N92" s="19">
        <f t="shared" si="50"/>
        <v>340</v>
      </c>
      <c r="O92" s="17">
        <f>O23+O46+O69</f>
        <v>3403</v>
      </c>
      <c r="P92" s="38">
        <f t="shared" si="51"/>
        <v>3548</v>
      </c>
      <c r="Q92" s="19">
        <f t="shared" si="51"/>
        <v>1168</v>
      </c>
      <c r="R92" s="19">
        <f t="shared" si="51"/>
        <v>102</v>
      </c>
      <c r="S92" s="19">
        <f t="shared" si="51"/>
        <v>155</v>
      </c>
      <c r="T92" s="19">
        <f t="shared" si="51"/>
        <v>68</v>
      </c>
      <c r="U92" s="19">
        <f t="shared" si="51"/>
        <v>611</v>
      </c>
      <c r="V92" s="17">
        <f>V23+V46+V69</f>
        <v>5652</v>
      </c>
    </row>
    <row r="93" spans="1:22" s="24" customFormat="1" ht="12.75" customHeight="1" thickBot="1">
      <c r="A93" s="98" t="s">
        <v>43</v>
      </c>
      <c r="B93" s="99">
        <f aca="true" t="shared" si="52" ref="B93:V93">B24+B47+B70</f>
        <v>105023</v>
      </c>
      <c r="C93" s="99">
        <f t="shared" si="52"/>
        <v>6240</v>
      </c>
      <c r="D93" s="99">
        <f t="shared" si="52"/>
        <v>2993</v>
      </c>
      <c r="E93" s="99">
        <f t="shared" si="52"/>
        <v>8190</v>
      </c>
      <c r="F93" s="99">
        <f t="shared" si="52"/>
        <v>6379</v>
      </c>
      <c r="G93" s="99">
        <f t="shared" si="52"/>
        <v>6969</v>
      </c>
      <c r="H93" s="100">
        <f t="shared" si="52"/>
        <v>135794</v>
      </c>
      <c r="I93" s="101">
        <f t="shared" si="52"/>
        <v>106292</v>
      </c>
      <c r="J93" s="99">
        <f t="shared" si="52"/>
        <v>6132</v>
      </c>
      <c r="K93" s="99">
        <f t="shared" si="52"/>
        <v>2712</v>
      </c>
      <c r="L93" s="99">
        <f t="shared" si="52"/>
        <v>7979</v>
      </c>
      <c r="M93" s="99">
        <f t="shared" si="52"/>
        <v>6331</v>
      </c>
      <c r="N93" s="99">
        <f t="shared" si="52"/>
        <v>6167</v>
      </c>
      <c r="O93" s="100">
        <f t="shared" si="52"/>
        <v>135613</v>
      </c>
      <c r="P93" s="101">
        <f t="shared" si="52"/>
        <v>211315</v>
      </c>
      <c r="Q93" s="99">
        <f t="shared" si="52"/>
        <v>12372</v>
      </c>
      <c r="R93" s="99">
        <f t="shared" si="52"/>
        <v>5705</v>
      </c>
      <c r="S93" s="99">
        <f t="shared" si="52"/>
        <v>16169</v>
      </c>
      <c r="T93" s="99">
        <f t="shared" si="52"/>
        <v>12710</v>
      </c>
      <c r="U93" s="99">
        <f t="shared" si="52"/>
        <v>13136</v>
      </c>
      <c r="V93" s="100">
        <f t="shared" si="52"/>
        <v>271407</v>
      </c>
    </row>
    <row r="94" ht="4.5" customHeight="1"/>
    <row r="95" ht="15">
      <c r="A95" s="58" t="s">
        <v>180</v>
      </c>
    </row>
  </sheetData>
  <sheetProtection/>
  <mergeCells count="17">
    <mergeCell ref="A74:A75"/>
    <mergeCell ref="A1:V1"/>
    <mergeCell ref="B51:H51"/>
    <mergeCell ref="I51:O51"/>
    <mergeCell ref="P51:V51"/>
    <mergeCell ref="A5:A6"/>
    <mergeCell ref="A28:A29"/>
    <mergeCell ref="A51:A52"/>
    <mergeCell ref="B74:H74"/>
    <mergeCell ref="I74:O74"/>
    <mergeCell ref="P74:V74"/>
    <mergeCell ref="B5:H5"/>
    <mergeCell ref="I5:O5"/>
    <mergeCell ref="P5:V5"/>
    <mergeCell ref="B28:H28"/>
    <mergeCell ref="I28:O28"/>
    <mergeCell ref="P28:V28"/>
  </mergeCells>
  <printOptions horizontalCentered="1"/>
  <pageMargins left="0.15748031496062992" right="0" top="0" bottom="0" header="0" footer="0"/>
  <pageSetup orientation="landscape" paperSize="9" scale="80" r:id="rId1"/>
  <headerFooter>
    <oddFooter>&amp;C&amp;A&amp;RISEE - Document édité le &amp;D</oddFoot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S1"/>
    </sheetView>
  </sheetViews>
  <sheetFormatPr defaultColWidth="11.00390625" defaultRowHeight="12"/>
  <cols>
    <col min="1" max="1" width="14.00390625" style="8" customWidth="1"/>
    <col min="2" max="19" width="10.75390625" style="8" customWidth="1"/>
    <col min="20" max="16384" width="11.375" style="8" customWidth="1"/>
  </cols>
  <sheetData>
    <row r="1" spans="1:19" ht="17.25" customHeight="1">
      <c r="A1" s="248" t="s">
        <v>182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50"/>
    </row>
    <row r="2" spans="9:10" ht="15">
      <c r="I2" s="64"/>
      <c r="J2" s="64"/>
    </row>
    <row r="3" spans="1:10" ht="15.75">
      <c r="A3" s="82" t="s">
        <v>0</v>
      </c>
      <c r="B3" s="83"/>
      <c r="C3" s="83"/>
      <c r="J3" s="64"/>
    </row>
    <row r="4" spans="1:19" ht="15.75" thickBot="1">
      <c r="A4" s="4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9.75" customHeight="1">
      <c r="A5" s="258" t="s">
        <v>198</v>
      </c>
      <c r="B5" s="256" t="s">
        <v>40</v>
      </c>
      <c r="C5" s="256"/>
      <c r="D5" s="256"/>
      <c r="E5" s="256"/>
      <c r="F5" s="256"/>
      <c r="G5" s="257"/>
      <c r="H5" s="256" t="s">
        <v>41</v>
      </c>
      <c r="I5" s="256"/>
      <c r="J5" s="256"/>
      <c r="K5" s="256"/>
      <c r="L5" s="256"/>
      <c r="M5" s="257"/>
      <c r="N5" s="256" t="s">
        <v>42</v>
      </c>
      <c r="O5" s="256"/>
      <c r="P5" s="256"/>
      <c r="Q5" s="256"/>
      <c r="R5" s="256"/>
      <c r="S5" s="257"/>
    </row>
    <row r="6" spans="1:19" ht="60">
      <c r="A6" s="259"/>
      <c r="B6" s="79" t="s">
        <v>11</v>
      </c>
      <c r="C6" s="79" t="s">
        <v>56</v>
      </c>
      <c r="D6" s="79" t="s">
        <v>12</v>
      </c>
      <c r="E6" s="79" t="s">
        <v>57</v>
      </c>
      <c r="F6" s="79" t="s">
        <v>7</v>
      </c>
      <c r="G6" s="85" t="s">
        <v>43</v>
      </c>
      <c r="H6" s="79" t="s">
        <v>11</v>
      </c>
      <c r="I6" s="79" t="s">
        <v>56</v>
      </c>
      <c r="J6" s="79" t="s">
        <v>12</v>
      </c>
      <c r="K6" s="79" t="s">
        <v>57</v>
      </c>
      <c r="L6" s="79" t="s">
        <v>7</v>
      </c>
      <c r="M6" s="92" t="s">
        <v>43</v>
      </c>
      <c r="N6" s="79" t="s">
        <v>11</v>
      </c>
      <c r="O6" s="79" t="s">
        <v>56</v>
      </c>
      <c r="P6" s="79" t="s">
        <v>12</v>
      </c>
      <c r="Q6" s="79" t="s">
        <v>57</v>
      </c>
      <c r="R6" s="79" t="s">
        <v>7</v>
      </c>
      <c r="S6" s="85" t="s">
        <v>43</v>
      </c>
    </row>
    <row r="7" spans="1:19" ht="15">
      <c r="A7" s="12" t="s">
        <v>108</v>
      </c>
      <c r="B7" s="35">
        <v>653</v>
      </c>
      <c r="C7" s="13">
        <v>66</v>
      </c>
      <c r="D7" s="13">
        <v>83</v>
      </c>
      <c r="E7" s="13">
        <v>14</v>
      </c>
      <c r="F7" s="13">
        <v>0</v>
      </c>
      <c r="G7" s="36">
        <f aca="true" t="shared" si="0" ref="G7:G22">SUM(B7:F7)</f>
        <v>816</v>
      </c>
      <c r="H7" s="37">
        <v>619</v>
      </c>
      <c r="I7" s="13">
        <v>71</v>
      </c>
      <c r="J7" s="13">
        <v>77</v>
      </c>
      <c r="K7" s="13">
        <v>19</v>
      </c>
      <c r="L7" s="13">
        <v>0</v>
      </c>
      <c r="M7" s="36">
        <f aca="true" t="shared" si="1" ref="M7:M23">SUM(H7:L7)</f>
        <v>786</v>
      </c>
      <c r="N7" s="37">
        <f aca="true" t="shared" si="2" ref="N7:N23">B7+H7</f>
        <v>1272</v>
      </c>
      <c r="O7" s="35">
        <f aca="true" t="shared" si="3" ref="O7:O23">C7+I7</f>
        <v>137</v>
      </c>
      <c r="P7" s="35">
        <f aca="true" t="shared" si="4" ref="P7:P23">D7+J7</f>
        <v>160</v>
      </c>
      <c r="Q7" s="35">
        <f aca="true" t="shared" si="5" ref="Q7:Q23">E7+K7</f>
        <v>33</v>
      </c>
      <c r="R7" s="35">
        <f aca="true" t="shared" si="6" ref="R7:R23">F7+L7</f>
        <v>0</v>
      </c>
      <c r="S7" s="36">
        <f aca="true" t="shared" si="7" ref="S7:S23">G7+M7</f>
        <v>1602</v>
      </c>
    </row>
    <row r="8" spans="1:19" ht="15">
      <c r="A8" s="12" t="s">
        <v>25</v>
      </c>
      <c r="B8" s="19">
        <v>761</v>
      </c>
      <c r="C8" s="19">
        <v>58</v>
      </c>
      <c r="D8" s="19">
        <v>56</v>
      </c>
      <c r="E8" s="15">
        <v>16</v>
      </c>
      <c r="F8" s="15">
        <v>2</v>
      </c>
      <c r="G8" s="17">
        <f t="shared" si="0"/>
        <v>893</v>
      </c>
      <c r="H8" s="38">
        <v>710</v>
      </c>
      <c r="I8" s="19">
        <v>64</v>
      </c>
      <c r="J8" s="19">
        <v>67</v>
      </c>
      <c r="K8" s="15">
        <v>11</v>
      </c>
      <c r="L8" s="15">
        <v>0</v>
      </c>
      <c r="M8" s="17">
        <f t="shared" si="1"/>
        <v>852</v>
      </c>
      <c r="N8" s="38">
        <f t="shared" si="2"/>
        <v>1471</v>
      </c>
      <c r="O8" s="19">
        <f t="shared" si="3"/>
        <v>122</v>
      </c>
      <c r="P8" s="19">
        <f t="shared" si="4"/>
        <v>123</v>
      </c>
      <c r="Q8" s="19">
        <f t="shared" si="5"/>
        <v>27</v>
      </c>
      <c r="R8" s="19">
        <f t="shared" si="6"/>
        <v>2</v>
      </c>
      <c r="S8" s="17">
        <f t="shared" si="7"/>
        <v>1745</v>
      </c>
    </row>
    <row r="9" spans="1:19" ht="15">
      <c r="A9" s="12" t="s">
        <v>26</v>
      </c>
      <c r="B9" s="19">
        <v>588</v>
      </c>
      <c r="C9" s="19">
        <v>34</v>
      </c>
      <c r="D9" s="19">
        <v>67</v>
      </c>
      <c r="E9" s="15">
        <v>11</v>
      </c>
      <c r="F9" s="15">
        <v>3</v>
      </c>
      <c r="G9" s="17">
        <f t="shared" si="0"/>
        <v>703</v>
      </c>
      <c r="H9" s="38">
        <v>540</v>
      </c>
      <c r="I9" s="19">
        <v>47</v>
      </c>
      <c r="J9" s="19">
        <v>47</v>
      </c>
      <c r="K9" s="15">
        <v>10</v>
      </c>
      <c r="L9" s="15">
        <v>3</v>
      </c>
      <c r="M9" s="17">
        <f t="shared" si="1"/>
        <v>647</v>
      </c>
      <c r="N9" s="38">
        <f t="shared" si="2"/>
        <v>1128</v>
      </c>
      <c r="O9" s="19">
        <f t="shared" si="3"/>
        <v>81</v>
      </c>
      <c r="P9" s="19">
        <f t="shared" si="4"/>
        <v>114</v>
      </c>
      <c r="Q9" s="19">
        <f t="shared" si="5"/>
        <v>21</v>
      </c>
      <c r="R9" s="19">
        <f t="shared" si="6"/>
        <v>6</v>
      </c>
      <c r="S9" s="17">
        <f t="shared" si="7"/>
        <v>1350</v>
      </c>
    </row>
    <row r="10" spans="1:19" ht="15">
      <c r="A10" s="12" t="s">
        <v>27</v>
      </c>
      <c r="B10" s="19">
        <v>446</v>
      </c>
      <c r="C10" s="19">
        <v>26</v>
      </c>
      <c r="D10" s="19">
        <v>110</v>
      </c>
      <c r="E10" s="15">
        <v>5</v>
      </c>
      <c r="F10" s="15">
        <v>1</v>
      </c>
      <c r="G10" s="17">
        <f t="shared" si="0"/>
        <v>588</v>
      </c>
      <c r="H10" s="38">
        <v>338</v>
      </c>
      <c r="I10" s="19">
        <v>40</v>
      </c>
      <c r="J10" s="19">
        <v>101</v>
      </c>
      <c r="K10" s="15">
        <v>2</v>
      </c>
      <c r="L10" s="15">
        <v>1</v>
      </c>
      <c r="M10" s="17">
        <f t="shared" si="1"/>
        <v>482</v>
      </c>
      <c r="N10" s="38">
        <f t="shared" si="2"/>
        <v>784</v>
      </c>
      <c r="O10" s="19">
        <f t="shared" si="3"/>
        <v>66</v>
      </c>
      <c r="P10" s="19">
        <f t="shared" si="4"/>
        <v>211</v>
      </c>
      <c r="Q10" s="19">
        <f t="shared" si="5"/>
        <v>7</v>
      </c>
      <c r="R10" s="19">
        <f t="shared" si="6"/>
        <v>2</v>
      </c>
      <c r="S10" s="17">
        <f t="shared" si="7"/>
        <v>1070</v>
      </c>
    </row>
    <row r="11" spans="1:19" ht="15">
      <c r="A11" s="12" t="s">
        <v>28</v>
      </c>
      <c r="B11" s="19">
        <v>492</v>
      </c>
      <c r="C11" s="19">
        <v>40</v>
      </c>
      <c r="D11" s="19">
        <v>78</v>
      </c>
      <c r="E11" s="15">
        <v>24</v>
      </c>
      <c r="F11" s="15">
        <v>2</v>
      </c>
      <c r="G11" s="17">
        <f t="shared" si="0"/>
        <v>636</v>
      </c>
      <c r="H11" s="38">
        <v>370</v>
      </c>
      <c r="I11" s="19">
        <v>67</v>
      </c>
      <c r="J11" s="19">
        <v>88</v>
      </c>
      <c r="K11" s="15">
        <v>22</v>
      </c>
      <c r="L11" s="15">
        <v>2</v>
      </c>
      <c r="M11" s="17">
        <f t="shared" si="1"/>
        <v>549</v>
      </c>
      <c r="N11" s="38">
        <f t="shared" si="2"/>
        <v>862</v>
      </c>
      <c r="O11" s="19">
        <f t="shared" si="3"/>
        <v>107</v>
      </c>
      <c r="P11" s="19">
        <f t="shared" si="4"/>
        <v>166</v>
      </c>
      <c r="Q11" s="19">
        <f t="shared" si="5"/>
        <v>46</v>
      </c>
      <c r="R11" s="19">
        <f t="shared" si="6"/>
        <v>4</v>
      </c>
      <c r="S11" s="17">
        <f t="shared" si="7"/>
        <v>1185</v>
      </c>
    </row>
    <row r="12" spans="1:19" ht="15">
      <c r="A12" s="12" t="s">
        <v>29</v>
      </c>
      <c r="B12" s="19">
        <v>496</v>
      </c>
      <c r="C12" s="19">
        <v>62</v>
      </c>
      <c r="D12" s="19">
        <v>92</v>
      </c>
      <c r="E12" s="15">
        <v>23</v>
      </c>
      <c r="F12" s="15">
        <v>0</v>
      </c>
      <c r="G12" s="17">
        <f t="shared" si="0"/>
        <v>673</v>
      </c>
      <c r="H12" s="38">
        <v>399</v>
      </c>
      <c r="I12" s="19">
        <v>108</v>
      </c>
      <c r="J12" s="19">
        <v>85</v>
      </c>
      <c r="K12" s="15">
        <v>24</v>
      </c>
      <c r="L12" s="15">
        <v>2</v>
      </c>
      <c r="M12" s="17">
        <f t="shared" si="1"/>
        <v>618</v>
      </c>
      <c r="N12" s="38">
        <f t="shared" si="2"/>
        <v>895</v>
      </c>
      <c r="O12" s="19">
        <f t="shared" si="3"/>
        <v>170</v>
      </c>
      <c r="P12" s="19">
        <f t="shared" si="4"/>
        <v>177</v>
      </c>
      <c r="Q12" s="19">
        <f t="shared" si="5"/>
        <v>47</v>
      </c>
      <c r="R12" s="19">
        <f t="shared" si="6"/>
        <v>2</v>
      </c>
      <c r="S12" s="17">
        <f t="shared" si="7"/>
        <v>1291</v>
      </c>
    </row>
    <row r="13" spans="1:19" ht="15">
      <c r="A13" s="12" t="s">
        <v>30</v>
      </c>
      <c r="B13" s="19">
        <v>496</v>
      </c>
      <c r="C13" s="19">
        <v>69</v>
      </c>
      <c r="D13" s="19">
        <v>68</v>
      </c>
      <c r="E13" s="15">
        <v>22</v>
      </c>
      <c r="F13" s="15">
        <v>0</v>
      </c>
      <c r="G13" s="17">
        <f t="shared" si="0"/>
        <v>655</v>
      </c>
      <c r="H13" s="38">
        <v>439</v>
      </c>
      <c r="I13" s="19">
        <v>67</v>
      </c>
      <c r="J13" s="19">
        <v>63</v>
      </c>
      <c r="K13" s="15">
        <v>18</v>
      </c>
      <c r="L13" s="15">
        <v>0</v>
      </c>
      <c r="M13" s="17">
        <f t="shared" si="1"/>
        <v>587</v>
      </c>
      <c r="N13" s="38">
        <f t="shared" si="2"/>
        <v>935</v>
      </c>
      <c r="O13" s="19">
        <f t="shared" si="3"/>
        <v>136</v>
      </c>
      <c r="P13" s="19">
        <f t="shared" si="4"/>
        <v>131</v>
      </c>
      <c r="Q13" s="19">
        <f t="shared" si="5"/>
        <v>40</v>
      </c>
      <c r="R13" s="19">
        <f t="shared" si="6"/>
        <v>0</v>
      </c>
      <c r="S13" s="17">
        <f t="shared" si="7"/>
        <v>1242</v>
      </c>
    </row>
    <row r="14" spans="1:19" ht="15">
      <c r="A14" s="12" t="s">
        <v>31</v>
      </c>
      <c r="B14" s="19">
        <v>531</v>
      </c>
      <c r="C14" s="19">
        <v>47</v>
      </c>
      <c r="D14" s="19">
        <v>72</v>
      </c>
      <c r="E14" s="15">
        <v>29</v>
      </c>
      <c r="F14" s="15">
        <v>1</v>
      </c>
      <c r="G14" s="17">
        <f t="shared" si="0"/>
        <v>680</v>
      </c>
      <c r="H14" s="38">
        <v>483</v>
      </c>
      <c r="I14" s="19">
        <v>43</v>
      </c>
      <c r="J14" s="19">
        <v>39</v>
      </c>
      <c r="K14" s="15">
        <v>15</v>
      </c>
      <c r="L14" s="15">
        <v>1</v>
      </c>
      <c r="M14" s="17">
        <f t="shared" si="1"/>
        <v>581</v>
      </c>
      <c r="N14" s="38">
        <f t="shared" si="2"/>
        <v>1014</v>
      </c>
      <c r="O14" s="19">
        <f t="shared" si="3"/>
        <v>90</v>
      </c>
      <c r="P14" s="19">
        <f t="shared" si="4"/>
        <v>111</v>
      </c>
      <c r="Q14" s="19">
        <f t="shared" si="5"/>
        <v>44</v>
      </c>
      <c r="R14" s="19">
        <f t="shared" si="6"/>
        <v>2</v>
      </c>
      <c r="S14" s="17">
        <f t="shared" si="7"/>
        <v>1261</v>
      </c>
    </row>
    <row r="15" spans="1:19" ht="15">
      <c r="A15" s="12" t="s">
        <v>32</v>
      </c>
      <c r="B15" s="19">
        <v>612</v>
      </c>
      <c r="C15" s="19">
        <v>33</v>
      </c>
      <c r="D15" s="19">
        <v>60</v>
      </c>
      <c r="E15" s="15">
        <v>7</v>
      </c>
      <c r="F15" s="15">
        <v>1</v>
      </c>
      <c r="G15" s="17">
        <f t="shared" si="0"/>
        <v>713</v>
      </c>
      <c r="H15" s="38">
        <v>521</v>
      </c>
      <c r="I15" s="19">
        <v>32</v>
      </c>
      <c r="J15" s="19">
        <v>31</v>
      </c>
      <c r="K15" s="15">
        <v>9</v>
      </c>
      <c r="L15" s="15">
        <v>0</v>
      </c>
      <c r="M15" s="17">
        <f t="shared" si="1"/>
        <v>593</v>
      </c>
      <c r="N15" s="38">
        <f t="shared" si="2"/>
        <v>1133</v>
      </c>
      <c r="O15" s="19">
        <f t="shared" si="3"/>
        <v>65</v>
      </c>
      <c r="P15" s="19">
        <f t="shared" si="4"/>
        <v>91</v>
      </c>
      <c r="Q15" s="19">
        <f t="shared" si="5"/>
        <v>16</v>
      </c>
      <c r="R15" s="19">
        <f t="shared" si="6"/>
        <v>1</v>
      </c>
      <c r="S15" s="17">
        <f t="shared" si="7"/>
        <v>1306</v>
      </c>
    </row>
    <row r="16" spans="1:19" ht="15">
      <c r="A16" s="12" t="s">
        <v>33</v>
      </c>
      <c r="B16" s="19">
        <v>460</v>
      </c>
      <c r="C16" s="19">
        <v>30</v>
      </c>
      <c r="D16" s="19">
        <v>26</v>
      </c>
      <c r="E16" s="15">
        <v>13</v>
      </c>
      <c r="F16" s="15">
        <v>1</v>
      </c>
      <c r="G16" s="17">
        <f t="shared" si="0"/>
        <v>530</v>
      </c>
      <c r="H16" s="38">
        <v>478</v>
      </c>
      <c r="I16" s="19">
        <v>29</v>
      </c>
      <c r="J16" s="19">
        <v>25</v>
      </c>
      <c r="K16" s="15">
        <v>6</v>
      </c>
      <c r="L16" s="15">
        <v>0</v>
      </c>
      <c r="M16" s="17">
        <f t="shared" si="1"/>
        <v>538</v>
      </c>
      <c r="N16" s="38">
        <f t="shared" si="2"/>
        <v>938</v>
      </c>
      <c r="O16" s="19">
        <f t="shared" si="3"/>
        <v>59</v>
      </c>
      <c r="P16" s="19">
        <f t="shared" si="4"/>
        <v>51</v>
      </c>
      <c r="Q16" s="19">
        <f t="shared" si="5"/>
        <v>19</v>
      </c>
      <c r="R16" s="19">
        <f t="shared" si="6"/>
        <v>1</v>
      </c>
      <c r="S16" s="17">
        <f t="shared" si="7"/>
        <v>1068</v>
      </c>
    </row>
    <row r="17" spans="1:19" ht="15">
      <c r="A17" s="12" t="s">
        <v>34</v>
      </c>
      <c r="B17" s="19">
        <v>438</v>
      </c>
      <c r="C17" s="19">
        <v>26</v>
      </c>
      <c r="D17" s="19">
        <v>34</v>
      </c>
      <c r="E17" s="15">
        <v>7</v>
      </c>
      <c r="F17" s="15">
        <v>0</v>
      </c>
      <c r="G17" s="17">
        <f t="shared" si="0"/>
        <v>505</v>
      </c>
      <c r="H17" s="38">
        <v>447</v>
      </c>
      <c r="I17" s="19">
        <v>25</v>
      </c>
      <c r="J17" s="19">
        <v>23</v>
      </c>
      <c r="K17" s="15">
        <v>9</v>
      </c>
      <c r="L17" s="15">
        <v>2</v>
      </c>
      <c r="M17" s="17">
        <f t="shared" si="1"/>
        <v>506</v>
      </c>
      <c r="N17" s="38">
        <f t="shared" si="2"/>
        <v>885</v>
      </c>
      <c r="O17" s="19">
        <f t="shared" si="3"/>
        <v>51</v>
      </c>
      <c r="P17" s="19">
        <f t="shared" si="4"/>
        <v>57</v>
      </c>
      <c r="Q17" s="19">
        <f t="shared" si="5"/>
        <v>16</v>
      </c>
      <c r="R17" s="19">
        <f t="shared" si="6"/>
        <v>2</v>
      </c>
      <c r="S17" s="17">
        <f t="shared" si="7"/>
        <v>1011</v>
      </c>
    </row>
    <row r="18" spans="1:19" ht="15">
      <c r="A18" s="12" t="s">
        <v>35</v>
      </c>
      <c r="B18" s="19">
        <v>396</v>
      </c>
      <c r="C18" s="19">
        <v>11</v>
      </c>
      <c r="D18" s="19">
        <v>32</v>
      </c>
      <c r="E18" s="15">
        <v>5</v>
      </c>
      <c r="F18" s="15">
        <v>1</v>
      </c>
      <c r="G18" s="17">
        <f t="shared" si="0"/>
        <v>445</v>
      </c>
      <c r="H18" s="38">
        <v>369</v>
      </c>
      <c r="I18" s="19">
        <v>11</v>
      </c>
      <c r="J18" s="19">
        <v>22</v>
      </c>
      <c r="K18" s="15">
        <v>5</v>
      </c>
      <c r="L18" s="15">
        <v>0</v>
      </c>
      <c r="M18" s="17">
        <f t="shared" si="1"/>
        <v>407</v>
      </c>
      <c r="N18" s="38">
        <f t="shared" si="2"/>
        <v>765</v>
      </c>
      <c r="O18" s="19">
        <f t="shared" si="3"/>
        <v>22</v>
      </c>
      <c r="P18" s="19">
        <f t="shared" si="4"/>
        <v>54</v>
      </c>
      <c r="Q18" s="19">
        <f t="shared" si="5"/>
        <v>10</v>
      </c>
      <c r="R18" s="19">
        <f t="shared" si="6"/>
        <v>1</v>
      </c>
      <c r="S18" s="17">
        <f t="shared" si="7"/>
        <v>852</v>
      </c>
    </row>
    <row r="19" spans="1:19" ht="15">
      <c r="A19" s="12" t="s">
        <v>36</v>
      </c>
      <c r="B19" s="19">
        <v>329</v>
      </c>
      <c r="C19" s="19">
        <v>7</v>
      </c>
      <c r="D19" s="19">
        <v>20</v>
      </c>
      <c r="E19" s="15">
        <v>2</v>
      </c>
      <c r="F19" s="15">
        <v>0</v>
      </c>
      <c r="G19" s="17">
        <f t="shared" si="0"/>
        <v>358</v>
      </c>
      <c r="H19" s="38">
        <v>328</v>
      </c>
      <c r="I19" s="19">
        <v>8</v>
      </c>
      <c r="J19" s="19">
        <v>17</v>
      </c>
      <c r="K19" s="15">
        <v>0</v>
      </c>
      <c r="L19" s="15">
        <v>0</v>
      </c>
      <c r="M19" s="17">
        <f t="shared" si="1"/>
        <v>353</v>
      </c>
      <c r="N19" s="38">
        <f t="shared" si="2"/>
        <v>657</v>
      </c>
      <c r="O19" s="19">
        <f t="shared" si="3"/>
        <v>15</v>
      </c>
      <c r="P19" s="19">
        <f t="shared" si="4"/>
        <v>37</v>
      </c>
      <c r="Q19" s="19">
        <f t="shared" si="5"/>
        <v>2</v>
      </c>
      <c r="R19" s="19">
        <f t="shared" si="6"/>
        <v>0</v>
      </c>
      <c r="S19" s="17">
        <f t="shared" si="7"/>
        <v>711</v>
      </c>
    </row>
    <row r="20" spans="1:19" ht="15">
      <c r="A20" s="12" t="s">
        <v>37</v>
      </c>
      <c r="B20" s="19">
        <v>235</v>
      </c>
      <c r="C20" s="19">
        <v>3</v>
      </c>
      <c r="D20" s="19">
        <v>14</v>
      </c>
      <c r="E20" s="15">
        <v>0</v>
      </c>
      <c r="F20" s="15">
        <v>0</v>
      </c>
      <c r="G20" s="17">
        <f t="shared" si="0"/>
        <v>252</v>
      </c>
      <c r="H20" s="38">
        <v>234</v>
      </c>
      <c r="I20" s="19">
        <v>3</v>
      </c>
      <c r="J20" s="19">
        <v>9</v>
      </c>
      <c r="K20" s="15">
        <v>1</v>
      </c>
      <c r="L20" s="15">
        <v>0</v>
      </c>
      <c r="M20" s="17">
        <f t="shared" si="1"/>
        <v>247</v>
      </c>
      <c r="N20" s="38">
        <f t="shared" si="2"/>
        <v>469</v>
      </c>
      <c r="O20" s="19">
        <f t="shared" si="3"/>
        <v>6</v>
      </c>
      <c r="P20" s="19">
        <f t="shared" si="4"/>
        <v>23</v>
      </c>
      <c r="Q20" s="19">
        <f t="shared" si="5"/>
        <v>1</v>
      </c>
      <c r="R20" s="19">
        <f t="shared" si="6"/>
        <v>0</v>
      </c>
      <c r="S20" s="17">
        <f t="shared" si="7"/>
        <v>499</v>
      </c>
    </row>
    <row r="21" spans="1:19" ht="15">
      <c r="A21" s="12" t="s">
        <v>38</v>
      </c>
      <c r="B21" s="19">
        <v>118</v>
      </c>
      <c r="C21" s="19">
        <v>1</v>
      </c>
      <c r="D21" s="19">
        <v>2</v>
      </c>
      <c r="E21" s="15">
        <v>1</v>
      </c>
      <c r="F21" s="15">
        <v>0</v>
      </c>
      <c r="G21" s="17">
        <f t="shared" si="0"/>
        <v>122</v>
      </c>
      <c r="H21" s="38">
        <v>172</v>
      </c>
      <c r="I21" s="19">
        <v>7</v>
      </c>
      <c r="J21" s="19">
        <v>4</v>
      </c>
      <c r="K21" s="15">
        <v>0</v>
      </c>
      <c r="L21" s="15">
        <v>0</v>
      </c>
      <c r="M21" s="17">
        <f t="shared" si="1"/>
        <v>183</v>
      </c>
      <c r="N21" s="38">
        <f t="shared" si="2"/>
        <v>290</v>
      </c>
      <c r="O21" s="19">
        <f t="shared" si="3"/>
        <v>8</v>
      </c>
      <c r="P21" s="19">
        <f t="shared" si="4"/>
        <v>6</v>
      </c>
      <c r="Q21" s="19">
        <f t="shared" si="5"/>
        <v>1</v>
      </c>
      <c r="R21" s="19">
        <f t="shared" si="6"/>
        <v>0</v>
      </c>
      <c r="S21" s="17">
        <f t="shared" si="7"/>
        <v>305</v>
      </c>
    </row>
    <row r="22" spans="1:19" ht="15">
      <c r="A22" s="12" t="s">
        <v>142</v>
      </c>
      <c r="B22" s="19">
        <v>96</v>
      </c>
      <c r="C22" s="19">
        <v>3</v>
      </c>
      <c r="D22" s="19">
        <v>3</v>
      </c>
      <c r="E22" s="15">
        <v>1</v>
      </c>
      <c r="F22" s="15">
        <v>0</v>
      </c>
      <c r="G22" s="17">
        <f t="shared" si="0"/>
        <v>103</v>
      </c>
      <c r="H22" s="38">
        <v>181</v>
      </c>
      <c r="I22" s="19">
        <v>10</v>
      </c>
      <c r="J22" s="19">
        <v>7</v>
      </c>
      <c r="K22" s="15">
        <v>0</v>
      </c>
      <c r="L22" s="15">
        <v>0</v>
      </c>
      <c r="M22" s="17">
        <f t="shared" si="1"/>
        <v>198</v>
      </c>
      <c r="N22" s="38">
        <f t="shared" si="2"/>
        <v>277</v>
      </c>
      <c r="O22" s="19">
        <f t="shared" si="3"/>
        <v>13</v>
      </c>
      <c r="P22" s="19">
        <f t="shared" si="4"/>
        <v>10</v>
      </c>
      <c r="Q22" s="19">
        <f t="shared" si="5"/>
        <v>1</v>
      </c>
      <c r="R22" s="19">
        <f t="shared" si="6"/>
        <v>0</v>
      </c>
      <c r="S22" s="17">
        <f t="shared" si="7"/>
        <v>301</v>
      </c>
    </row>
    <row r="23" spans="1:19" ht="12.75" customHeight="1" thickBot="1">
      <c r="A23" s="98" t="s">
        <v>13</v>
      </c>
      <c r="B23" s="99">
        <f>SUM(B7:B22)</f>
        <v>7147</v>
      </c>
      <c r="C23" s="99">
        <f>SUM(C7:C22)</f>
        <v>516</v>
      </c>
      <c r="D23" s="99">
        <f>SUM(D7:D22)</f>
        <v>817</v>
      </c>
      <c r="E23" s="99">
        <f>SUM(E7:E22)</f>
        <v>180</v>
      </c>
      <c r="F23" s="99">
        <f>SUM(F7:F22)</f>
        <v>12</v>
      </c>
      <c r="G23" s="100">
        <f>SUM(B23:F23)</f>
        <v>8672</v>
      </c>
      <c r="H23" s="101">
        <f>SUM(H7:H22)</f>
        <v>6628</v>
      </c>
      <c r="I23" s="99">
        <f>SUM(I7:I22)</f>
        <v>632</v>
      </c>
      <c r="J23" s="99">
        <f>SUM(J7:J22)</f>
        <v>705</v>
      </c>
      <c r="K23" s="99">
        <f>SUM(K7:K22)</f>
        <v>151</v>
      </c>
      <c r="L23" s="99">
        <f>SUM(L7:L22)</f>
        <v>11</v>
      </c>
      <c r="M23" s="100">
        <f t="shared" si="1"/>
        <v>8127</v>
      </c>
      <c r="N23" s="101">
        <f t="shared" si="2"/>
        <v>13775</v>
      </c>
      <c r="O23" s="99">
        <f t="shared" si="3"/>
        <v>1148</v>
      </c>
      <c r="P23" s="99">
        <f t="shared" si="4"/>
        <v>1522</v>
      </c>
      <c r="Q23" s="99">
        <f t="shared" si="5"/>
        <v>331</v>
      </c>
      <c r="R23" s="99">
        <f t="shared" si="6"/>
        <v>23</v>
      </c>
      <c r="S23" s="100">
        <f t="shared" si="7"/>
        <v>16799</v>
      </c>
    </row>
    <row r="26" spans="1:10" ht="15.75">
      <c r="A26" s="82" t="s">
        <v>3</v>
      </c>
      <c r="B26" s="83"/>
      <c r="C26" s="83"/>
      <c r="J26" s="64"/>
    </row>
    <row r="27" spans="1:19" ht="15.75" thickBo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5">
      <c r="A28" s="258" t="s">
        <v>198</v>
      </c>
      <c r="B28" s="256" t="s">
        <v>40</v>
      </c>
      <c r="C28" s="256"/>
      <c r="D28" s="256"/>
      <c r="E28" s="256"/>
      <c r="F28" s="256"/>
      <c r="G28" s="257"/>
      <c r="H28" s="256" t="s">
        <v>41</v>
      </c>
      <c r="I28" s="256"/>
      <c r="J28" s="256"/>
      <c r="K28" s="256"/>
      <c r="L28" s="256"/>
      <c r="M28" s="257"/>
      <c r="N28" s="256" t="s">
        <v>42</v>
      </c>
      <c r="O28" s="256"/>
      <c r="P28" s="256"/>
      <c r="Q28" s="256"/>
      <c r="R28" s="256"/>
      <c r="S28" s="257"/>
    </row>
    <row r="29" spans="1:19" ht="60">
      <c r="A29" s="259"/>
      <c r="B29" s="79" t="s">
        <v>11</v>
      </c>
      <c r="C29" s="79" t="s">
        <v>56</v>
      </c>
      <c r="D29" s="79" t="s">
        <v>12</v>
      </c>
      <c r="E29" s="79" t="s">
        <v>57</v>
      </c>
      <c r="F29" s="79" t="s">
        <v>7</v>
      </c>
      <c r="G29" s="85" t="s">
        <v>43</v>
      </c>
      <c r="H29" s="79" t="s">
        <v>11</v>
      </c>
      <c r="I29" s="79" t="s">
        <v>56</v>
      </c>
      <c r="J29" s="79" t="s">
        <v>12</v>
      </c>
      <c r="K29" s="79" t="s">
        <v>57</v>
      </c>
      <c r="L29" s="79" t="s">
        <v>7</v>
      </c>
      <c r="M29" s="92" t="s">
        <v>43</v>
      </c>
      <c r="N29" s="79" t="s">
        <v>11</v>
      </c>
      <c r="O29" s="79" t="s">
        <v>56</v>
      </c>
      <c r="P29" s="79" t="s">
        <v>12</v>
      </c>
      <c r="Q29" s="79" t="s">
        <v>57</v>
      </c>
      <c r="R29" s="79" t="s">
        <v>7</v>
      </c>
      <c r="S29" s="85" t="s">
        <v>43</v>
      </c>
    </row>
    <row r="30" spans="1:19" ht="15">
      <c r="A30" s="12" t="s">
        <v>108</v>
      </c>
      <c r="B30" s="35">
        <v>1429</v>
      </c>
      <c r="C30" s="13">
        <v>277</v>
      </c>
      <c r="D30" s="13">
        <v>321</v>
      </c>
      <c r="E30" s="13">
        <v>71</v>
      </c>
      <c r="F30" s="13">
        <v>5</v>
      </c>
      <c r="G30" s="36">
        <f aca="true" t="shared" si="8" ref="G30:G46">SUM(B30:F30)</f>
        <v>2103</v>
      </c>
      <c r="H30" s="37">
        <v>1343</v>
      </c>
      <c r="I30" s="13">
        <v>243</v>
      </c>
      <c r="J30" s="13">
        <v>287</v>
      </c>
      <c r="K30" s="13">
        <v>76</v>
      </c>
      <c r="L30" s="13">
        <v>3</v>
      </c>
      <c r="M30" s="36">
        <f aca="true" t="shared" si="9" ref="M30:M46">SUM(H30:L30)</f>
        <v>1952</v>
      </c>
      <c r="N30" s="37">
        <f aca="true" t="shared" si="10" ref="N30:N46">B30+H30</f>
        <v>2772</v>
      </c>
      <c r="O30" s="35">
        <f aca="true" t="shared" si="11" ref="O30:O46">C30+I30</f>
        <v>520</v>
      </c>
      <c r="P30" s="35">
        <f aca="true" t="shared" si="12" ref="P30:P46">D30+J30</f>
        <v>608</v>
      </c>
      <c r="Q30" s="35">
        <f aca="true" t="shared" si="13" ref="Q30:Q46">E30+K30</f>
        <v>147</v>
      </c>
      <c r="R30" s="35">
        <f aca="true" t="shared" si="14" ref="R30:R46">F30+L30</f>
        <v>8</v>
      </c>
      <c r="S30" s="36">
        <f aca="true" t="shared" si="15" ref="S30:S46">G30+M30</f>
        <v>4055</v>
      </c>
    </row>
    <row r="31" spans="1:19" ht="15">
      <c r="A31" s="12" t="s">
        <v>25</v>
      </c>
      <c r="B31" s="19">
        <v>1473</v>
      </c>
      <c r="C31" s="19">
        <v>201</v>
      </c>
      <c r="D31" s="19">
        <v>234</v>
      </c>
      <c r="E31" s="15">
        <v>65</v>
      </c>
      <c r="F31" s="15">
        <v>2</v>
      </c>
      <c r="G31" s="17">
        <f t="shared" si="8"/>
        <v>1975</v>
      </c>
      <c r="H31" s="38">
        <v>1327</v>
      </c>
      <c r="I31" s="19">
        <v>183</v>
      </c>
      <c r="J31" s="19">
        <v>183</v>
      </c>
      <c r="K31" s="15">
        <v>63</v>
      </c>
      <c r="L31" s="15">
        <v>1</v>
      </c>
      <c r="M31" s="17">
        <f t="shared" si="9"/>
        <v>1757</v>
      </c>
      <c r="N31" s="38">
        <f t="shared" si="10"/>
        <v>2800</v>
      </c>
      <c r="O31" s="19">
        <f t="shared" si="11"/>
        <v>384</v>
      </c>
      <c r="P31" s="19">
        <f t="shared" si="12"/>
        <v>417</v>
      </c>
      <c r="Q31" s="19">
        <f t="shared" si="13"/>
        <v>128</v>
      </c>
      <c r="R31" s="19">
        <f t="shared" si="14"/>
        <v>3</v>
      </c>
      <c r="S31" s="17">
        <f t="shared" si="15"/>
        <v>3732</v>
      </c>
    </row>
    <row r="32" spans="1:19" ht="15">
      <c r="A32" s="12" t="s">
        <v>26</v>
      </c>
      <c r="B32" s="19">
        <v>1633</v>
      </c>
      <c r="C32" s="19">
        <v>143</v>
      </c>
      <c r="D32" s="19">
        <v>211</v>
      </c>
      <c r="E32" s="15">
        <v>15</v>
      </c>
      <c r="F32" s="15">
        <v>1</v>
      </c>
      <c r="G32" s="17">
        <f t="shared" si="8"/>
        <v>2003</v>
      </c>
      <c r="H32" s="38">
        <v>1504</v>
      </c>
      <c r="I32" s="19">
        <v>162</v>
      </c>
      <c r="J32" s="19">
        <v>206</v>
      </c>
      <c r="K32" s="15">
        <v>29</v>
      </c>
      <c r="L32" s="15">
        <v>2</v>
      </c>
      <c r="M32" s="17">
        <f t="shared" si="9"/>
        <v>1903</v>
      </c>
      <c r="N32" s="38">
        <f t="shared" si="10"/>
        <v>3137</v>
      </c>
      <c r="O32" s="19">
        <f t="shared" si="11"/>
        <v>305</v>
      </c>
      <c r="P32" s="19">
        <f t="shared" si="12"/>
        <v>417</v>
      </c>
      <c r="Q32" s="19">
        <f t="shared" si="13"/>
        <v>44</v>
      </c>
      <c r="R32" s="19">
        <f t="shared" si="14"/>
        <v>3</v>
      </c>
      <c r="S32" s="17">
        <f t="shared" si="15"/>
        <v>3906</v>
      </c>
    </row>
    <row r="33" spans="1:19" ht="15">
      <c r="A33" s="12" t="s">
        <v>27</v>
      </c>
      <c r="B33" s="19">
        <v>1654</v>
      </c>
      <c r="C33" s="19">
        <v>180</v>
      </c>
      <c r="D33" s="19">
        <v>244</v>
      </c>
      <c r="E33" s="15">
        <v>40</v>
      </c>
      <c r="F33" s="15">
        <v>7</v>
      </c>
      <c r="G33" s="17">
        <f t="shared" si="8"/>
        <v>2125</v>
      </c>
      <c r="H33" s="38">
        <v>1235</v>
      </c>
      <c r="I33" s="19">
        <v>219</v>
      </c>
      <c r="J33" s="19">
        <v>364</v>
      </c>
      <c r="K33" s="15">
        <v>26</v>
      </c>
      <c r="L33" s="15">
        <v>2</v>
      </c>
      <c r="M33" s="17">
        <f t="shared" si="9"/>
        <v>1846</v>
      </c>
      <c r="N33" s="38">
        <f t="shared" si="10"/>
        <v>2889</v>
      </c>
      <c r="O33" s="19">
        <f t="shared" si="11"/>
        <v>399</v>
      </c>
      <c r="P33" s="19">
        <f t="shared" si="12"/>
        <v>608</v>
      </c>
      <c r="Q33" s="19">
        <f t="shared" si="13"/>
        <v>66</v>
      </c>
      <c r="R33" s="19">
        <f t="shared" si="14"/>
        <v>9</v>
      </c>
      <c r="S33" s="17">
        <f t="shared" si="15"/>
        <v>3971</v>
      </c>
    </row>
    <row r="34" spans="1:19" ht="15">
      <c r="A34" s="12" t="s">
        <v>28</v>
      </c>
      <c r="B34" s="19">
        <v>1451</v>
      </c>
      <c r="C34" s="19">
        <v>280</v>
      </c>
      <c r="D34" s="19">
        <v>323</v>
      </c>
      <c r="E34" s="15">
        <v>100</v>
      </c>
      <c r="F34" s="15">
        <v>14</v>
      </c>
      <c r="G34" s="17">
        <f t="shared" si="8"/>
        <v>2168</v>
      </c>
      <c r="H34" s="38">
        <v>1133</v>
      </c>
      <c r="I34" s="19">
        <v>306</v>
      </c>
      <c r="J34" s="19">
        <v>475</v>
      </c>
      <c r="K34" s="15">
        <v>89</v>
      </c>
      <c r="L34" s="15">
        <v>22</v>
      </c>
      <c r="M34" s="17">
        <f t="shared" si="9"/>
        <v>2025</v>
      </c>
      <c r="N34" s="38">
        <f t="shared" si="10"/>
        <v>2584</v>
      </c>
      <c r="O34" s="19">
        <f t="shared" si="11"/>
        <v>586</v>
      </c>
      <c r="P34" s="19">
        <f t="shared" si="12"/>
        <v>798</v>
      </c>
      <c r="Q34" s="19">
        <f t="shared" si="13"/>
        <v>189</v>
      </c>
      <c r="R34" s="19">
        <f t="shared" si="14"/>
        <v>36</v>
      </c>
      <c r="S34" s="17">
        <f t="shared" si="15"/>
        <v>4193</v>
      </c>
    </row>
    <row r="35" spans="1:19" ht="15">
      <c r="A35" s="12" t="s">
        <v>29</v>
      </c>
      <c r="B35" s="19">
        <v>1324</v>
      </c>
      <c r="C35" s="19">
        <v>313</v>
      </c>
      <c r="D35" s="19">
        <v>332</v>
      </c>
      <c r="E35" s="15">
        <v>110</v>
      </c>
      <c r="F35" s="15">
        <v>15</v>
      </c>
      <c r="G35" s="17">
        <f t="shared" si="8"/>
        <v>2094</v>
      </c>
      <c r="H35" s="38">
        <v>1220</v>
      </c>
      <c r="I35" s="19">
        <v>296</v>
      </c>
      <c r="J35" s="19">
        <v>416</v>
      </c>
      <c r="K35" s="15">
        <v>103</v>
      </c>
      <c r="L35" s="15">
        <v>17</v>
      </c>
      <c r="M35" s="17">
        <f t="shared" si="9"/>
        <v>2052</v>
      </c>
      <c r="N35" s="38">
        <f t="shared" si="10"/>
        <v>2544</v>
      </c>
      <c r="O35" s="19">
        <f t="shared" si="11"/>
        <v>609</v>
      </c>
      <c r="P35" s="19">
        <f t="shared" si="12"/>
        <v>748</v>
      </c>
      <c r="Q35" s="19">
        <f t="shared" si="13"/>
        <v>213</v>
      </c>
      <c r="R35" s="19">
        <f t="shared" si="14"/>
        <v>32</v>
      </c>
      <c r="S35" s="17">
        <f t="shared" si="15"/>
        <v>4146</v>
      </c>
    </row>
    <row r="36" spans="1:19" ht="15">
      <c r="A36" s="12" t="s">
        <v>30</v>
      </c>
      <c r="B36" s="19">
        <v>1268</v>
      </c>
      <c r="C36" s="19">
        <v>246</v>
      </c>
      <c r="D36" s="19">
        <v>269</v>
      </c>
      <c r="E36" s="15">
        <v>108</v>
      </c>
      <c r="F36" s="15">
        <v>8</v>
      </c>
      <c r="G36" s="17">
        <f t="shared" si="8"/>
        <v>1899</v>
      </c>
      <c r="H36" s="38">
        <v>1211</v>
      </c>
      <c r="I36" s="19">
        <v>263</v>
      </c>
      <c r="J36" s="19">
        <v>261</v>
      </c>
      <c r="K36" s="15">
        <v>78</v>
      </c>
      <c r="L36" s="15">
        <v>7</v>
      </c>
      <c r="M36" s="17">
        <f t="shared" si="9"/>
        <v>1820</v>
      </c>
      <c r="N36" s="38">
        <f t="shared" si="10"/>
        <v>2479</v>
      </c>
      <c r="O36" s="19">
        <f t="shared" si="11"/>
        <v>509</v>
      </c>
      <c r="P36" s="19">
        <f t="shared" si="12"/>
        <v>530</v>
      </c>
      <c r="Q36" s="19">
        <f t="shared" si="13"/>
        <v>186</v>
      </c>
      <c r="R36" s="19">
        <f t="shared" si="14"/>
        <v>15</v>
      </c>
      <c r="S36" s="17">
        <f t="shared" si="15"/>
        <v>3719</v>
      </c>
    </row>
    <row r="37" spans="1:19" ht="15">
      <c r="A37" s="12" t="s">
        <v>31</v>
      </c>
      <c r="B37" s="19">
        <v>1390</v>
      </c>
      <c r="C37" s="19">
        <v>204</v>
      </c>
      <c r="D37" s="19">
        <v>155</v>
      </c>
      <c r="E37" s="15">
        <v>76</v>
      </c>
      <c r="F37" s="15">
        <v>5</v>
      </c>
      <c r="G37" s="17">
        <f t="shared" si="8"/>
        <v>1830</v>
      </c>
      <c r="H37" s="38">
        <v>1283</v>
      </c>
      <c r="I37" s="19">
        <v>186</v>
      </c>
      <c r="J37" s="19">
        <v>174</v>
      </c>
      <c r="K37" s="15">
        <v>72</v>
      </c>
      <c r="L37" s="15">
        <v>3</v>
      </c>
      <c r="M37" s="17">
        <f t="shared" si="9"/>
        <v>1718</v>
      </c>
      <c r="N37" s="38">
        <f t="shared" si="10"/>
        <v>2673</v>
      </c>
      <c r="O37" s="19">
        <f t="shared" si="11"/>
        <v>390</v>
      </c>
      <c r="P37" s="19">
        <f t="shared" si="12"/>
        <v>329</v>
      </c>
      <c r="Q37" s="19">
        <f t="shared" si="13"/>
        <v>148</v>
      </c>
      <c r="R37" s="19">
        <f t="shared" si="14"/>
        <v>8</v>
      </c>
      <c r="S37" s="17">
        <f t="shared" si="15"/>
        <v>3548</v>
      </c>
    </row>
    <row r="38" spans="1:19" ht="15">
      <c r="A38" s="12" t="s">
        <v>32</v>
      </c>
      <c r="B38" s="19">
        <v>1445</v>
      </c>
      <c r="C38" s="19">
        <v>138</v>
      </c>
      <c r="D38" s="19">
        <v>154</v>
      </c>
      <c r="E38" s="15">
        <v>54</v>
      </c>
      <c r="F38" s="15">
        <v>2</v>
      </c>
      <c r="G38" s="17">
        <f t="shared" si="8"/>
        <v>1793</v>
      </c>
      <c r="H38" s="38">
        <v>1311</v>
      </c>
      <c r="I38" s="19">
        <v>139</v>
      </c>
      <c r="J38" s="19">
        <v>118</v>
      </c>
      <c r="K38" s="15">
        <v>44</v>
      </c>
      <c r="L38" s="15">
        <v>1</v>
      </c>
      <c r="M38" s="17">
        <f t="shared" si="9"/>
        <v>1613</v>
      </c>
      <c r="N38" s="38">
        <f t="shared" si="10"/>
        <v>2756</v>
      </c>
      <c r="O38" s="19">
        <f t="shared" si="11"/>
        <v>277</v>
      </c>
      <c r="P38" s="19">
        <f t="shared" si="12"/>
        <v>272</v>
      </c>
      <c r="Q38" s="19">
        <f t="shared" si="13"/>
        <v>98</v>
      </c>
      <c r="R38" s="19">
        <f t="shared" si="14"/>
        <v>3</v>
      </c>
      <c r="S38" s="17">
        <f t="shared" si="15"/>
        <v>3406</v>
      </c>
    </row>
    <row r="39" spans="1:19" ht="15">
      <c r="A39" s="12" t="s">
        <v>33</v>
      </c>
      <c r="B39" s="19">
        <v>1303</v>
      </c>
      <c r="C39" s="19">
        <v>92</v>
      </c>
      <c r="D39" s="19">
        <v>103</v>
      </c>
      <c r="E39" s="15">
        <v>61</v>
      </c>
      <c r="F39" s="15">
        <v>5</v>
      </c>
      <c r="G39" s="17">
        <f t="shared" si="8"/>
        <v>1564</v>
      </c>
      <c r="H39" s="38">
        <v>1204</v>
      </c>
      <c r="I39" s="19">
        <v>92</v>
      </c>
      <c r="J39" s="19">
        <v>93</v>
      </c>
      <c r="K39" s="15">
        <v>34</v>
      </c>
      <c r="L39" s="15">
        <v>3</v>
      </c>
      <c r="M39" s="17">
        <f t="shared" si="9"/>
        <v>1426</v>
      </c>
      <c r="N39" s="38">
        <f t="shared" si="10"/>
        <v>2507</v>
      </c>
      <c r="O39" s="19">
        <f t="shared" si="11"/>
        <v>184</v>
      </c>
      <c r="P39" s="19">
        <f t="shared" si="12"/>
        <v>196</v>
      </c>
      <c r="Q39" s="19">
        <f t="shared" si="13"/>
        <v>95</v>
      </c>
      <c r="R39" s="19">
        <f t="shared" si="14"/>
        <v>8</v>
      </c>
      <c r="S39" s="17">
        <f t="shared" si="15"/>
        <v>2990</v>
      </c>
    </row>
    <row r="40" spans="1:19" ht="15">
      <c r="A40" s="12" t="s">
        <v>34</v>
      </c>
      <c r="B40" s="19">
        <v>1169</v>
      </c>
      <c r="C40" s="19">
        <v>56</v>
      </c>
      <c r="D40" s="19">
        <v>53</v>
      </c>
      <c r="E40" s="15">
        <v>45</v>
      </c>
      <c r="F40" s="15">
        <v>2</v>
      </c>
      <c r="G40" s="17">
        <f t="shared" si="8"/>
        <v>1325</v>
      </c>
      <c r="H40" s="38">
        <v>1022</v>
      </c>
      <c r="I40" s="19">
        <v>49</v>
      </c>
      <c r="J40" s="19">
        <v>68</v>
      </c>
      <c r="K40" s="15">
        <v>23</v>
      </c>
      <c r="L40" s="15">
        <v>0</v>
      </c>
      <c r="M40" s="17">
        <f t="shared" si="9"/>
        <v>1162</v>
      </c>
      <c r="N40" s="38">
        <f t="shared" si="10"/>
        <v>2191</v>
      </c>
      <c r="O40" s="19">
        <f t="shared" si="11"/>
        <v>105</v>
      </c>
      <c r="P40" s="19">
        <f t="shared" si="12"/>
        <v>121</v>
      </c>
      <c r="Q40" s="19">
        <f t="shared" si="13"/>
        <v>68</v>
      </c>
      <c r="R40" s="19">
        <f t="shared" si="14"/>
        <v>2</v>
      </c>
      <c r="S40" s="17">
        <f t="shared" si="15"/>
        <v>2487</v>
      </c>
    </row>
    <row r="41" spans="1:19" ht="15">
      <c r="A41" s="12" t="s">
        <v>35</v>
      </c>
      <c r="B41" s="19">
        <v>913</v>
      </c>
      <c r="C41" s="19">
        <v>55</v>
      </c>
      <c r="D41" s="19">
        <v>64</v>
      </c>
      <c r="E41" s="15">
        <v>9</v>
      </c>
      <c r="F41" s="15">
        <v>0</v>
      </c>
      <c r="G41" s="17">
        <f t="shared" si="8"/>
        <v>1041</v>
      </c>
      <c r="H41" s="38">
        <v>772</v>
      </c>
      <c r="I41" s="19">
        <v>50</v>
      </c>
      <c r="J41" s="19">
        <v>47</v>
      </c>
      <c r="K41" s="15">
        <v>9</v>
      </c>
      <c r="L41" s="15">
        <v>1</v>
      </c>
      <c r="M41" s="17">
        <f t="shared" si="9"/>
        <v>879</v>
      </c>
      <c r="N41" s="38">
        <f t="shared" si="10"/>
        <v>1685</v>
      </c>
      <c r="O41" s="19">
        <f t="shared" si="11"/>
        <v>105</v>
      </c>
      <c r="P41" s="19">
        <f t="shared" si="12"/>
        <v>111</v>
      </c>
      <c r="Q41" s="19">
        <f t="shared" si="13"/>
        <v>18</v>
      </c>
      <c r="R41" s="19">
        <f t="shared" si="14"/>
        <v>1</v>
      </c>
      <c r="S41" s="17">
        <f t="shared" si="15"/>
        <v>1920</v>
      </c>
    </row>
    <row r="42" spans="1:19" ht="15">
      <c r="A42" s="12" t="s">
        <v>36</v>
      </c>
      <c r="B42" s="19">
        <v>740</v>
      </c>
      <c r="C42" s="19">
        <v>40</v>
      </c>
      <c r="D42" s="19">
        <v>37</v>
      </c>
      <c r="E42" s="15">
        <v>5</v>
      </c>
      <c r="F42" s="15">
        <v>0</v>
      </c>
      <c r="G42" s="17">
        <f t="shared" si="8"/>
        <v>822</v>
      </c>
      <c r="H42" s="38">
        <v>573</v>
      </c>
      <c r="I42" s="19">
        <v>28</v>
      </c>
      <c r="J42" s="19">
        <v>25</v>
      </c>
      <c r="K42" s="15">
        <v>6</v>
      </c>
      <c r="L42" s="15">
        <v>0</v>
      </c>
      <c r="M42" s="17">
        <f t="shared" si="9"/>
        <v>632</v>
      </c>
      <c r="N42" s="38">
        <f t="shared" si="10"/>
        <v>1313</v>
      </c>
      <c r="O42" s="19">
        <f t="shared" si="11"/>
        <v>68</v>
      </c>
      <c r="P42" s="19">
        <f t="shared" si="12"/>
        <v>62</v>
      </c>
      <c r="Q42" s="19">
        <f t="shared" si="13"/>
        <v>11</v>
      </c>
      <c r="R42" s="19">
        <f t="shared" si="14"/>
        <v>0</v>
      </c>
      <c r="S42" s="17">
        <f t="shared" si="15"/>
        <v>1454</v>
      </c>
    </row>
    <row r="43" spans="1:19" ht="15">
      <c r="A43" s="12" t="s">
        <v>37</v>
      </c>
      <c r="B43" s="19">
        <v>501</v>
      </c>
      <c r="C43" s="19">
        <v>21</v>
      </c>
      <c r="D43" s="19">
        <v>12</v>
      </c>
      <c r="E43" s="15">
        <v>2</v>
      </c>
      <c r="F43" s="15">
        <v>1</v>
      </c>
      <c r="G43" s="17">
        <f t="shared" si="8"/>
        <v>537</v>
      </c>
      <c r="H43" s="38">
        <v>485</v>
      </c>
      <c r="I43" s="19">
        <v>26</v>
      </c>
      <c r="J43" s="19">
        <v>16</v>
      </c>
      <c r="K43" s="15">
        <v>2</v>
      </c>
      <c r="L43" s="15">
        <v>0</v>
      </c>
      <c r="M43" s="17">
        <f t="shared" si="9"/>
        <v>529</v>
      </c>
      <c r="N43" s="38">
        <f t="shared" si="10"/>
        <v>986</v>
      </c>
      <c r="O43" s="19">
        <f t="shared" si="11"/>
        <v>47</v>
      </c>
      <c r="P43" s="19">
        <f t="shared" si="12"/>
        <v>28</v>
      </c>
      <c r="Q43" s="19">
        <f t="shared" si="13"/>
        <v>4</v>
      </c>
      <c r="R43" s="19">
        <f t="shared" si="14"/>
        <v>1</v>
      </c>
      <c r="S43" s="17">
        <f t="shared" si="15"/>
        <v>1066</v>
      </c>
    </row>
    <row r="44" spans="1:19" ht="15">
      <c r="A44" s="12" t="s">
        <v>38</v>
      </c>
      <c r="B44" s="19">
        <v>284</v>
      </c>
      <c r="C44" s="19">
        <v>18</v>
      </c>
      <c r="D44" s="19">
        <v>6</v>
      </c>
      <c r="E44" s="15">
        <v>2</v>
      </c>
      <c r="F44" s="15">
        <v>1</v>
      </c>
      <c r="G44" s="17">
        <f t="shared" si="8"/>
        <v>311</v>
      </c>
      <c r="H44" s="38">
        <v>332</v>
      </c>
      <c r="I44" s="19">
        <v>20</v>
      </c>
      <c r="J44" s="19">
        <v>15</v>
      </c>
      <c r="K44" s="15">
        <v>1</v>
      </c>
      <c r="L44" s="15">
        <v>0</v>
      </c>
      <c r="M44" s="17">
        <f t="shared" si="9"/>
        <v>368</v>
      </c>
      <c r="N44" s="38">
        <f t="shared" si="10"/>
        <v>616</v>
      </c>
      <c r="O44" s="19">
        <f t="shared" si="11"/>
        <v>38</v>
      </c>
      <c r="P44" s="19">
        <f t="shared" si="12"/>
        <v>21</v>
      </c>
      <c r="Q44" s="19">
        <f t="shared" si="13"/>
        <v>3</v>
      </c>
      <c r="R44" s="19">
        <f t="shared" si="14"/>
        <v>1</v>
      </c>
      <c r="S44" s="17">
        <f t="shared" si="15"/>
        <v>679</v>
      </c>
    </row>
    <row r="45" spans="1:19" ht="15">
      <c r="A45" s="12" t="s">
        <v>142</v>
      </c>
      <c r="B45" s="19">
        <v>247</v>
      </c>
      <c r="C45" s="19">
        <v>9</v>
      </c>
      <c r="D45" s="19">
        <v>6</v>
      </c>
      <c r="E45" s="15">
        <v>1</v>
      </c>
      <c r="F45" s="15">
        <v>0</v>
      </c>
      <c r="G45" s="17">
        <f t="shared" si="8"/>
        <v>263</v>
      </c>
      <c r="H45" s="38">
        <v>348</v>
      </c>
      <c r="I45" s="19">
        <v>18</v>
      </c>
      <c r="J45" s="19">
        <v>21</v>
      </c>
      <c r="K45" s="15">
        <v>0</v>
      </c>
      <c r="L45" s="15">
        <v>0</v>
      </c>
      <c r="M45" s="17">
        <f t="shared" si="9"/>
        <v>387</v>
      </c>
      <c r="N45" s="38">
        <f t="shared" si="10"/>
        <v>595</v>
      </c>
      <c r="O45" s="19">
        <f t="shared" si="11"/>
        <v>27</v>
      </c>
      <c r="P45" s="19">
        <f t="shared" si="12"/>
        <v>27</v>
      </c>
      <c r="Q45" s="19">
        <f t="shared" si="13"/>
        <v>1</v>
      </c>
      <c r="R45" s="19">
        <f t="shared" si="14"/>
        <v>0</v>
      </c>
      <c r="S45" s="17">
        <f t="shared" si="15"/>
        <v>650</v>
      </c>
    </row>
    <row r="46" spans="1:19" s="24" customFormat="1" ht="12.75" customHeight="1" thickBot="1">
      <c r="A46" s="98" t="s">
        <v>13</v>
      </c>
      <c r="B46" s="99">
        <f>SUM(B30:B45)</f>
        <v>18224</v>
      </c>
      <c r="C46" s="99">
        <f>SUM(C30:C45)</f>
        <v>2273</v>
      </c>
      <c r="D46" s="99">
        <f>SUM(D30:D45)</f>
        <v>2524</v>
      </c>
      <c r="E46" s="99">
        <f>SUM(E30:E45)</f>
        <v>764</v>
      </c>
      <c r="F46" s="99">
        <f>SUM(F30:F45)</f>
        <v>68</v>
      </c>
      <c r="G46" s="100">
        <f t="shared" si="8"/>
        <v>23853</v>
      </c>
      <c r="H46" s="101">
        <f>SUM(H30:H45)</f>
        <v>16303</v>
      </c>
      <c r="I46" s="99">
        <f>SUM(I30:I45)</f>
        <v>2280</v>
      </c>
      <c r="J46" s="99">
        <f>SUM(J30:J45)</f>
        <v>2769</v>
      </c>
      <c r="K46" s="99">
        <f>SUM(K30:K45)</f>
        <v>655</v>
      </c>
      <c r="L46" s="99">
        <f>SUM(L30:L45)</f>
        <v>62</v>
      </c>
      <c r="M46" s="100">
        <f t="shared" si="9"/>
        <v>22069</v>
      </c>
      <c r="N46" s="101">
        <f t="shared" si="10"/>
        <v>34527</v>
      </c>
      <c r="O46" s="99">
        <f t="shared" si="11"/>
        <v>4553</v>
      </c>
      <c r="P46" s="99">
        <f t="shared" si="12"/>
        <v>5293</v>
      </c>
      <c r="Q46" s="99">
        <f t="shared" si="13"/>
        <v>1419</v>
      </c>
      <c r="R46" s="99">
        <f t="shared" si="14"/>
        <v>130</v>
      </c>
      <c r="S46" s="100">
        <f t="shared" si="15"/>
        <v>45922</v>
      </c>
    </row>
    <row r="50" spans="1:10" ht="15.75">
      <c r="A50" s="82" t="s">
        <v>6</v>
      </c>
      <c r="B50" s="83"/>
      <c r="C50" s="83"/>
      <c r="J50" s="64"/>
    </row>
    <row r="51" spans="1:19" ht="15.75" thickBo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5">
      <c r="A52" s="258" t="s">
        <v>198</v>
      </c>
      <c r="B52" s="256" t="s">
        <v>40</v>
      </c>
      <c r="C52" s="256"/>
      <c r="D52" s="256"/>
      <c r="E52" s="256"/>
      <c r="F52" s="256"/>
      <c r="G52" s="257"/>
      <c r="H52" s="256" t="s">
        <v>41</v>
      </c>
      <c r="I52" s="256"/>
      <c r="J52" s="256"/>
      <c r="K52" s="256"/>
      <c r="L52" s="256"/>
      <c r="M52" s="257"/>
      <c r="N52" s="256" t="s">
        <v>42</v>
      </c>
      <c r="O52" s="256"/>
      <c r="P52" s="256"/>
      <c r="Q52" s="256"/>
      <c r="R52" s="256"/>
      <c r="S52" s="257"/>
    </row>
    <row r="53" spans="1:19" ht="60">
      <c r="A53" s="259"/>
      <c r="B53" s="79" t="s">
        <v>11</v>
      </c>
      <c r="C53" s="79" t="s">
        <v>56</v>
      </c>
      <c r="D53" s="79" t="s">
        <v>12</v>
      </c>
      <c r="E53" s="79" t="s">
        <v>57</v>
      </c>
      <c r="F53" s="79" t="s">
        <v>7</v>
      </c>
      <c r="G53" s="85" t="s">
        <v>43</v>
      </c>
      <c r="H53" s="79" t="s">
        <v>11</v>
      </c>
      <c r="I53" s="79" t="s">
        <v>56</v>
      </c>
      <c r="J53" s="79" t="s">
        <v>12</v>
      </c>
      <c r="K53" s="79" t="s">
        <v>57</v>
      </c>
      <c r="L53" s="79" t="s">
        <v>7</v>
      </c>
      <c r="M53" s="92" t="s">
        <v>43</v>
      </c>
      <c r="N53" s="79" t="s">
        <v>11</v>
      </c>
      <c r="O53" s="79" t="s">
        <v>56</v>
      </c>
      <c r="P53" s="79" t="s">
        <v>12</v>
      </c>
      <c r="Q53" s="79" t="s">
        <v>57</v>
      </c>
      <c r="R53" s="79" t="s">
        <v>7</v>
      </c>
      <c r="S53" s="85" t="s">
        <v>43</v>
      </c>
    </row>
    <row r="54" spans="1:19" ht="15">
      <c r="A54" s="12" t="s">
        <v>108</v>
      </c>
      <c r="B54" s="35">
        <v>4065</v>
      </c>
      <c r="C54" s="13">
        <v>1430</v>
      </c>
      <c r="D54" s="13">
        <v>1496</v>
      </c>
      <c r="E54" s="13">
        <v>649</v>
      </c>
      <c r="F54" s="13">
        <v>76</v>
      </c>
      <c r="G54" s="36">
        <f aca="true" t="shared" si="16" ref="G54:G70">SUM(B54:F54)</f>
        <v>7716</v>
      </c>
      <c r="H54" s="37">
        <v>3898</v>
      </c>
      <c r="I54" s="13">
        <v>1373</v>
      </c>
      <c r="J54" s="13">
        <v>1282</v>
      </c>
      <c r="K54" s="13">
        <v>631</v>
      </c>
      <c r="L54" s="13">
        <v>57</v>
      </c>
      <c r="M54" s="36">
        <f aca="true" t="shared" si="17" ref="M54:M70">SUM(H54:L54)</f>
        <v>7241</v>
      </c>
      <c r="N54" s="37">
        <f aca="true" t="shared" si="18" ref="N54:N70">B54+H54</f>
        <v>7963</v>
      </c>
      <c r="O54" s="35">
        <f aca="true" t="shared" si="19" ref="O54:O70">C54+I54</f>
        <v>2803</v>
      </c>
      <c r="P54" s="35">
        <f aca="true" t="shared" si="20" ref="P54:P70">D54+J54</f>
        <v>2778</v>
      </c>
      <c r="Q54" s="35">
        <f aca="true" t="shared" si="21" ref="Q54:Q70">E54+K54</f>
        <v>1280</v>
      </c>
      <c r="R54" s="35">
        <f aca="true" t="shared" si="22" ref="R54:R70">F54+L54</f>
        <v>133</v>
      </c>
      <c r="S54" s="36">
        <f aca="true" t="shared" si="23" ref="S54:S70">G54+M54</f>
        <v>14957</v>
      </c>
    </row>
    <row r="55" spans="1:19" ht="15">
      <c r="A55" s="12" t="s">
        <v>25</v>
      </c>
      <c r="B55" s="19">
        <v>4780</v>
      </c>
      <c r="C55" s="19">
        <v>1187</v>
      </c>
      <c r="D55" s="19">
        <v>1135</v>
      </c>
      <c r="E55" s="15">
        <v>515</v>
      </c>
      <c r="F55" s="15">
        <v>66</v>
      </c>
      <c r="G55" s="17">
        <f t="shared" si="16"/>
        <v>7683</v>
      </c>
      <c r="H55" s="38">
        <v>4505</v>
      </c>
      <c r="I55" s="19">
        <v>1140</v>
      </c>
      <c r="J55" s="19">
        <v>1135</v>
      </c>
      <c r="K55" s="15">
        <v>536</v>
      </c>
      <c r="L55" s="15">
        <v>46</v>
      </c>
      <c r="M55" s="17">
        <f t="shared" si="17"/>
        <v>7362</v>
      </c>
      <c r="N55" s="38">
        <f t="shared" si="18"/>
        <v>9285</v>
      </c>
      <c r="O55" s="19">
        <f t="shared" si="19"/>
        <v>2327</v>
      </c>
      <c r="P55" s="19">
        <f t="shared" si="20"/>
        <v>2270</v>
      </c>
      <c r="Q55" s="19">
        <f t="shared" si="21"/>
        <v>1051</v>
      </c>
      <c r="R55" s="19">
        <f t="shared" si="22"/>
        <v>112</v>
      </c>
      <c r="S55" s="17">
        <f t="shared" si="23"/>
        <v>15045</v>
      </c>
    </row>
    <row r="56" spans="1:19" ht="15">
      <c r="A56" s="12" t="s">
        <v>26</v>
      </c>
      <c r="B56" s="19">
        <v>5435</v>
      </c>
      <c r="C56" s="19">
        <v>991</v>
      </c>
      <c r="D56" s="19">
        <v>1243</v>
      </c>
      <c r="E56" s="15">
        <v>396</v>
      </c>
      <c r="F56" s="15">
        <v>59</v>
      </c>
      <c r="G56" s="17">
        <f t="shared" si="16"/>
        <v>8124</v>
      </c>
      <c r="H56" s="38">
        <v>5094</v>
      </c>
      <c r="I56" s="19">
        <v>1115</v>
      </c>
      <c r="J56" s="19">
        <v>1397</v>
      </c>
      <c r="K56" s="15">
        <v>363</v>
      </c>
      <c r="L56" s="15">
        <v>41</v>
      </c>
      <c r="M56" s="17">
        <f t="shared" si="17"/>
        <v>8010</v>
      </c>
      <c r="N56" s="38">
        <f t="shared" si="18"/>
        <v>10529</v>
      </c>
      <c r="O56" s="19">
        <f t="shared" si="19"/>
        <v>2106</v>
      </c>
      <c r="P56" s="19">
        <f t="shared" si="20"/>
        <v>2640</v>
      </c>
      <c r="Q56" s="19">
        <f t="shared" si="21"/>
        <v>759</v>
      </c>
      <c r="R56" s="19">
        <f t="shared" si="22"/>
        <v>100</v>
      </c>
      <c r="S56" s="17">
        <f t="shared" si="23"/>
        <v>16134</v>
      </c>
    </row>
    <row r="57" spans="1:19" ht="15">
      <c r="A57" s="12" t="s">
        <v>27</v>
      </c>
      <c r="B57" s="19">
        <v>3982</v>
      </c>
      <c r="C57" s="19">
        <v>998</v>
      </c>
      <c r="D57" s="19">
        <v>1119</v>
      </c>
      <c r="E57" s="15">
        <v>426</v>
      </c>
      <c r="F57" s="15">
        <v>61</v>
      </c>
      <c r="G57" s="17">
        <f t="shared" si="16"/>
        <v>6586</v>
      </c>
      <c r="H57" s="38">
        <v>3375</v>
      </c>
      <c r="I57" s="19">
        <v>1091</v>
      </c>
      <c r="J57" s="19">
        <v>1498</v>
      </c>
      <c r="K57" s="15">
        <v>407</v>
      </c>
      <c r="L57" s="15">
        <v>69</v>
      </c>
      <c r="M57" s="17">
        <f t="shared" si="17"/>
        <v>6440</v>
      </c>
      <c r="N57" s="38">
        <f t="shared" si="18"/>
        <v>7357</v>
      </c>
      <c r="O57" s="19">
        <f t="shared" si="19"/>
        <v>2089</v>
      </c>
      <c r="P57" s="19">
        <f t="shared" si="20"/>
        <v>2617</v>
      </c>
      <c r="Q57" s="19">
        <f t="shared" si="21"/>
        <v>833</v>
      </c>
      <c r="R57" s="19">
        <f t="shared" si="22"/>
        <v>130</v>
      </c>
      <c r="S57" s="17">
        <f t="shared" si="23"/>
        <v>13026</v>
      </c>
    </row>
    <row r="58" spans="1:19" ht="15">
      <c r="A58" s="12" t="s">
        <v>28</v>
      </c>
      <c r="B58" s="19">
        <v>3148</v>
      </c>
      <c r="C58" s="19">
        <v>1337</v>
      </c>
      <c r="D58" s="19">
        <v>1395</v>
      </c>
      <c r="E58" s="15">
        <v>949</v>
      </c>
      <c r="F58" s="15">
        <v>107</v>
      </c>
      <c r="G58" s="17">
        <f t="shared" si="16"/>
        <v>6936</v>
      </c>
      <c r="H58" s="38">
        <v>2796</v>
      </c>
      <c r="I58" s="19">
        <v>1505</v>
      </c>
      <c r="J58" s="19">
        <v>1677</v>
      </c>
      <c r="K58" s="15">
        <v>1043</v>
      </c>
      <c r="L58" s="15">
        <v>176</v>
      </c>
      <c r="M58" s="17">
        <f t="shared" si="17"/>
        <v>7197</v>
      </c>
      <c r="N58" s="38">
        <f t="shared" si="18"/>
        <v>5944</v>
      </c>
      <c r="O58" s="19">
        <f t="shared" si="19"/>
        <v>2842</v>
      </c>
      <c r="P58" s="19">
        <f t="shared" si="20"/>
        <v>3072</v>
      </c>
      <c r="Q58" s="19">
        <f t="shared" si="21"/>
        <v>1992</v>
      </c>
      <c r="R58" s="19">
        <f t="shared" si="22"/>
        <v>283</v>
      </c>
      <c r="S58" s="17">
        <f t="shared" si="23"/>
        <v>14133</v>
      </c>
    </row>
    <row r="59" spans="1:19" ht="15">
      <c r="A59" s="12" t="s">
        <v>29</v>
      </c>
      <c r="B59" s="19">
        <v>2971</v>
      </c>
      <c r="C59" s="19">
        <v>1767</v>
      </c>
      <c r="D59" s="19">
        <v>1607</v>
      </c>
      <c r="E59" s="15">
        <v>1077</v>
      </c>
      <c r="F59" s="15">
        <v>115</v>
      </c>
      <c r="G59" s="17">
        <f t="shared" si="16"/>
        <v>7537</v>
      </c>
      <c r="H59" s="38">
        <v>2915</v>
      </c>
      <c r="I59" s="19">
        <v>1811</v>
      </c>
      <c r="J59" s="19">
        <v>1774</v>
      </c>
      <c r="K59" s="15">
        <v>975</v>
      </c>
      <c r="L59" s="15">
        <v>144</v>
      </c>
      <c r="M59" s="17">
        <f t="shared" si="17"/>
        <v>7619</v>
      </c>
      <c r="N59" s="38">
        <f t="shared" si="18"/>
        <v>5886</v>
      </c>
      <c r="O59" s="19">
        <f t="shared" si="19"/>
        <v>3578</v>
      </c>
      <c r="P59" s="19">
        <f t="shared" si="20"/>
        <v>3381</v>
      </c>
      <c r="Q59" s="19">
        <f t="shared" si="21"/>
        <v>2052</v>
      </c>
      <c r="R59" s="19">
        <f t="shared" si="22"/>
        <v>259</v>
      </c>
      <c r="S59" s="17">
        <f t="shared" si="23"/>
        <v>15156</v>
      </c>
    </row>
    <row r="60" spans="1:19" ht="15">
      <c r="A60" s="12" t="s">
        <v>30</v>
      </c>
      <c r="B60" s="19">
        <v>3529</v>
      </c>
      <c r="C60" s="19">
        <v>1579</v>
      </c>
      <c r="D60" s="19">
        <v>1391</v>
      </c>
      <c r="E60" s="15">
        <v>918</v>
      </c>
      <c r="F60" s="15">
        <v>83</v>
      </c>
      <c r="G60" s="17">
        <f t="shared" si="16"/>
        <v>7500</v>
      </c>
      <c r="H60" s="38">
        <v>3649</v>
      </c>
      <c r="I60" s="19">
        <v>1658</v>
      </c>
      <c r="J60" s="19">
        <v>1391</v>
      </c>
      <c r="K60" s="15">
        <v>873</v>
      </c>
      <c r="L60" s="15">
        <v>98</v>
      </c>
      <c r="M60" s="17">
        <f t="shared" si="17"/>
        <v>7669</v>
      </c>
      <c r="N60" s="38">
        <f t="shared" si="18"/>
        <v>7178</v>
      </c>
      <c r="O60" s="19">
        <f t="shared" si="19"/>
        <v>3237</v>
      </c>
      <c r="P60" s="19">
        <f t="shared" si="20"/>
        <v>2782</v>
      </c>
      <c r="Q60" s="19">
        <f t="shared" si="21"/>
        <v>1791</v>
      </c>
      <c r="R60" s="19">
        <f t="shared" si="22"/>
        <v>181</v>
      </c>
      <c r="S60" s="17">
        <f t="shared" si="23"/>
        <v>15169</v>
      </c>
    </row>
    <row r="61" spans="1:19" ht="15">
      <c r="A61" s="12" t="s">
        <v>31</v>
      </c>
      <c r="B61" s="19">
        <v>3868</v>
      </c>
      <c r="C61" s="19">
        <v>1297</v>
      </c>
      <c r="D61" s="19">
        <v>1019</v>
      </c>
      <c r="E61" s="15">
        <v>636</v>
      </c>
      <c r="F61" s="15">
        <v>55</v>
      </c>
      <c r="G61" s="17">
        <f t="shared" si="16"/>
        <v>6875</v>
      </c>
      <c r="H61" s="38">
        <v>4371</v>
      </c>
      <c r="I61" s="19">
        <v>1304</v>
      </c>
      <c r="J61" s="19">
        <v>1139</v>
      </c>
      <c r="K61" s="15">
        <v>569</v>
      </c>
      <c r="L61" s="15">
        <v>79</v>
      </c>
      <c r="M61" s="17">
        <f t="shared" si="17"/>
        <v>7462</v>
      </c>
      <c r="N61" s="38">
        <f t="shared" si="18"/>
        <v>8239</v>
      </c>
      <c r="O61" s="19">
        <f t="shared" si="19"/>
        <v>2601</v>
      </c>
      <c r="P61" s="19">
        <f t="shared" si="20"/>
        <v>2158</v>
      </c>
      <c r="Q61" s="19">
        <f t="shared" si="21"/>
        <v>1205</v>
      </c>
      <c r="R61" s="19">
        <f t="shared" si="22"/>
        <v>134</v>
      </c>
      <c r="S61" s="17">
        <f t="shared" si="23"/>
        <v>14337</v>
      </c>
    </row>
    <row r="62" spans="1:19" ht="15">
      <c r="A62" s="12" t="s">
        <v>32</v>
      </c>
      <c r="B62" s="19">
        <v>4832</v>
      </c>
      <c r="C62" s="19">
        <v>1123</v>
      </c>
      <c r="D62" s="19">
        <v>936</v>
      </c>
      <c r="E62" s="15">
        <v>515</v>
      </c>
      <c r="F62" s="15">
        <v>70</v>
      </c>
      <c r="G62" s="17">
        <f t="shared" si="16"/>
        <v>7476</v>
      </c>
      <c r="H62" s="38">
        <v>5207</v>
      </c>
      <c r="I62" s="19">
        <v>1204</v>
      </c>
      <c r="J62" s="19">
        <v>942</v>
      </c>
      <c r="K62" s="15">
        <v>447</v>
      </c>
      <c r="L62" s="15">
        <v>50</v>
      </c>
      <c r="M62" s="17">
        <f t="shared" si="17"/>
        <v>7850</v>
      </c>
      <c r="N62" s="38">
        <f t="shared" si="18"/>
        <v>10039</v>
      </c>
      <c r="O62" s="19">
        <f t="shared" si="19"/>
        <v>2327</v>
      </c>
      <c r="P62" s="19">
        <f t="shared" si="20"/>
        <v>1878</v>
      </c>
      <c r="Q62" s="19">
        <f t="shared" si="21"/>
        <v>962</v>
      </c>
      <c r="R62" s="19">
        <f t="shared" si="22"/>
        <v>120</v>
      </c>
      <c r="S62" s="17">
        <f t="shared" si="23"/>
        <v>15326</v>
      </c>
    </row>
    <row r="63" spans="1:19" ht="15">
      <c r="A63" s="12" t="s">
        <v>33</v>
      </c>
      <c r="B63" s="19">
        <v>4723</v>
      </c>
      <c r="C63" s="19">
        <v>883</v>
      </c>
      <c r="D63" s="19">
        <v>629</v>
      </c>
      <c r="E63" s="15">
        <v>371</v>
      </c>
      <c r="F63" s="15">
        <v>40</v>
      </c>
      <c r="G63" s="17">
        <f t="shared" si="16"/>
        <v>6646</v>
      </c>
      <c r="H63" s="38">
        <v>5062</v>
      </c>
      <c r="I63" s="19">
        <v>922</v>
      </c>
      <c r="J63" s="19">
        <v>632</v>
      </c>
      <c r="K63" s="15">
        <v>363</v>
      </c>
      <c r="L63" s="15">
        <v>30</v>
      </c>
      <c r="M63" s="17">
        <f t="shared" si="17"/>
        <v>7009</v>
      </c>
      <c r="N63" s="38">
        <f t="shared" si="18"/>
        <v>9785</v>
      </c>
      <c r="O63" s="19">
        <f t="shared" si="19"/>
        <v>1805</v>
      </c>
      <c r="P63" s="19">
        <f t="shared" si="20"/>
        <v>1261</v>
      </c>
      <c r="Q63" s="19">
        <f t="shared" si="21"/>
        <v>734</v>
      </c>
      <c r="R63" s="19">
        <f t="shared" si="22"/>
        <v>70</v>
      </c>
      <c r="S63" s="17">
        <f t="shared" si="23"/>
        <v>13655</v>
      </c>
    </row>
    <row r="64" spans="1:19" ht="15">
      <c r="A64" s="12" t="s">
        <v>34</v>
      </c>
      <c r="B64" s="19">
        <v>4371</v>
      </c>
      <c r="C64" s="19">
        <v>676</v>
      </c>
      <c r="D64" s="19">
        <v>430</v>
      </c>
      <c r="E64" s="15">
        <v>257</v>
      </c>
      <c r="F64" s="15">
        <v>27</v>
      </c>
      <c r="G64" s="17">
        <f t="shared" si="16"/>
        <v>5761</v>
      </c>
      <c r="H64" s="38">
        <v>4398</v>
      </c>
      <c r="I64" s="19">
        <v>658</v>
      </c>
      <c r="J64" s="19">
        <v>485</v>
      </c>
      <c r="K64" s="15">
        <v>219</v>
      </c>
      <c r="L64" s="15">
        <v>24</v>
      </c>
      <c r="M64" s="17">
        <f t="shared" si="17"/>
        <v>5784</v>
      </c>
      <c r="N64" s="38">
        <f t="shared" si="18"/>
        <v>8769</v>
      </c>
      <c r="O64" s="19">
        <f t="shared" si="19"/>
        <v>1334</v>
      </c>
      <c r="P64" s="19">
        <f t="shared" si="20"/>
        <v>915</v>
      </c>
      <c r="Q64" s="19">
        <f t="shared" si="21"/>
        <v>476</v>
      </c>
      <c r="R64" s="19">
        <f t="shared" si="22"/>
        <v>51</v>
      </c>
      <c r="S64" s="17">
        <f t="shared" si="23"/>
        <v>11545</v>
      </c>
    </row>
    <row r="65" spans="1:19" ht="15">
      <c r="A65" s="12" t="s">
        <v>35</v>
      </c>
      <c r="B65" s="19">
        <v>3406</v>
      </c>
      <c r="C65" s="19">
        <v>419</v>
      </c>
      <c r="D65" s="19">
        <v>369</v>
      </c>
      <c r="E65" s="15">
        <v>150</v>
      </c>
      <c r="F65" s="15">
        <v>18</v>
      </c>
      <c r="G65" s="17">
        <f t="shared" si="16"/>
        <v>4362</v>
      </c>
      <c r="H65" s="38">
        <v>3756</v>
      </c>
      <c r="I65" s="19">
        <v>500</v>
      </c>
      <c r="J65" s="19">
        <v>381</v>
      </c>
      <c r="K65" s="15">
        <v>139</v>
      </c>
      <c r="L65" s="15">
        <v>18</v>
      </c>
      <c r="M65" s="17">
        <f t="shared" si="17"/>
        <v>4794</v>
      </c>
      <c r="N65" s="38">
        <f t="shared" si="18"/>
        <v>7162</v>
      </c>
      <c r="O65" s="19">
        <f t="shared" si="19"/>
        <v>919</v>
      </c>
      <c r="P65" s="19">
        <f t="shared" si="20"/>
        <v>750</v>
      </c>
      <c r="Q65" s="19">
        <f t="shared" si="21"/>
        <v>289</v>
      </c>
      <c r="R65" s="19">
        <f t="shared" si="22"/>
        <v>36</v>
      </c>
      <c r="S65" s="17">
        <f t="shared" si="23"/>
        <v>9156</v>
      </c>
    </row>
    <row r="66" spans="1:19" ht="15">
      <c r="A66" s="12" t="s">
        <v>36</v>
      </c>
      <c r="B66" s="19">
        <v>2690</v>
      </c>
      <c r="C66" s="19">
        <v>285</v>
      </c>
      <c r="D66" s="19">
        <v>250</v>
      </c>
      <c r="E66" s="15">
        <v>76</v>
      </c>
      <c r="F66" s="15">
        <v>13</v>
      </c>
      <c r="G66" s="17">
        <f t="shared" si="16"/>
        <v>3314</v>
      </c>
      <c r="H66" s="38">
        <v>2946</v>
      </c>
      <c r="I66" s="19">
        <v>335</v>
      </c>
      <c r="J66" s="19">
        <v>249</v>
      </c>
      <c r="K66" s="15">
        <v>76</v>
      </c>
      <c r="L66" s="15">
        <v>7</v>
      </c>
      <c r="M66" s="17">
        <f t="shared" si="17"/>
        <v>3613</v>
      </c>
      <c r="N66" s="38">
        <f t="shared" si="18"/>
        <v>5636</v>
      </c>
      <c r="O66" s="19">
        <f t="shared" si="19"/>
        <v>620</v>
      </c>
      <c r="P66" s="19">
        <f t="shared" si="20"/>
        <v>499</v>
      </c>
      <c r="Q66" s="19">
        <f t="shared" si="21"/>
        <v>152</v>
      </c>
      <c r="R66" s="19">
        <f t="shared" si="22"/>
        <v>20</v>
      </c>
      <c r="S66" s="17">
        <f t="shared" si="23"/>
        <v>6927</v>
      </c>
    </row>
    <row r="67" spans="1:19" ht="15">
      <c r="A67" s="12" t="s">
        <v>37</v>
      </c>
      <c r="B67" s="19">
        <v>2573</v>
      </c>
      <c r="C67" s="19">
        <v>249</v>
      </c>
      <c r="D67" s="19">
        <v>183</v>
      </c>
      <c r="E67" s="15">
        <v>32</v>
      </c>
      <c r="F67" s="15">
        <v>4</v>
      </c>
      <c r="G67" s="17">
        <f t="shared" si="16"/>
        <v>3041</v>
      </c>
      <c r="H67" s="38">
        <v>2486</v>
      </c>
      <c r="I67" s="19">
        <v>244</v>
      </c>
      <c r="J67" s="19">
        <v>172</v>
      </c>
      <c r="K67" s="15">
        <v>30</v>
      </c>
      <c r="L67" s="15">
        <v>9</v>
      </c>
      <c r="M67" s="17">
        <f t="shared" si="17"/>
        <v>2941</v>
      </c>
      <c r="N67" s="38">
        <f t="shared" si="18"/>
        <v>5059</v>
      </c>
      <c r="O67" s="19">
        <f t="shared" si="19"/>
        <v>493</v>
      </c>
      <c r="P67" s="19">
        <f t="shared" si="20"/>
        <v>355</v>
      </c>
      <c r="Q67" s="19">
        <f t="shared" si="21"/>
        <v>62</v>
      </c>
      <c r="R67" s="19">
        <f t="shared" si="22"/>
        <v>13</v>
      </c>
      <c r="S67" s="17">
        <f t="shared" si="23"/>
        <v>5982</v>
      </c>
    </row>
    <row r="68" spans="1:19" ht="15">
      <c r="A68" s="12" t="s">
        <v>38</v>
      </c>
      <c r="B68" s="19">
        <v>1649</v>
      </c>
      <c r="C68" s="19">
        <v>105</v>
      </c>
      <c r="D68" s="19">
        <v>127</v>
      </c>
      <c r="E68" s="15">
        <v>19</v>
      </c>
      <c r="F68" s="15">
        <v>6</v>
      </c>
      <c r="G68" s="17">
        <f t="shared" si="16"/>
        <v>1906</v>
      </c>
      <c r="H68" s="38">
        <v>1902</v>
      </c>
      <c r="I68" s="19">
        <v>190</v>
      </c>
      <c r="J68" s="19">
        <v>109</v>
      </c>
      <c r="K68" s="15">
        <v>33</v>
      </c>
      <c r="L68" s="15">
        <v>7</v>
      </c>
      <c r="M68" s="17">
        <f t="shared" si="17"/>
        <v>2241</v>
      </c>
      <c r="N68" s="38">
        <f t="shared" si="18"/>
        <v>3551</v>
      </c>
      <c r="O68" s="19">
        <f t="shared" si="19"/>
        <v>295</v>
      </c>
      <c r="P68" s="19">
        <f t="shared" si="20"/>
        <v>236</v>
      </c>
      <c r="Q68" s="19">
        <f t="shared" si="21"/>
        <v>52</v>
      </c>
      <c r="R68" s="19">
        <f t="shared" si="22"/>
        <v>13</v>
      </c>
      <c r="S68" s="17">
        <f t="shared" si="23"/>
        <v>4147</v>
      </c>
    </row>
    <row r="69" spans="1:19" ht="15">
      <c r="A69" s="12" t="s">
        <v>142</v>
      </c>
      <c r="B69" s="19">
        <v>1624</v>
      </c>
      <c r="C69" s="19">
        <v>125</v>
      </c>
      <c r="D69" s="19">
        <v>104</v>
      </c>
      <c r="E69" s="15">
        <v>27</v>
      </c>
      <c r="F69" s="15">
        <v>3</v>
      </c>
      <c r="G69" s="17">
        <f t="shared" si="16"/>
        <v>1883</v>
      </c>
      <c r="H69" s="38">
        <v>2320</v>
      </c>
      <c r="I69" s="19">
        <v>229</v>
      </c>
      <c r="J69" s="19">
        <v>197</v>
      </c>
      <c r="K69" s="15">
        <v>65</v>
      </c>
      <c r="L69" s="15">
        <v>7</v>
      </c>
      <c r="M69" s="17">
        <f t="shared" si="17"/>
        <v>2818</v>
      </c>
      <c r="N69" s="38">
        <f t="shared" si="18"/>
        <v>3944</v>
      </c>
      <c r="O69" s="19">
        <f t="shared" si="19"/>
        <v>354</v>
      </c>
      <c r="P69" s="19">
        <f t="shared" si="20"/>
        <v>301</v>
      </c>
      <c r="Q69" s="19">
        <f t="shared" si="21"/>
        <v>92</v>
      </c>
      <c r="R69" s="19">
        <f t="shared" si="22"/>
        <v>10</v>
      </c>
      <c r="S69" s="17">
        <f t="shared" si="23"/>
        <v>4701</v>
      </c>
    </row>
    <row r="70" spans="1:19" ht="12.75" customHeight="1" thickBot="1">
      <c r="A70" s="98" t="s">
        <v>13</v>
      </c>
      <c r="B70" s="99">
        <f>SUM(B54:B69)</f>
        <v>57646</v>
      </c>
      <c r="C70" s="99">
        <f>SUM(C54:C69)</f>
        <v>14451</v>
      </c>
      <c r="D70" s="99">
        <f>SUM(D54:D69)</f>
        <v>13433</v>
      </c>
      <c r="E70" s="99">
        <f>SUM(E54:E69)</f>
        <v>7013</v>
      </c>
      <c r="F70" s="99">
        <f>SUM(F54:F69)</f>
        <v>803</v>
      </c>
      <c r="G70" s="100">
        <f t="shared" si="16"/>
        <v>93346</v>
      </c>
      <c r="H70" s="101">
        <f>SUM(H54:H69)</f>
        <v>58680</v>
      </c>
      <c r="I70" s="99">
        <f>SUM(I54:I69)</f>
        <v>15279</v>
      </c>
      <c r="J70" s="99">
        <f>SUM(J54:J69)</f>
        <v>14460</v>
      </c>
      <c r="K70" s="99">
        <f>SUM(K54:K69)</f>
        <v>6769</v>
      </c>
      <c r="L70" s="99">
        <f>SUM(L54:L69)</f>
        <v>862</v>
      </c>
      <c r="M70" s="100">
        <f t="shared" si="17"/>
        <v>96050</v>
      </c>
      <c r="N70" s="101">
        <f t="shared" si="18"/>
        <v>116326</v>
      </c>
      <c r="O70" s="99">
        <f t="shared" si="19"/>
        <v>29730</v>
      </c>
      <c r="P70" s="99">
        <f t="shared" si="20"/>
        <v>27893</v>
      </c>
      <c r="Q70" s="99">
        <f t="shared" si="21"/>
        <v>13782</v>
      </c>
      <c r="R70" s="99">
        <f t="shared" si="22"/>
        <v>1665</v>
      </c>
      <c r="S70" s="100">
        <f t="shared" si="23"/>
        <v>189396</v>
      </c>
    </row>
    <row r="73" spans="1:10" ht="15.75">
      <c r="A73" s="82" t="s">
        <v>42</v>
      </c>
      <c r="B73" s="83"/>
      <c r="C73" s="83"/>
      <c r="J73" s="64"/>
    </row>
    <row r="74" spans="1:19" ht="15.75" thickBo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5">
      <c r="A75" s="258" t="s">
        <v>198</v>
      </c>
      <c r="B75" s="256" t="s">
        <v>40</v>
      </c>
      <c r="C75" s="256"/>
      <c r="D75" s="256"/>
      <c r="E75" s="256"/>
      <c r="F75" s="256"/>
      <c r="G75" s="257"/>
      <c r="H75" s="256" t="s">
        <v>41</v>
      </c>
      <c r="I75" s="256"/>
      <c r="J75" s="256"/>
      <c r="K75" s="256"/>
      <c r="L75" s="256"/>
      <c r="M75" s="257"/>
      <c r="N75" s="256" t="s">
        <v>42</v>
      </c>
      <c r="O75" s="256"/>
      <c r="P75" s="256"/>
      <c r="Q75" s="256"/>
      <c r="R75" s="256"/>
      <c r="S75" s="257"/>
    </row>
    <row r="76" spans="1:19" ht="60">
      <c r="A76" s="259"/>
      <c r="B76" s="79" t="s">
        <v>11</v>
      </c>
      <c r="C76" s="79" t="s">
        <v>56</v>
      </c>
      <c r="D76" s="79" t="s">
        <v>12</v>
      </c>
      <c r="E76" s="79" t="s">
        <v>57</v>
      </c>
      <c r="F76" s="79" t="s">
        <v>7</v>
      </c>
      <c r="G76" s="85" t="s">
        <v>43</v>
      </c>
      <c r="H76" s="79" t="s">
        <v>11</v>
      </c>
      <c r="I76" s="79" t="s">
        <v>56</v>
      </c>
      <c r="J76" s="79" t="s">
        <v>12</v>
      </c>
      <c r="K76" s="79" t="s">
        <v>57</v>
      </c>
      <c r="L76" s="79" t="s">
        <v>7</v>
      </c>
      <c r="M76" s="92" t="s">
        <v>43</v>
      </c>
      <c r="N76" s="79" t="s">
        <v>11</v>
      </c>
      <c r="O76" s="79" t="s">
        <v>56</v>
      </c>
      <c r="P76" s="79" t="s">
        <v>12</v>
      </c>
      <c r="Q76" s="79" t="s">
        <v>57</v>
      </c>
      <c r="R76" s="79" t="s">
        <v>7</v>
      </c>
      <c r="S76" s="85" t="s">
        <v>43</v>
      </c>
    </row>
    <row r="77" spans="1:19" ht="15">
      <c r="A77" s="12" t="s">
        <v>108</v>
      </c>
      <c r="B77" s="35">
        <f aca="true" t="shared" si="24" ref="B77:S77">B7+B30+B54</f>
        <v>6147</v>
      </c>
      <c r="C77" s="35">
        <f t="shared" si="24"/>
        <v>1773</v>
      </c>
      <c r="D77" s="35">
        <f t="shared" si="24"/>
        <v>1900</v>
      </c>
      <c r="E77" s="35">
        <f t="shared" si="24"/>
        <v>734</v>
      </c>
      <c r="F77" s="35">
        <f t="shared" si="24"/>
        <v>81</v>
      </c>
      <c r="G77" s="36">
        <f aca="true" t="shared" si="25" ref="G77:G92">G7+G30+G54</f>
        <v>10635</v>
      </c>
      <c r="H77" s="37">
        <f t="shared" si="24"/>
        <v>5860</v>
      </c>
      <c r="I77" s="35">
        <f t="shared" si="24"/>
        <v>1687</v>
      </c>
      <c r="J77" s="35">
        <f t="shared" si="24"/>
        <v>1646</v>
      </c>
      <c r="K77" s="35">
        <f t="shared" si="24"/>
        <v>726</v>
      </c>
      <c r="L77" s="35">
        <f t="shared" si="24"/>
        <v>60</v>
      </c>
      <c r="M77" s="36">
        <f t="shared" si="24"/>
        <v>9979</v>
      </c>
      <c r="N77" s="37">
        <f t="shared" si="24"/>
        <v>12007</v>
      </c>
      <c r="O77" s="35">
        <f t="shared" si="24"/>
        <v>3460</v>
      </c>
      <c r="P77" s="35">
        <f t="shared" si="24"/>
        <v>3546</v>
      </c>
      <c r="Q77" s="35">
        <f t="shared" si="24"/>
        <v>1460</v>
      </c>
      <c r="R77" s="35">
        <f t="shared" si="24"/>
        <v>141</v>
      </c>
      <c r="S77" s="36">
        <f t="shared" si="24"/>
        <v>20614</v>
      </c>
    </row>
    <row r="78" spans="1:19" ht="15">
      <c r="A78" s="12" t="s">
        <v>25</v>
      </c>
      <c r="B78" s="19">
        <f aca="true" t="shared" si="26" ref="B78:S78">B8+B31+B55</f>
        <v>7014</v>
      </c>
      <c r="C78" s="19">
        <f t="shared" si="26"/>
        <v>1446</v>
      </c>
      <c r="D78" s="19">
        <f t="shared" si="26"/>
        <v>1425</v>
      </c>
      <c r="E78" s="19">
        <f t="shared" si="26"/>
        <v>596</v>
      </c>
      <c r="F78" s="19">
        <f t="shared" si="26"/>
        <v>70</v>
      </c>
      <c r="G78" s="17">
        <f t="shared" si="25"/>
        <v>10551</v>
      </c>
      <c r="H78" s="38">
        <f t="shared" si="26"/>
        <v>6542</v>
      </c>
      <c r="I78" s="19">
        <f t="shared" si="26"/>
        <v>1387</v>
      </c>
      <c r="J78" s="19">
        <f t="shared" si="26"/>
        <v>1385</v>
      </c>
      <c r="K78" s="19">
        <f t="shared" si="26"/>
        <v>610</v>
      </c>
      <c r="L78" s="19">
        <f t="shared" si="26"/>
        <v>47</v>
      </c>
      <c r="M78" s="17">
        <f t="shared" si="26"/>
        <v>9971</v>
      </c>
      <c r="N78" s="38">
        <f t="shared" si="26"/>
        <v>13556</v>
      </c>
      <c r="O78" s="19">
        <f t="shared" si="26"/>
        <v>2833</v>
      </c>
      <c r="P78" s="19">
        <f t="shared" si="26"/>
        <v>2810</v>
      </c>
      <c r="Q78" s="19">
        <f t="shared" si="26"/>
        <v>1206</v>
      </c>
      <c r="R78" s="19">
        <f t="shared" si="26"/>
        <v>117</v>
      </c>
      <c r="S78" s="17">
        <f t="shared" si="26"/>
        <v>20522</v>
      </c>
    </row>
    <row r="79" spans="1:19" ht="15">
      <c r="A79" s="12" t="s">
        <v>26</v>
      </c>
      <c r="B79" s="19">
        <f aca="true" t="shared" si="27" ref="B79:S79">B9+B32+B56</f>
        <v>7656</v>
      </c>
      <c r="C79" s="19">
        <f t="shared" si="27"/>
        <v>1168</v>
      </c>
      <c r="D79" s="19">
        <f t="shared" si="27"/>
        <v>1521</v>
      </c>
      <c r="E79" s="19">
        <f t="shared" si="27"/>
        <v>422</v>
      </c>
      <c r="F79" s="19">
        <f t="shared" si="27"/>
        <v>63</v>
      </c>
      <c r="G79" s="17">
        <f t="shared" si="25"/>
        <v>10830</v>
      </c>
      <c r="H79" s="38">
        <f t="shared" si="27"/>
        <v>7138</v>
      </c>
      <c r="I79" s="19">
        <f t="shared" si="27"/>
        <v>1324</v>
      </c>
      <c r="J79" s="19">
        <f t="shared" si="27"/>
        <v>1650</v>
      </c>
      <c r="K79" s="19">
        <f t="shared" si="27"/>
        <v>402</v>
      </c>
      <c r="L79" s="19">
        <f t="shared" si="27"/>
        <v>46</v>
      </c>
      <c r="M79" s="17">
        <f t="shared" si="27"/>
        <v>10560</v>
      </c>
      <c r="N79" s="38">
        <f t="shared" si="27"/>
        <v>14794</v>
      </c>
      <c r="O79" s="19">
        <f t="shared" si="27"/>
        <v>2492</v>
      </c>
      <c r="P79" s="19">
        <f t="shared" si="27"/>
        <v>3171</v>
      </c>
      <c r="Q79" s="19">
        <f t="shared" si="27"/>
        <v>824</v>
      </c>
      <c r="R79" s="19">
        <f t="shared" si="27"/>
        <v>109</v>
      </c>
      <c r="S79" s="17">
        <f t="shared" si="27"/>
        <v>21390</v>
      </c>
    </row>
    <row r="80" spans="1:19" ht="15">
      <c r="A80" s="12" t="s">
        <v>27</v>
      </c>
      <c r="B80" s="19">
        <f aca="true" t="shared" si="28" ref="B80:S80">B10+B33+B57</f>
        <v>6082</v>
      </c>
      <c r="C80" s="19">
        <f t="shared" si="28"/>
        <v>1204</v>
      </c>
      <c r="D80" s="19">
        <f t="shared" si="28"/>
        <v>1473</v>
      </c>
      <c r="E80" s="19">
        <f t="shared" si="28"/>
        <v>471</v>
      </c>
      <c r="F80" s="19">
        <f t="shared" si="28"/>
        <v>69</v>
      </c>
      <c r="G80" s="17">
        <f t="shared" si="25"/>
        <v>9299</v>
      </c>
      <c r="H80" s="38">
        <f t="shared" si="28"/>
        <v>4948</v>
      </c>
      <c r="I80" s="19">
        <f t="shared" si="28"/>
        <v>1350</v>
      </c>
      <c r="J80" s="19">
        <f t="shared" si="28"/>
        <v>1963</v>
      </c>
      <c r="K80" s="19">
        <f t="shared" si="28"/>
        <v>435</v>
      </c>
      <c r="L80" s="19">
        <f t="shared" si="28"/>
        <v>72</v>
      </c>
      <c r="M80" s="17">
        <f t="shared" si="28"/>
        <v>8768</v>
      </c>
      <c r="N80" s="38">
        <f t="shared" si="28"/>
        <v>11030</v>
      </c>
      <c r="O80" s="19">
        <f t="shared" si="28"/>
        <v>2554</v>
      </c>
      <c r="P80" s="19">
        <f t="shared" si="28"/>
        <v>3436</v>
      </c>
      <c r="Q80" s="19">
        <f t="shared" si="28"/>
        <v>906</v>
      </c>
      <c r="R80" s="19">
        <f t="shared" si="28"/>
        <v>141</v>
      </c>
      <c r="S80" s="17">
        <f t="shared" si="28"/>
        <v>18067</v>
      </c>
    </row>
    <row r="81" spans="1:19" ht="15">
      <c r="A81" s="12" t="s">
        <v>28</v>
      </c>
      <c r="B81" s="19">
        <f aca="true" t="shared" si="29" ref="B81:S81">B11+B34+B58</f>
        <v>5091</v>
      </c>
      <c r="C81" s="19">
        <f t="shared" si="29"/>
        <v>1657</v>
      </c>
      <c r="D81" s="19">
        <f t="shared" si="29"/>
        <v>1796</v>
      </c>
      <c r="E81" s="19">
        <f t="shared" si="29"/>
        <v>1073</v>
      </c>
      <c r="F81" s="19">
        <f t="shared" si="29"/>
        <v>123</v>
      </c>
      <c r="G81" s="17">
        <f t="shared" si="25"/>
        <v>9740</v>
      </c>
      <c r="H81" s="38">
        <f t="shared" si="29"/>
        <v>4299</v>
      </c>
      <c r="I81" s="19">
        <f t="shared" si="29"/>
        <v>1878</v>
      </c>
      <c r="J81" s="19">
        <f t="shared" si="29"/>
        <v>2240</v>
      </c>
      <c r="K81" s="19">
        <f t="shared" si="29"/>
        <v>1154</v>
      </c>
      <c r="L81" s="19">
        <f t="shared" si="29"/>
        <v>200</v>
      </c>
      <c r="M81" s="17">
        <f t="shared" si="29"/>
        <v>9771</v>
      </c>
      <c r="N81" s="38">
        <f t="shared" si="29"/>
        <v>9390</v>
      </c>
      <c r="O81" s="19">
        <f t="shared" si="29"/>
        <v>3535</v>
      </c>
      <c r="P81" s="19">
        <f t="shared" si="29"/>
        <v>4036</v>
      </c>
      <c r="Q81" s="19">
        <f t="shared" si="29"/>
        <v>2227</v>
      </c>
      <c r="R81" s="19">
        <f t="shared" si="29"/>
        <v>323</v>
      </c>
      <c r="S81" s="17">
        <f t="shared" si="29"/>
        <v>19511</v>
      </c>
    </row>
    <row r="82" spans="1:19" ht="15">
      <c r="A82" s="12" t="s">
        <v>29</v>
      </c>
      <c r="B82" s="19">
        <f aca="true" t="shared" si="30" ref="B82:S82">B12+B35+B59</f>
        <v>4791</v>
      </c>
      <c r="C82" s="19">
        <f t="shared" si="30"/>
        <v>2142</v>
      </c>
      <c r="D82" s="19">
        <f t="shared" si="30"/>
        <v>2031</v>
      </c>
      <c r="E82" s="19">
        <f t="shared" si="30"/>
        <v>1210</v>
      </c>
      <c r="F82" s="19">
        <f t="shared" si="30"/>
        <v>130</v>
      </c>
      <c r="G82" s="17">
        <f t="shared" si="25"/>
        <v>10304</v>
      </c>
      <c r="H82" s="38">
        <f t="shared" si="30"/>
        <v>4534</v>
      </c>
      <c r="I82" s="19">
        <f t="shared" si="30"/>
        <v>2215</v>
      </c>
      <c r="J82" s="19">
        <f t="shared" si="30"/>
        <v>2275</v>
      </c>
      <c r="K82" s="19">
        <f t="shared" si="30"/>
        <v>1102</v>
      </c>
      <c r="L82" s="19">
        <f t="shared" si="30"/>
        <v>163</v>
      </c>
      <c r="M82" s="17">
        <f t="shared" si="30"/>
        <v>10289</v>
      </c>
      <c r="N82" s="38">
        <f t="shared" si="30"/>
        <v>9325</v>
      </c>
      <c r="O82" s="19">
        <f t="shared" si="30"/>
        <v>4357</v>
      </c>
      <c r="P82" s="19">
        <f t="shared" si="30"/>
        <v>4306</v>
      </c>
      <c r="Q82" s="19">
        <f t="shared" si="30"/>
        <v>2312</v>
      </c>
      <c r="R82" s="19">
        <f t="shared" si="30"/>
        <v>293</v>
      </c>
      <c r="S82" s="17">
        <f t="shared" si="30"/>
        <v>20593</v>
      </c>
    </row>
    <row r="83" spans="1:19" ht="15">
      <c r="A83" s="12" t="s">
        <v>30</v>
      </c>
      <c r="B83" s="19">
        <f aca="true" t="shared" si="31" ref="B83:S83">B13+B36+B60</f>
        <v>5293</v>
      </c>
      <c r="C83" s="19">
        <f t="shared" si="31"/>
        <v>1894</v>
      </c>
      <c r="D83" s="19">
        <f t="shared" si="31"/>
        <v>1728</v>
      </c>
      <c r="E83" s="19">
        <f t="shared" si="31"/>
        <v>1048</v>
      </c>
      <c r="F83" s="19">
        <f t="shared" si="31"/>
        <v>91</v>
      </c>
      <c r="G83" s="17">
        <f t="shared" si="25"/>
        <v>10054</v>
      </c>
      <c r="H83" s="38">
        <f t="shared" si="31"/>
        <v>5299</v>
      </c>
      <c r="I83" s="19">
        <f t="shared" si="31"/>
        <v>1988</v>
      </c>
      <c r="J83" s="19">
        <f t="shared" si="31"/>
        <v>1715</v>
      </c>
      <c r="K83" s="19">
        <f t="shared" si="31"/>
        <v>969</v>
      </c>
      <c r="L83" s="19">
        <f t="shared" si="31"/>
        <v>105</v>
      </c>
      <c r="M83" s="17">
        <f t="shared" si="31"/>
        <v>10076</v>
      </c>
      <c r="N83" s="38">
        <f t="shared" si="31"/>
        <v>10592</v>
      </c>
      <c r="O83" s="19">
        <f t="shared" si="31"/>
        <v>3882</v>
      </c>
      <c r="P83" s="19">
        <f t="shared" si="31"/>
        <v>3443</v>
      </c>
      <c r="Q83" s="19">
        <f t="shared" si="31"/>
        <v>2017</v>
      </c>
      <c r="R83" s="19">
        <f t="shared" si="31"/>
        <v>196</v>
      </c>
      <c r="S83" s="17">
        <f t="shared" si="31"/>
        <v>20130</v>
      </c>
    </row>
    <row r="84" spans="1:19" ht="15">
      <c r="A84" s="12" t="s">
        <v>31</v>
      </c>
      <c r="B84" s="19">
        <f aca="true" t="shared" si="32" ref="B84:S84">B14+B37+B61</f>
        <v>5789</v>
      </c>
      <c r="C84" s="19">
        <f t="shared" si="32"/>
        <v>1548</v>
      </c>
      <c r="D84" s="19">
        <f t="shared" si="32"/>
        <v>1246</v>
      </c>
      <c r="E84" s="19">
        <f t="shared" si="32"/>
        <v>741</v>
      </c>
      <c r="F84" s="19">
        <f t="shared" si="32"/>
        <v>61</v>
      </c>
      <c r="G84" s="17">
        <f t="shared" si="25"/>
        <v>9385</v>
      </c>
      <c r="H84" s="38">
        <f t="shared" si="32"/>
        <v>6137</v>
      </c>
      <c r="I84" s="19">
        <f t="shared" si="32"/>
        <v>1533</v>
      </c>
      <c r="J84" s="19">
        <f t="shared" si="32"/>
        <v>1352</v>
      </c>
      <c r="K84" s="19">
        <f t="shared" si="32"/>
        <v>656</v>
      </c>
      <c r="L84" s="19">
        <f t="shared" si="32"/>
        <v>83</v>
      </c>
      <c r="M84" s="17">
        <f t="shared" si="32"/>
        <v>9761</v>
      </c>
      <c r="N84" s="38">
        <f t="shared" si="32"/>
        <v>11926</v>
      </c>
      <c r="O84" s="19">
        <f t="shared" si="32"/>
        <v>3081</v>
      </c>
      <c r="P84" s="19">
        <f t="shared" si="32"/>
        <v>2598</v>
      </c>
      <c r="Q84" s="19">
        <f t="shared" si="32"/>
        <v>1397</v>
      </c>
      <c r="R84" s="19">
        <f t="shared" si="32"/>
        <v>144</v>
      </c>
      <c r="S84" s="17">
        <f t="shared" si="32"/>
        <v>19146</v>
      </c>
    </row>
    <row r="85" spans="1:19" ht="15">
      <c r="A85" s="12" t="s">
        <v>32</v>
      </c>
      <c r="B85" s="19">
        <f aca="true" t="shared" si="33" ref="B85:S85">B15+B38+B62</f>
        <v>6889</v>
      </c>
      <c r="C85" s="19">
        <f t="shared" si="33"/>
        <v>1294</v>
      </c>
      <c r="D85" s="19">
        <f t="shared" si="33"/>
        <v>1150</v>
      </c>
      <c r="E85" s="19">
        <f t="shared" si="33"/>
        <v>576</v>
      </c>
      <c r="F85" s="19">
        <f t="shared" si="33"/>
        <v>73</v>
      </c>
      <c r="G85" s="17">
        <f t="shared" si="25"/>
        <v>9982</v>
      </c>
      <c r="H85" s="38">
        <f t="shared" si="33"/>
        <v>7039</v>
      </c>
      <c r="I85" s="19">
        <f t="shared" si="33"/>
        <v>1375</v>
      </c>
      <c r="J85" s="19">
        <f t="shared" si="33"/>
        <v>1091</v>
      </c>
      <c r="K85" s="19">
        <f t="shared" si="33"/>
        <v>500</v>
      </c>
      <c r="L85" s="19">
        <f t="shared" si="33"/>
        <v>51</v>
      </c>
      <c r="M85" s="17">
        <f t="shared" si="33"/>
        <v>10056</v>
      </c>
      <c r="N85" s="38">
        <f t="shared" si="33"/>
        <v>13928</v>
      </c>
      <c r="O85" s="19">
        <f t="shared" si="33"/>
        <v>2669</v>
      </c>
      <c r="P85" s="19">
        <f t="shared" si="33"/>
        <v>2241</v>
      </c>
      <c r="Q85" s="19">
        <f t="shared" si="33"/>
        <v>1076</v>
      </c>
      <c r="R85" s="19">
        <f t="shared" si="33"/>
        <v>124</v>
      </c>
      <c r="S85" s="17">
        <f t="shared" si="33"/>
        <v>20038</v>
      </c>
    </row>
    <row r="86" spans="1:19" ht="15">
      <c r="A86" s="12" t="s">
        <v>33</v>
      </c>
      <c r="B86" s="19">
        <f aca="true" t="shared" si="34" ref="B86:S86">B16+B39+B63</f>
        <v>6486</v>
      </c>
      <c r="C86" s="19">
        <f t="shared" si="34"/>
        <v>1005</v>
      </c>
      <c r="D86" s="19">
        <f t="shared" si="34"/>
        <v>758</v>
      </c>
      <c r="E86" s="19">
        <f t="shared" si="34"/>
        <v>445</v>
      </c>
      <c r="F86" s="19">
        <f t="shared" si="34"/>
        <v>46</v>
      </c>
      <c r="G86" s="17">
        <f t="shared" si="25"/>
        <v>8740</v>
      </c>
      <c r="H86" s="38">
        <f t="shared" si="34"/>
        <v>6744</v>
      </c>
      <c r="I86" s="19">
        <f t="shared" si="34"/>
        <v>1043</v>
      </c>
      <c r="J86" s="19">
        <f t="shared" si="34"/>
        <v>750</v>
      </c>
      <c r="K86" s="19">
        <f t="shared" si="34"/>
        <v>403</v>
      </c>
      <c r="L86" s="19">
        <f t="shared" si="34"/>
        <v>33</v>
      </c>
      <c r="M86" s="17">
        <f t="shared" si="34"/>
        <v>8973</v>
      </c>
      <c r="N86" s="38">
        <f t="shared" si="34"/>
        <v>13230</v>
      </c>
      <c r="O86" s="19">
        <f t="shared" si="34"/>
        <v>2048</v>
      </c>
      <c r="P86" s="19">
        <f t="shared" si="34"/>
        <v>1508</v>
      </c>
      <c r="Q86" s="19">
        <f t="shared" si="34"/>
        <v>848</v>
      </c>
      <c r="R86" s="19">
        <f t="shared" si="34"/>
        <v>79</v>
      </c>
      <c r="S86" s="17">
        <f t="shared" si="34"/>
        <v>17713</v>
      </c>
    </row>
    <row r="87" spans="1:19" ht="15">
      <c r="A87" s="12" t="s">
        <v>34</v>
      </c>
      <c r="B87" s="19">
        <f aca="true" t="shared" si="35" ref="B87:S87">B17+B40+B64</f>
        <v>5978</v>
      </c>
      <c r="C87" s="19">
        <f t="shared" si="35"/>
        <v>758</v>
      </c>
      <c r="D87" s="19">
        <f t="shared" si="35"/>
        <v>517</v>
      </c>
      <c r="E87" s="19">
        <f t="shared" si="35"/>
        <v>309</v>
      </c>
      <c r="F87" s="19">
        <f t="shared" si="35"/>
        <v>29</v>
      </c>
      <c r="G87" s="17">
        <f t="shared" si="25"/>
        <v>7591</v>
      </c>
      <c r="H87" s="38">
        <f t="shared" si="35"/>
        <v>5867</v>
      </c>
      <c r="I87" s="19">
        <f t="shared" si="35"/>
        <v>732</v>
      </c>
      <c r="J87" s="19">
        <f t="shared" si="35"/>
        <v>576</v>
      </c>
      <c r="K87" s="19">
        <f t="shared" si="35"/>
        <v>251</v>
      </c>
      <c r="L87" s="19">
        <f t="shared" si="35"/>
        <v>26</v>
      </c>
      <c r="M87" s="17">
        <f t="shared" si="35"/>
        <v>7452</v>
      </c>
      <c r="N87" s="38">
        <f t="shared" si="35"/>
        <v>11845</v>
      </c>
      <c r="O87" s="19">
        <f t="shared" si="35"/>
        <v>1490</v>
      </c>
      <c r="P87" s="19">
        <f t="shared" si="35"/>
        <v>1093</v>
      </c>
      <c r="Q87" s="19">
        <f t="shared" si="35"/>
        <v>560</v>
      </c>
      <c r="R87" s="19">
        <f t="shared" si="35"/>
        <v>55</v>
      </c>
      <c r="S87" s="17">
        <f t="shared" si="35"/>
        <v>15043</v>
      </c>
    </row>
    <row r="88" spans="1:19" ht="15">
      <c r="A88" s="12" t="s">
        <v>35</v>
      </c>
      <c r="B88" s="19">
        <f aca="true" t="shared" si="36" ref="B88:S88">B18+B41+B65</f>
        <v>4715</v>
      </c>
      <c r="C88" s="19">
        <f t="shared" si="36"/>
        <v>485</v>
      </c>
      <c r="D88" s="19">
        <f t="shared" si="36"/>
        <v>465</v>
      </c>
      <c r="E88" s="19">
        <f t="shared" si="36"/>
        <v>164</v>
      </c>
      <c r="F88" s="19">
        <f t="shared" si="36"/>
        <v>19</v>
      </c>
      <c r="G88" s="17">
        <f t="shared" si="25"/>
        <v>5848</v>
      </c>
      <c r="H88" s="38">
        <f t="shared" si="36"/>
        <v>4897</v>
      </c>
      <c r="I88" s="19">
        <f t="shared" si="36"/>
        <v>561</v>
      </c>
      <c r="J88" s="19">
        <f t="shared" si="36"/>
        <v>450</v>
      </c>
      <c r="K88" s="19">
        <f t="shared" si="36"/>
        <v>153</v>
      </c>
      <c r="L88" s="19">
        <f t="shared" si="36"/>
        <v>19</v>
      </c>
      <c r="M88" s="17">
        <f t="shared" si="36"/>
        <v>6080</v>
      </c>
      <c r="N88" s="38">
        <f t="shared" si="36"/>
        <v>9612</v>
      </c>
      <c r="O88" s="19">
        <f t="shared" si="36"/>
        <v>1046</v>
      </c>
      <c r="P88" s="19">
        <f t="shared" si="36"/>
        <v>915</v>
      </c>
      <c r="Q88" s="19">
        <f t="shared" si="36"/>
        <v>317</v>
      </c>
      <c r="R88" s="19">
        <f t="shared" si="36"/>
        <v>38</v>
      </c>
      <c r="S88" s="17">
        <f t="shared" si="36"/>
        <v>11928</v>
      </c>
    </row>
    <row r="89" spans="1:19" ht="15">
      <c r="A89" s="12" t="s">
        <v>36</v>
      </c>
      <c r="B89" s="19">
        <f aca="true" t="shared" si="37" ref="B89:S89">B19+B42+B66</f>
        <v>3759</v>
      </c>
      <c r="C89" s="19">
        <f t="shared" si="37"/>
        <v>332</v>
      </c>
      <c r="D89" s="19">
        <f t="shared" si="37"/>
        <v>307</v>
      </c>
      <c r="E89" s="19">
        <f t="shared" si="37"/>
        <v>83</v>
      </c>
      <c r="F89" s="19">
        <f t="shared" si="37"/>
        <v>13</v>
      </c>
      <c r="G89" s="17">
        <f t="shared" si="25"/>
        <v>4494</v>
      </c>
      <c r="H89" s="38">
        <f t="shared" si="37"/>
        <v>3847</v>
      </c>
      <c r="I89" s="19">
        <f t="shared" si="37"/>
        <v>371</v>
      </c>
      <c r="J89" s="19">
        <f t="shared" si="37"/>
        <v>291</v>
      </c>
      <c r="K89" s="19">
        <f t="shared" si="37"/>
        <v>82</v>
      </c>
      <c r="L89" s="19">
        <f t="shared" si="37"/>
        <v>7</v>
      </c>
      <c r="M89" s="17">
        <f t="shared" si="37"/>
        <v>4598</v>
      </c>
      <c r="N89" s="38">
        <f t="shared" si="37"/>
        <v>7606</v>
      </c>
      <c r="O89" s="19">
        <f t="shared" si="37"/>
        <v>703</v>
      </c>
      <c r="P89" s="19">
        <f t="shared" si="37"/>
        <v>598</v>
      </c>
      <c r="Q89" s="19">
        <f t="shared" si="37"/>
        <v>165</v>
      </c>
      <c r="R89" s="19">
        <f t="shared" si="37"/>
        <v>20</v>
      </c>
      <c r="S89" s="17">
        <f t="shared" si="37"/>
        <v>9092</v>
      </c>
    </row>
    <row r="90" spans="1:19" ht="15">
      <c r="A90" s="12" t="s">
        <v>37</v>
      </c>
      <c r="B90" s="19">
        <f aca="true" t="shared" si="38" ref="B90:S90">B20+B43+B67</f>
        <v>3309</v>
      </c>
      <c r="C90" s="19">
        <f t="shared" si="38"/>
        <v>273</v>
      </c>
      <c r="D90" s="19">
        <f t="shared" si="38"/>
        <v>209</v>
      </c>
      <c r="E90" s="19">
        <f t="shared" si="38"/>
        <v>34</v>
      </c>
      <c r="F90" s="19">
        <f t="shared" si="38"/>
        <v>5</v>
      </c>
      <c r="G90" s="17">
        <f t="shared" si="25"/>
        <v>3830</v>
      </c>
      <c r="H90" s="38">
        <f t="shared" si="38"/>
        <v>3205</v>
      </c>
      <c r="I90" s="19">
        <f t="shared" si="38"/>
        <v>273</v>
      </c>
      <c r="J90" s="19">
        <f t="shared" si="38"/>
        <v>197</v>
      </c>
      <c r="K90" s="19">
        <f t="shared" si="38"/>
        <v>33</v>
      </c>
      <c r="L90" s="19">
        <f t="shared" si="38"/>
        <v>9</v>
      </c>
      <c r="M90" s="17">
        <f t="shared" si="38"/>
        <v>3717</v>
      </c>
      <c r="N90" s="38">
        <f t="shared" si="38"/>
        <v>6514</v>
      </c>
      <c r="O90" s="19">
        <f t="shared" si="38"/>
        <v>546</v>
      </c>
      <c r="P90" s="19">
        <f t="shared" si="38"/>
        <v>406</v>
      </c>
      <c r="Q90" s="19">
        <f t="shared" si="38"/>
        <v>67</v>
      </c>
      <c r="R90" s="19">
        <f t="shared" si="38"/>
        <v>14</v>
      </c>
      <c r="S90" s="17">
        <f t="shared" si="38"/>
        <v>7547</v>
      </c>
    </row>
    <row r="91" spans="1:19" ht="15">
      <c r="A91" s="12" t="s">
        <v>38</v>
      </c>
      <c r="B91" s="19">
        <f aca="true" t="shared" si="39" ref="B91:F92">B21+B44+B68</f>
        <v>2051</v>
      </c>
      <c r="C91" s="19">
        <f t="shared" si="39"/>
        <v>124</v>
      </c>
      <c r="D91" s="19">
        <f t="shared" si="39"/>
        <v>135</v>
      </c>
      <c r="E91" s="19">
        <f t="shared" si="39"/>
        <v>22</v>
      </c>
      <c r="F91" s="19">
        <f t="shared" si="39"/>
        <v>7</v>
      </c>
      <c r="G91" s="17">
        <f t="shared" si="25"/>
        <v>2339</v>
      </c>
      <c r="H91" s="38">
        <f aca="true" t="shared" si="40" ref="H91:L92">H21+H44+H68</f>
        <v>2406</v>
      </c>
      <c r="I91" s="19">
        <f t="shared" si="40"/>
        <v>217</v>
      </c>
      <c r="J91" s="19">
        <f t="shared" si="40"/>
        <v>128</v>
      </c>
      <c r="K91" s="19">
        <f t="shared" si="40"/>
        <v>34</v>
      </c>
      <c r="L91" s="19">
        <f t="shared" si="40"/>
        <v>7</v>
      </c>
      <c r="M91" s="17">
        <f>M21+M44+M68</f>
        <v>2792</v>
      </c>
      <c r="N91" s="38">
        <f aca="true" t="shared" si="41" ref="N91:R92">N21+N44+N68</f>
        <v>4457</v>
      </c>
      <c r="O91" s="19">
        <f t="shared" si="41"/>
        <v>341</v>
      </c>
      <c r="P91" s="19">
        <f t="shared" si="41"/>
        <v>263</v>
      </c>
      <c r="Q91" s="19">
        <f t="shared" si="41"/>
        <v>56</v>
      </c>
      <c r="R91" s="19">
        <f t="shared" si="41"/>
        <v>14</v>
      </c>
      <c r="S91" s="17">
        <f>S21+S44+S68</f>
        <v>5131</v>
      </c>
    </row>
    <row r="92" spans="1:19" ht="15">
      <c r="A92" s="12" t="s">
        <v>142</v>
      </c>
      <c r="B92" s="19">
        <f t="shared" si="39"/>
        <v>1967</v>
      </c>
      <c r="C92" s="19">
        <f t="shared" si="39"/>
        <v>137</v>
      </c>
      <c r="D92" s="19">
        <f t="shared" si="39"/>
        <v>113</v>
      </c>
      <c r="E92" s="19">
        <f t="shared" si="39"/>
        <v>29</v>
      </c>
      <c r="F92" s="19">
        <f t="shared" si="39"/>
        <v>3</v>
      </c>
      <c r="G92" s="17">
        <f t="shared" si="25"/>
        <v>2249</v>
      </c>
      <c r="H92" s="38">
        <f t="shared" si="40"/>
        <v>2849</v>
      </c>
      <c r="I92" s="19">
        <f t="shared" si="40"/>
        <v>257</v>
      </c>
      <c r="J92" s="19">
        <f t="shared" si="40"/>
        <v>225</v>
      </c>
      <c r="K92" s="19">
        <f t="shared" si="40"/>
        <v>65</v>
      </c>
      <c r="L92" s="19">
        <f t="shared" si="40"/>
        <v>7</v>
      </c>
      <c r="M92" s="17">
        <f>M22+M45+M69</f>
        <v>3403</v>
      </c>
      <c r="N92" s="38">
        <f t="shared" si="41"/>
        <v>4816</v>
      </c>
      <c r="O92" s="19">
        <f t="shared" si="41"/>
        <v>394</v>
      </c>
      <c r="P92" s="19">
        <f t="shared" si="41"/>
        <v>338</v>
      </c>
      <c r="Q92" s="19">
        <f t="shared" si="41"/>
        <v>94</v>
      </c>
      <c r="R92" s="19">
        <f t="shared" si="41"/>
        <v>10</v>
      </c>
      <c r="S92" s="17">
        <f>S22+S45+S69</f>
        <v>5652</v>
      </c>
    </row>
    <row r="93" spans="1:19" ht="12.75" customHeight="1" thickBot="1">
      <c r="A93" s="98" t="s">
        <v>13</v>
      </c>
      <c r="B93" s="99">
        <f aca="true" t="shared" si="42" ref="B93:S93">B23+B46+B70</f>
        <v>83017</v>
      </c>
      <c r="C93" s="99">
        <f t="shared" si="42"/>
        <v>17240</v>
      </c>
      <c r="D93" s="99">
        <f t="shared" si="42"/>
        <v>16774</v>
      </c>
      <c r="E93" s="99">
        <f t="shared" si="42"/>
        <v>7957</v>
      </c>
      <c r="F93" s="99">
        <f t="shared" si="42"/>
        <v>883</v>
      </c>
      <c r="G93" s="100">
        <f t="shared" si="42"/>
        <v>125871</v>
      </c>
      <c r="H93" s="101">
        <f t="shared" si="42"/>
        <v>81611</v>
      </c>
      <c r="I93" s="99">
        <f t="shared" si="42"/>
        <v>18191</v>
      </c>
      <c r="J93" s="99">
        <f t="shared" si="42"/>
        <v>17934</v>
      </c>
      <c r="K93" s="99">
        <f t="shared" si="42"/>
        <v>7575</v>
      </c>
      <c r="L93" s="99">
        <f t="shared" si="42"/>
        <v>935</v>
      </c>
      <c r="M93" s="100">
        <f t="shared" si="42"/>
        <v>126246</v>
      </c>
      <c r="N93" s="101">
        <f t="shared" si="42"/>
        <v>164628</v>
      </c>
      <c r="O93" s="99">
        <f t="shared" si="42"/>
        <v>35431</v>
      </c>
      <c r="P93" s="99">
        <f t="shared" si="42"/>
        <v>34708</v>
      </c>
      <c r="Q93" s="99">
        <f t="shared" si="42"/>
        <v>15532</v>
      </c>
      <c r="R93" s="99">
        <f t="shared" si="42"/>
        <v>1818</v>
      </c>
      <c r="S93" s="100">
        <f t="shared" si="42"/>
        <v>252117</v>
      </c>
    </row>
    <row r="94" spans="1:19" ht="4.5" customHeight="1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ht="15">
      <c r="A95" s="58" t="s">
        <v>180</v>
      </c>
    </row>
  </sheetData>
  <sheetProtection/>
  <mergeCells count="17">
    <mergeCell ref="A52:A53"/>
    <mergeCell ref="A75:A76"/>
    <mergeCell ref="A1:S1"/>
    <mergeCell ref="B5:G5"/>
    <mergeCell ref="H5:M5"/>
    <mergeCell ref="N5:S5"/>
    <mergeCell ref="A5:A6"/>
    <mergeCell ref="A28:A29"/>
    <mergeCell ref="B75:G75"/>
    <mergeCell ref="H75:M75"/>
    <mergeCell ref="N75:S75"/>
    <mergeCell ref="B28:G28"/>
    <mergeCell ref="H28:M28"/>
    <mergeCell ref="N28:S28"/>
    <mergeCell ref="B52:G52"/>
    <mergeCell ref="H52:M52"/>
    <mergeCell ref="N52:S52"/>
  </mergeCells>
  <printOptions horizontalCentered="1"/>
  <pageMargins left="0.15748031496062992" right="0" top="0" bottom="0" header="0" footer="0"/>
  <pageSetup fitToHeight="0" fitToWidth="1" orientation="landscape" paperSize="9" scale="78" r:id="rId1"/>
  <headerFooter>
    <oddFooter>&amp;C&amp;A&amp;RISEE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B1"/>
    </sheetView>
  </sheetViews>
  <sheetFormatPr defaultColWidth="11.00390625" defaultRowHeight="12"/>
  <cols>
    <col min="1" max="1" width="12.125" style="30" customWidth="1"/>
    <col min="2" max="2" width="9.125" style="30" customWidth="1"/>
    <col min="3" max="10" width="7.75390625" style="30" customWidth="1"/>
    <col min="11" max="11" width="8.875" style="30" customWidth="1"/>
    <col min="12" max="19" width="7.75390625" style="30" customWidth="1"/>
    <col min="20" max="20" width="8.875" style="30" customWidth="1"/>
    <col min="21" max="28" width="7.75390625" style="30" customWidth="1"/>
    <col min="29" max="16384" width="11.375" style="30" customWidth="1"/>
  </cols>
  <sheetData>
    <row r="1" spans="1:28" ht="19.5" customHeight="1">
      <c r="A1" s="248" t="s">
        <v>199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50"/>
    </row>
    <row r="2" spans="1:28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5.75">
      <c r="A3" s="89" t="s">
        <v>0</v>
      </c>
      <c r="B3" s="93"/>
      <c r="C3" s="9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s="8" customFormat="1" ht="15">
      <c r="A4" s="4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5">
      <c r="A5" s="251" t="s">
        <v>198</v>
      </c>
      <c r="B5" s="261" t="s">
        <v>40</v>
      </c>
      <c r="C5" s="261"/>
      <c r="D5" s="261"/>
      <c r="E5" s="261"/>
      <c r="F5" s="261"/>
      <c r="G5" s="261"/>
      <c r="H5" s="261"/>
      <c r="I5" s="261"/>
      <c r="J5" s="262"/>
      <c r="K5" s="263" t="s">
        <v>41</v>
      </c>
      <c r="L5" s="261"/>
      <c r="M5" s="261"/>
      <c r="N5" s="261"/>
      <c r="O5" s="261"/>
      <c r="P5" s="261"/>
      <c r="Q5" s="261"/>
      <c r="R5" s="261"/>
      <c r="S5" s="262"/>
      <c r="T5" s="261" t="s">
        <v>42</v>
      </c>
      <c r="U5" s="261"/>
      <c r="V5" s="261"/>
      <c r="W5" s="261"/>
      <c r="X5" s="261"/>
      <c r="Y5" s="261"/>
      <c r="Z5" s="261"/>
      <c r="AA5" s="261"/>
      <c r="AB5" s="261"/>
    </row>
    <row r="6" spans="1:28" s="31" customFormat="1" ht="45">
      <c r="A6" s="251"/>
      <c r="B6" s="138" t="s">
        <v>14</v>
      </c>
      <c r="C6" s="138" t="s">
        <v>133</v>
      </c>
      <c r="D6" s="138" t="s">
        <v>47</v>
      </c>
      <c r="E6" s="138" t="s">
        <v>15</v>
      </c>
      <c r="F6" s="138" t="s">
        <v>186</v>
      </c>
      <c r="G6" s="138" t="s">
        <v>183</v>
      </c>
      <c r="H6" s="138" t="s">
        <v>184</v>
      </c>
      <c r="I6" s="138" t="s">
        <v>185</v>
      </c>
      <c r="J6" s="110" t="s">
        <v>43</v>
      </c>
      <c r="K6" s="138" t="s">
        <v>14</v>
      </c>
      <c r="L6" s="138" t="s">
        <v>133</v>
      </c>
      <c r="M6" s="138" t="s">
        <v>47</v>
      </c>
      <c r="N6" s="138" t="s">
        <v>15</v>
      </c>
      <c r="O6" s="138" t="s">
        <v>186</v>
      </c>
      <c r="P6" s="138" t="s">
        <v>183</v>
      </c>
      <c r="Q6" s="138" t="s">
        <v>184</v>
      </c>
      <c r="R6" s="138" t="s">
        <v>185</v>
      </c>
      <c r="S6" s="110" t="s">
        <v>43</v>
      </c>
      <c r="T6" s="138" t="s">
        <v>14</v>
      </c>
      <c r="U6" s="138" t="s">
        <v>133</v>
      </c>
      <c r="V6" s="138" t="s">
        <v>47</v>
      </c>
      <c r="W6" s="138" t="s">
        <v>15</v>
      </c>
      <c r="X6" s="138" t="s">
        <v>186</v>
      </c>
      <c r="Y6" s="138" t="s">
        <v>183</v>
      </c>
      <c r="Z6" s="138" t="s">
        <v>184</v>
      </c>
      <c r="AA6" s="138" t="s">
        <v>185</v>
      </c>
      <c r="AB6" s="143" t="s">
        <v>43</v>
      </c>
    </row>
    <row r="7" spans="1:28" ht="15">
      <c r="A7" s="139" t="s">
        <v>110</v>
      </c>
      <c r="B7" s="141">
        <v>172</v>
      </c>
      <c r="C7" s="141">
        <v>1</v>
      </c>
      <c r="D7" s="141">
        <v>361</v>
      </c>
      <c r="E7" s="141">
        <v>104</v>
      </c>
      <c r="F7" s="141">
        <v>35</v>
      </c>
      <c r="G7" s="141">
        <v>28</v>
      </c>
      <c r="H7" s="141">
        <v>2</v>
      </c>
      <c r="I7" s="141">
        <v>0</v>
      </c>
      <c r="J7" s="152">
        <f aca="true" t="shared" si="0" ref="J7:J18">SUM(B7:I7)</f>
        <v>703</v>
      </c>
      <c r="K7" s="146">
        <v>103</v>
      </c>
      <c r="L7" s="141">
        <v>1</v>
      </c>
      <c r="M7" s="141">
        <v>387</v>
      </c>
      <c r="N7" s="141">
        <v>84</v>
      </c>
      <c r="O7" s="141">
        <v>38</v>
      </c>
      <c r="P7" s="141">
        <v>34</v>
      </c>
      <c r="Q7" s="141">
        <v>0</v>
      </c>
      <c r="R7" s="141">
        <v>0</v>
      </c>
      <c r="S7" s="152">
        <f aca="true" t="shared" si="1" ref="S7:S18">SUM(K7:R7)</f>
        <v>647</v>
      </c>
      <c r="T7" s="141">
        <f aca="true" t="shared" si="2" ref="T7:T18">B7+K7</f>
        <v>275</v>
      </c>
      <c r="U7" s="141">
        <f aca="true" t="shared" si="3" ref="U7:U18">C7+L7</f>
        <v>2</v>
      </c>
      <c r="V7" s="141">
        <f aca="true" t="shared" si="4" ref="V7:V18">D7+M7</f>
        <v>748</v>
      </c>
      <c r="W7" s="141">
        <f aca="true" t="shared" si="5" ref="W7:W18">E7+N7</f>
        <v>188</v>
      </c>
      <c r="X7" s="141">
        <f aca="true" t="shared" si="6" ref="X7:X18">F7+O7</f>
        <v>73</v>
      </c>
      <c r="Y7" s="141">
        <f aca="true" t="shared" si="7" ref="Y7:Y18">G7+P7</f>
        <v>62</v>
      </c>
      <c r="Z7" s="141">
        <f aca="true" t="shared" si="8" ref="Z7:Z18">H7+Q7</f>
        <v>2</v>
      </c>
      <c r="AA7" s="141">
        <f aca="true" t="shared" si="9" ref="AA7:AA18">I7+R7</f>
        <v>0</v>
      </c>
      <c r="AB7" s="141">
        <f aca="true" t="shared" si="10" ref="AB7:AB18">J7+S7</f>
        <v>1350</v>
      </c>
    </row>
    <row r="8" spans="1:28" ht="15">
      <c r="A8" s="139" t="s">
        <v>27</v>
      </c>
      <c r="B8" s="141">
        <v>129</v>
      </c>
      <c r="C8" s="141">
        <v>3</v>
      </c>
      <c r="D8" s="141">
        <v>91</v>
      </c>
      <c r="E8" s="141">
        <v>174</v>
      </c>
      <c r="F8" s="141">
        <v>53</v>
      </c>
      <c r="G8" s="141">
        <v>110</v>
      </c>
      <c r="H8" s="141">
        <v>21</v>
      </c>
      <c r="I8" s="141">
        <v>7</v>
      </c>
      <c r="J8" s="152">
        <f t="shared" si="0"/>
        <v>588</v>
      </c>
      <c r="K8" s="146">
        <v>56</v>
      </c>
      <c r="L8" s="141">
        <v>3</v>
      </c>
      <c r="M8" s="141">
        <v>77</v>
      </c>
      <c r="N8" s="141">
        <v>85</v>
      </c>
      <c r="O8" s="141">
        <v>84</v>
      </c>
      <c r="P8" s="141">
        <v>136</v>
      </c>
      <c r="Q8" s="141">
        <v>29</v>
      </c>
      <c r="R8" s="141">
        <v>12</v>
      </c>
      <c r="S8" s="152">
        <f t="shared" si="1"/>
        <v>482</v>
      </c>
      <c r="T8" s="141">
        <f t="shared" si="2"/>
        <v>185</v>
      </c>
      <c r="U8" s="141">
        <f t="shared" si="3"/>
        <v>6</v>
      </c>
      <c r="V8" s="141">
        <f t="shared" si="4"/>
        <v>168</v>
      </c>
      <c r="W8" s="141">
        <f t="shared" si="5"/>
        <v>259</v>
      </c>
      <c r="X8" s="141">
        <f t="shared" si="6"/>
        <v>137</v>
      </c>
      <c r="Y8" s="141">
        <f t="shared" si="7"/>
        <v>246</v>
      </c>
      <c r="Z8" s="141">
        <f t="shared" si="8"/>
        <v>50</v>
      </c>
      <c r="AA8" s="141">
        <f t="shared" si="9"/>
        <v>19</v>
      </c>
      <c r="AB8" s="141">
        <f t="shared" si="10"/>
        <v>1070</v>
      </c>
    </row>
    <row r="9" spans="1:28" ht="15">
      <c r="A9" s="139" t="s">
        <v>28</v>
      </c>
      <c r="B9" s="141">
        <v>136</v>
      </c>
      <c r="C9" s="141">
        <v>7</v>
      </c>
      <c r="D9" s="141">
        <v>89</v>
      </c>
      <c r="E9" s="141">
        <v>216</v>
      </c>
      <c r="F9" s="141">
        <v>65</v>
      </c>
      <c r="G9" s="141">
        <v>77</v>
      </c>
      <c r="H9" s="141">
        <v>20</v>
      </c>
      <c r="I9" s="141">
        <v>26</v>
      </c>
      <c r="J9" s="152">
        <f t="shared" si="0"/>
        <v>636</v>
      </c>
      <c r="K9" s="146">
        <v>89</v>
      </c>
      <c r="L9" s="141">
        <v>2</v>
      </c>
      <c r="M9" s="141">
        <v>73</v>
      </c>
      <c r="N9" s="141">
        <v>146</v>
      </c>
      <c r="O9" s="141">
        <v>80</v>
      </c>
      <c r="P9" s="141">
        <v>93</v>
      </c>
      <c r="Q9" s="141">
        <v>32</v>
      </c>
      <c r="R9" s="141">
        <v>34</v>
      </c>
      <c r="S9" s="152">
        <f t="shared" si="1"/>
        <v>549</v>
      </c>
      <c r="T9" s="141">
        <f t="shared" si="2"/>
        <v>225</v>
      </c>
      <c r="U9" s="141">
        <f t="shared" si="3"/>
        <v>9</v>
      </c>
      <c r="V9" s="141">
        <f t="shared" si="4"/>
        <v>162</v>
      </c>
      <c r="W9" s="141">
        <f t="shared" si="5"/>
        <v>362</v>
      </c>
      <c r="X9" s="141">
        <f t="shared" si="6"/>
        <v>145</v>
      </c>
      <c r="Y9" s="141">
        <f t="shared" si="7"/>
        <v>170</v>
      </c>
      <c r="Z9" s="141">
        <f t="shared" si="8"/>
        <v>52</v>
      </c>
      <c r="AA9" s="141">
        <f t="shared" si="9"/>
        <v>60</v>
      </c>
      <c r="AB9" s="141">
        <f t="shared" si="10"/>
        <v>1185</v>
      </c>
    </row>
    <row r="10" spans="1:28" ht="15">
      <c r="A10" s="139" t="s">
        <v>29</v>
      </c>
      <c r="B10" s="141">
        <v>161</v>
      </c>
      <c r="C10" s="141">
        <v>5</v>
      </c>
      <c r="D10" s="141">
        <v>63</v>
      </c>
      <c r="E10" s="141">
        <v>237</v>
      </c>
      <c r="F10" s="141">
        <v>81</v>
      </c>
      <c r="G10" s="141">
        <v>65</v>
      </c>
      <c r="H10" s="141">
        <v>21</v>
      </c>
      <c r="I10" s="141">
        <v>40</v>
      </c>
      <c r="J10" s="152">
        <f t="shared" si="0"/>
        <v>673</v>
      </c>
      <c r="K10" s="146">
        <v>112</v>
      </c>
      <c r="L10" s="141">
        <v>4</v>
      </c>
      <c r="M10" s="141">
        <v>66</v>
      </c>
      <c r="N10" s="141">
        <v>165</v>
      </c>
      <c r="O10" s="141">
        <v>107</v>
      </c>
      <c r="P10" s="141">
        <v>67</v>
      </c>
      <c r="Q10" s="141">
        <v>28</v>
      </c>
      <c r="R10" s="141">
        <v>69</v>
      </c>
      <c r="S10" s="152">
        <f t="shared" si="1"/>
        <v>618</v>
      </c>
      <c r="T10" s="141">
        <f t="shared" si="2"/>
        <v>273</v>
      </c>
      <c r="U10" s="141">
        <f t="shared" si="3"/>
        <v>9</v>
      </c>
      <c r="V10" s="141">
        <f t="shared" si="4"/>
        <v>129</v>
      </c>
      <c r="W10" s="141">
        <f t="shared" si="5"/>
        <v>402</v>
      </c>
      <c r="X10" s="141">
        <f t="shared" si="6"/>
        <v>188</v>
      </c>
      <c r="Y10" s="141">
        <f t="shared" si="7"/>
        <v>132</v>
      </c>
      <c r="Z10" s="141">
        <f t="shared" si="8"/>
        <v>49</v>
      </c>
      <c r="AA10" s="141">
        <f t="shared" si="9"/>
        <v>109</v>
      </c>
      <c r="AB10" s="141">
        <f t="shared" si="10"/>
        <v>1291</v>
      </c>
    </row>
    <row r="11" spans="1:28" ht="15">
      <c r="A11" s="139" t="s">
        <v>30</v>
      </c>
      <c r="B11" s="141">
        <v>181</v>
      </c>
      <c r="C11" s="141">
        <v>3</v>
      </c>
      <c r="D11" s="141">
        <v>64</v>
      </c>
      <c r="E11" s="141">
        <v>237</v>
      </c>
      <c r="F11" s="141">
        <v>45</v>
      </c>
      <c r="G11" s="141">
        <v>44</v>
      </c>
      <c r="H11" s="141">
        <v>33</v>
      </c>
      <c r="I11" s="141">
        <v>48</v>
      </c>
      <c r="J11" s="152">
        <f t="shared" si="0"/>
        <v>655</v>
      </c>
      <c r="K11" s="146">
        <v>145</v>
      </c>
      <c r="L11" s="141">
        <v>4</v>
      </c>
      <c r="M11" s="141">
        <v>73</v>
      </c>
      <c r="N11" s="141">
        <v>128</v>
      </c>
      <c r="O11" s="141">
        <v>58</v>
      </c>
      <c r="P11" s="141">
        <v>79</v>
      </c>
      <c r="Q11" s="141">
        <v>35</v>
      </c>
      <c r="R11" s="141">
        <v>65</v>
      </c>
      <c r="S11" s="152">
        <f t="shared" si="1"/>
        <v>587</v>
      </c>
      <c r="T11" s="141">
        <f t="shared" si="2"/>
        <v>326</v>
      </c>
      <c r="U11" s="141">
        <f t="shared" si="3"/>
        <v>7</v>
      </c>
      <c r="V11" s="141">
        <f t="shared" si="4"/>
        <v>137</v>
      </c>
      <c r="W11" s="141">
        <f t="shared" si="5"/>
        <v>365</v>
      </c>
      <c r="X11" s="141">
        <f t="shared" si="6"/>
        <v>103</v>
      </c>
      <c r="Y11" s="141">
        <f t="shared" si="7"/>
        <v>123</v>
      </c>
      <c r="Z11" s="141">
        <f t="shared" si="8"/>
        <v>68</v>
      </c>
      <c r="AA11" s="141">
        <f t="shared" si="9"/>
        <v>113</v>
      </c>
      <c r="AB11" s="141">
        <f t="shared" si="10"/>
        <v>1242</v>
      </c>
    </row>
    <row r="12" spans="1:28" ht="15">
      <c r="A12" s="139" t="s">
        <v>31</v>
      </c>
      <c r="B12" s="141">
        <v>184</v>
      </c>
      <c r="C12" s="141">
        <v>10</v>
      </c>
      <c r="D12" s="141">
        <v>65</v>
      </c>
      <c r="E12" s="141">
        <v>245</v>
      </c>
      <c r="F12" s="141">
        <v>51</v>
      </c>
      <c r="G12" s="141">
        <v>42</v>
      </c>
      <c r="H12" s="141">
        <v>37</v>
      </c>
      <c r="I12" s="141">
        <v>46</v>
      </c>
      <c r="J12" s="152">
        <f t="shared" si="0"/>
        <v>680</v>
      </c>
      <c r="K12" s="146">
        <v>175</v>
      </c>
      <c r="L12" s="141">
        <v>4</v>
      </c>
      <c r="M12" s="141">
        <v>71</v>
      </c>
      <c r="N12" s="141">
        <v>162</v>
      </c>
      <c r="O12" s="141">
        <v>57</v>
      </c>
      <c r="P12" s="141">
        <v>46</v>
      </c>
      <c r="Q12" s="141">
        <v>23</v>
      </c>
      <c r="R12" s="141">
        <v>43</v>
      </c>
      <c r="S12" s="152">
        <f t="shared" si="1"/>
        <v>581</v>
      </c>
      <c r="T12" s="141">
        <f t="shared" si="2"/>
        <v>359</v>
      </c>
      <c r="U12" s="141">
        <f t="shared" si="3"/>
        <v>14</v>
      </c>
      <c r="V12" s="141">
        <f t="shared" si="4"/>
        <v>136</v>
      </c>
      <c r="W12" s="141">
        <f t="shared" si="5"/>
        <v>407</v>
      </c>
      <c r="X12" s="141">
        <f t="shared" si="6"/>
        <v>108</v>
      </c>
      <c r="Y12" s="141">
        <f t="shared" si="7"/>
        <v>88</v>
      </c>
      <c r="Z12" s="141">
        <f t="shared" si="8"/>
        <v>60</v>
      </c>
      <c r="AA12" s="141">
        <f t="shared" si="9"/>
        <v>89</v>
      </c>
      <c r="AB12" s="141">
        <f t="shared" si="10"/>
        <v>1261</v>
      </c>
    </row>
    <row r="13" spans="1:28" ht="15">
      <c r="A13" s="139" t="s">
        <v>32</v>
      </c>
      <c r="B13" s="141">
        <v>250</v>
      </c>
      <c r="C13" s="141">
        <v>19</v>
      </c>
      <c r="D13" s="141">
        <v>68</v>
      </c>
      <c r="E13" s="141">
        <v>240</v>
      </c>
      <c r="F13" s="141">
        <v>40</v>
      </c>
      <c r="G13" s="141">
        <v>28</v>
      </c>
      <c r="H13" s="141">
        <v>24</v>
      </c>
      <c r="I13" s="141">
        <v>44</v>
      </c>
      <c r="J13" s="152">
        <f t="shared" si="0"/>
        <v>713</v>
      </c>
      <c r="K13" s="146">
        <v>248</v>
      </c>
      <c r="L13" s="141">
        <v>15</v>
      </c>
      <c r="M13" s="141">
        <v>74</v>
      </c>
      <c r="N13" s="141">
        <v>131</v>
      </c>
      <c r="O13" s="141">
        <v>49</v>
      </c>
      <c r="P13" s="141">
        <v>25</v>
      </c>
      <c r="Q13" s="141">
        <v>14</v>
      </c>
      <c r="R13" s="141">
        <v>37</v>
      </c>
      <c r="S13" s="152">
        <f t="shared" si="1"/>
        <v>593</v>
      </c>
      <c r="T13" s="141">
        <f t="shared" si="2"/>
        <v>498</v>
      </c>
      <c r="U13" s="141">
        <f t="shared" si="3"/>
        <v>34</v>
      </c>
      <c r="V13" s="141">
        <f t="shared" si="4"/>
        <v>142</v>
      </c>
      <c r="W13" s="141">
        <f t="shared" si="5"/>
        <v>371</v>
      </c>
      <c r="X13" s="141">
        <f t="shared" si="6"/>
        <v>89</v>
      </c>
      <c r="Y13" s="141">
        <f t="shared" si="7"/>
        <v>53</v>
      </c>
      <c r="Z13" s="141">
        <f t="shared" si="8"/>
        <v>38</v>
      </c>
      <c r="AA13" s="141">
        <f t="shared" si="9"/>
        <v>81</v>
      </c>
      <c r="AB13" s="141">
        <f t="shared" si="10"/>
        <v>1306</v>
      </c>
    </row>
    <row r="14" spans="1:28" ht="15">
      <c r="A14" s="139" t="s">
        <v>33</v>
      </c>
      <c r="B14" s="141">
        <v>208</v>
      </c>
      <c r="C14" s="141">
        <v>40</v>
      </c>
      <c r="D14" s="141">
        <v>50</v>
      </c>
      <c r="E14" s="141">
        <v>138</v>
      </c>
      <c r="F14" s="141">
        <v>26</v>
      </c>
      <c r="G14" s="141">
        <v>18</v>
      </c>
      <c r="H14" s="141">
        <v>17</v>
      </c>
      <c r="I14" s="141">
        <v>33</v>
      </c>
      <c r="J14" s="152">
        <f t="shared" si="0"/>
        <v>530</v>
      </c>
      <c r="K14" s="146">
        <v>234</v>
      </c>
      <c r="L14" s="141">
        <v>50</v>
      </c>
      <c r="M14" s="141">
        <v>65</v>
      </c>
      <c r="N14" s="141">
        <v>107</v>
      </c>
      <c r="O14" s="141">
        <v>21</v>
      </c>
      <c r="P14" s="141">
        <v>12</v>
      </c>
      <c r="Q14" s="141">
        <v>17</v>
      </c>
      <c r="R14" s="141">
        <v>32</v>
      </c>
      <c r="S14" s="152">
        <f t="shared" si="1"/>
        <v>538</v>
      </c>
      <c r="T14" s="141">
        <f t="shared" si="2"/>
        <v>442</v>
      </c>
      <c r="U14" s="141">
        <f t="shared" si="3"/>
        <v>90</v>
      </c>
      <c r="V14" s="141">
        <f t="shared" si="4"/>
        <v>115</v>
      </c>
      <c r="W14" s="141">
        <f t="shared" si="5"/>
        <v>245</v>
      </c>
      <c r="X14" s="141">
        <f t="shared" si="6"/>
        <v>47</v>
      </c>
      <c r="Y14" s="141">
        <f t="shared" si="7"/>
        <v>30</v>
      </c>
      <c r="Z14" s="141">
        <f t="shared" si="8"/>
        <v>34</v>
      </c>
      <c r="AA14" s="141">
        <f t="shared" si="9"/>
        <v>65</v>
      </c>
      <c r="AB14" s="141">
        <f t="shared" si="10"/>
        <v>1068</v>
      </c>
    </row>
    <row r="15" spans="1:28" ht="15">
      <c r="A15" s="139" t="s">
        <v>34</v>
      </c>
      <c r="B15" s="141">
        <v>162</v>
      </c>
      <c r="C15" s="141">
        <v>73</v>
      </c>
      <c r="D15" s="141">
        <v>40</v>
      </c>
      <c r="E15" s="141">
        <v>131</v>
      </c>
      <c r="F15" s="141">
        <v>25</v>
      </c>
      <c r="G15" s="141">
        <v>20</v>
      </c>
      <c r="H15" s="141">
        <v>18</v>
      </c>
      <c r="I15" s="141">
        <v>36</v>
      </c>
      <c r="J15" s="152">
        <f t="shared" si="0"/>
        <v>505</v>
      </c>
      <c r="K15" s="146">
        <v>243</v>
      </c>
      <c r="L15" s="141">
        <v>83</v>
      </c>
      <c r="M15" s="141">
        <v>39</v>
      </c>
      <c r="N15" s="141">
        <v>74</v>
      </c>
      <c r="O15" s="141">
        <v>23</v>
      </c>
      <c r="P15" s="141">
        <v>8</v>
      </c>
      <c r="Q15" s="141">
        <v>5</v>
      </c>
      <c r="R15" s="141">
        <v>31</v>
      </c>
      <c r="S15" s="152">
        <f t="shared" si="1"/>
        <v>506</v>
      </c>
      <c r="T15" s="141">
        <f t="shared" si="2"/>
        <v>405</v>
      </c>
      <c r="U15" s="141">
        <f t="shared" si="3"/>
        <v>156</v>
      </c>
      <c r="V15" s="141">
        <f t="shared" si="4"/>
        <v>79</v>
      </c>
      <c r="W15" s="141">
        <f t="shared" si="5"/>
        <v>205</v>
      </c>
      <c r="X15" s="141">
        <f t="shared" si="6"/>
        <v>48</v>
      </c>
      <c r="Y15" s="141">
        <f t="shared" si="7"/>
        <v>28</v>
      </c>
      <c r="Z15" s="141">
        <f t="shared" si="8"/>
        <v>23</v>
      </c>
      <c r="AA15" s="141">
        <f t="shared" si="9"/>
        <v>67</v>
      </c>
      <c r="AB15" s="141">
        <f t="shared" si="10"/>
        <v>1011</v>
      </c>
    </row>
    <row r="16" spans="1:28" ht="15">
      <c r="A16" s="139" t="s">
        <v>35</v>
      </c>
      <c r="B16" s="141">
        <v>170</v>
      </c>
      <c r="C16" s="141">
        <v>88</v>
      </c>
      <c r="D16" s="141">
        <v>38</v>
      </c>
      <c r="E16" s="141">
        <v>102</v>
      </c>
      <c r="F16" s="141">
        <v>12</v>
      </c>
      <c r="G16" s="141">
        <v>7</v>
      </c>
      <c r="H16" s="141">
        <v>8</v>
      </c>
      <c r="I16" s="141">
        <v>20</v>
      </c>
      <c r="J16" s="152">
        <f t="shared" si="0"/>
        <v>445</v>
      </c>
      <c r="K16" s="146">
        <v>229</v>
      </c>
      <c r="L16" s="141">
        <v>87</v>
      </c>
      <c r="M16" s="141">
        <v>27</v>
      </c>
      <c r="N16" s="141">
        <v>44</v>
      </c>
      <c r="O16" s="141">
        <v>9</v>
      </c>
      <c r="P16" s="141">
        <v>1</v>
      </c>
      <c r="Q16" s="141">
        <v>3</v>
      </c>
      <c r="R16" s="141">
        <v>7</v>
      </c>
      <c r="S16" s="152">
        <f t="shared" si="1"/>
        <v>407</v>
      </c>
      <c r="T16" s="141">
        <f t="shared" si="2"/>
        <v>399</v>
      </c>
      <c r="U16" s="141">
        <f t="shared" si="3"/>
        <v>175</v>
      </c>
      <c r="V16" s="141">
        <f t="shared" si="4"/>
        <v>65</v>
      </c>
      <c r="W16" s="141">
        <f t="shared" si="5"/>
        <v>146</v>
      </c>
      <c r="X16" s="141">
        <f t="shared" si="6"/>
        <v>21</v>
      </c>
      <c r="Y16" s="141">
        <f t="shared" si="7"/>
        <v>8</v>
      </c>
      <c r="Z16" s="141">
        <f t="shared" si="8"/>
        <v>11</v>
      </c>
      <c r="AA16" s="141">
        <f t="shared" si="9"/>
        <v>27</v>
      </c>
      <c r="AB16" s="141">
        <f t="shared" si="10"/>
        <v>852</v>
      </c>
    </row>
    <row r="17" spans="1:28" ht="15">
      <c r="A17" s="139" t="s">
        <v>166</v>
      </c>
      <c r="B17" s="141">
        <v>407</v>
      </c>
      <c r="C17" s="141">
        <v>241</v>
      </c>
      <c r="D17" s="141">
        <v>31</v>
      </c>
      <c r="E17" s="141">
        <v>103</v>
      </c>
      <c r="F17" s="141">
        <v>17</v>
      </c>
      <c r="G17" s="141">
        <v>9</v>
      </c>
      <c r="H17" s="141">
        <v>9</v>
      </c>
      <c r="I17" s="141">
        <v>18</v>
      </c>
      <c r="J17" s="152">
        <f t="shared" si="0"/>
        <v>835</v>
      </c>
      <c r="K17" s="146">
        <v>710</v>
      </c>
      <c r="L17" s="141">
        <v>188</v>
      </c>
      <c r="M17" s="141">
        <v>26</v>
      </c>
      <c r="N17" s="141">
        <v>35</v>
      </c>
      <c r="O17" s="141">
        <v>9</v>
      </c>
      <c r="P17" s="141">
        <v>8</v>
      </c>
      <c r="Q17" s="141">
        <v>1</v>
      </c>
      <c r="R17" s="141">
        <v>4</v>
      </c>
      <c r="S17" s="152">
        <f t="shared" si="1"/>
        <v>981</v>
      </c>
      <c r="T17" s="141">
        <f t="shared" si="2"/>
        <v>1117</v>
      </c>
      <c r="U17" s="141">
        <f t="shared" si="3"/>
        <v>429</v>
      </c>
      <c r="V17" s="141">
        <f t="shared" si="4"/>
        <v>57</v>
      </c>
      <c r="W17" s="141">
        <f t="shared" si="5"/>
        <v>138</v>
      </c>
      <c r="X17" s="141">
        <f t="shared" si="6"/>
        <v>26</v>
      </c>
      <c r="Y17" s="141">
        <f t="shared" si="7"/>
        <v>17</v>
      </c>
      <c r="Z17" s="141">
        <f t="shared" si="8"/>
        <v>10</v>
      </c>
      <c r="AA17" s="141">
        <f t="shared" si="9"/>
        <v>22</v>
      </c>
      <c r="AB17" s="141">
        <f t="shared" si="10"/>
        <v>1816</v>
      </c>
    </row>
    <row r="18" spans="1:28" ht="15">
      <c r="A18" s="144" t="s">
        <v>13</v>
      </c>
      <c r="B18" s="145">
        <f aca="true" t="shared" si="11" ref="B18:I18">SUM(B7:B17)</f>
        <v>2160</v>
      </c>
      <c r="C18" s="145">
        <f t="shared" si="11"/>
        <v>490</v>
      </c>
      <c r="D18" s="145">
        <f t="shared" si="11"/>
        <v>960</v>
      </c>
      <c r="E18" s="145">
        <f t="shared" si="11"/>
        <v>1927</v>
      </c>
      <c r="F18" s="145">
        <f t="shared" si="11"/>
        <v>450</v>
      </c>
      <c r="G18" s="145">
        <f t="shared" si="11"/>
        <v>448</v>
      </c>
      <c r="H18" s="145">
        <f t="shared" si="11"/>
        <v>210</v>
      </c>
      <c r="I18" s="145">
        <f t="shared" si="11"/>
        <v>318</v>
      </c>
      <c r="J18" s="111">
        <f t="shared" si="0"/>
        <v>6963</v>
      </c>
      <c r="K18" s="109">
        <f aca="true" t="shared" si="12" ref="K18:R18">SUM(K7:K17)</f>
        <v>2344</v>
      </c>
      <c r="L18" s="145">
        <f t="shared" si="12"/>
        <v>441</v>
      </c>
      <c r="M18" s="145">
        <f t="shared" si="12"/>
        <v>978</v>
      </c>
      <c r="N18" s="145">
        <f t="shared" si="12"/>
        <v>1161</v>
      </c>
      <c r="O18" s="145">
        <f t="shared" si="12"/>
        <v>535</v>
      </c>
      <c r="P18" s="145">
        <f t="shared" si="12"/>
        <v>509</v>
      </c>
      <c r="Q18" s="145">
        <f t="shared" si="12"/>
        <v>187</v>
      </c>
      <c r="R18" s="145">
        <f t="shared" si="12"/>
        <v>334</v>
      </c>
      <c r="S18" s="111">
        <f t="shared" si="1"/>
        <v>6489</v>
      </c>
      <c r="T18" s="145">
        <f t="shared" si="2"/>
        <v>4504</v>
      </c>
      <c r="U18" s="145">
        <f t="shared" si="3"/>
        <v>931</v>
      </c>
      <c r="V18" s="145">
        <f t="shared" si="4"/>
        <v>1938</v>
      </c>
      <c r="W18" s="145">
        <f t="shared" si="5"/>
        <v>3088</v>
      </c>
      <c r="X18" s="145">
        <f t="shared" si="6"/>
        <v>985</v>
      </c>
      <c r="Y18" s="145">
        <f t="shared" si="7"/>
        <v>957</v>
      </c>
      <c r="Z18" s="145">
        <f t="shared" si="8"/>
        <v>397</v>
      </c>
      <c r="AA18" s="145">
        <f t="shared" si="9"/>
        <v>652</v>
      </c>
      <c r="AB18" s="145">
        <f t="shared" si="10"/>
        <v>13452</v>
      </c>
    </row>
    <row r="19" spans="2:28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2:28" ht="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15.75">
      <c r="A21" s="89" t="s">
        <v>3</v>
      </c>
      <c r="B21" s="93"/>
      <c r="C21" s="93"/>
      <c r="D21" s="69"/>
      <c r="E21" s="69"/>
      <c r="F21" s="69"/>
      <c r="G21" s="69"/>
      <c r="H21" s="69"/>
      <c r="I21" s="69"/>
      <c r="J21" s="69"/>
      <c r="K21" s="69"/>
      <c r="L21" s="32"/>
      <c r="M21" s="69"/>
      <c r="N21" s="69"/>
      <c r="O21" s="69"/>
      <c r="P21" s="69"/>
      <c r="Q21" s="69"/>
      <c r="R21" s="69" t="s">
        <v>178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s="8" customFormat="1" ht="15">
      <c r="A22" s="5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>
      <c r="A23" s="251" t="s">
        <v>198</v>
      </c>
      <c r="B23" s="261" t="s">
        <v>40</v>
      </c>
      <c r="C23" s="261"/>
      <c r="D23" s="261"/>
      <c r="E23" s="261"/>
      <c r="F23" s="261"/>
      <c r="G23" s="261"/>
      <c r="H23" s="261"/>
      <c r="I23" s="261"/>
      <c r="J23" s="262"/>
      <c r="K23" s="263" t="s">
        <v>41</v>
      </c>
      <c r="L23" s="261"/>
      <c r="M23" s="261"/>
      <c r="N23" s="261"/>
      <c r="O23" s="261"/>
      <c r="P23" s="261"/>
      <c r="Q23" s="261"/>
      <c r="R23" s="261"/>
      <c r="S23" s="262"/>
      <c r="T23" s="261" t="s">
        <v>42</v>
      </c>
      <c r="U23" s="261"/>
      <c r="V23" s="261"/>
      <c r="W23" s="261"/>
      <c r="X23" s="261"/>
      <c r="Y23" s="261"/>
      <c r="Z23" s="261"/>
      <c r="AA23" s="261"/>
      <c r="AB23" s="261"/>
    </row>
    <row r="24" spans="1:28" s="31" customFormat="1" ht="45">
      <c r="A24" s="251"/>
      <c r="B24" s="138" t="s">
        <v>14</v>
      </c>
      <c r="C24" s="138" t="s">
        <v>133</v>
      </c>
      <c r="D24" s="138" t="s">
        <v>47</v>
      </c>
      <c r="E24" s="138" t="s">
        <v>15</v>
      </c>
      <c r="F24" s="138" t="s">
        <v>186</v>
      </c>
      <c r="G24" s="138" t="s">
        <v>183</v>
      </c>
      <c r="H24" s="138" t="s">
        <v>184</v>
      </c>
      <c r="I24" s="138" t="s">
        <v>185</v>
      </c>
      <c r="J24" s="110" t="s">
        <v>43</v>
      </c>
      <c r="K24" s="138" t="s">
        <v>14</v>
      </c>
      <c r="L24" s="138" t="s">
        <v>133</v>
      </c>
      <c r="M24" s="138" t="s">
        <v>47</v>
      </c>
      <c r="N24" s="138" t="s">
        <v>15</v>
      </c>
      <c r="O24" s="138" t="s">
        <v>186</v>
      </c>
      <c r="P24" s="138" t="s">
        <v>183</v>
      </c>
      <c r="Q24" s="138" t="s">
        <v>184</v>
      </c>
      <c r="R24" s="138" t="s">
        <v>185</v>
      </c>
      <c r="S24" s="110" t="s">
        <v>43</v>
      </c>
      <c r="T24" s="138" t="s">
        <v>14</v>
      </c>
      <c r="U24" s="138" t="s">
        <v>133</v>
      </c>
      <c r="V24" s="138" t="s">
        <v>47</v>
      </c>
      <c r="W24" s="138" t="s">
        <v>15</v>
      </c>
      <c r="X24" s="138" t="s">
        <v>186</v>
      </c>
      <c r="Y24" s="138" t="s">
        <v>183</v>
      </c>
      <c r="Z24" s="138" t="s">
        <v>184</v>
      </c>
      <c r="AA24" s="138" t="s">
        <v>185</v>
      </c>
      <c r="AB24" s="143" t="s">
        <v>43</v>
      </c>
    </row>
    <row r="25" spans="1:28" ht="15">
      <c r="A25" s="139" t="s">
        <v>110</v>
      </c>
      <c r="B25" s="141">
        <v>633</v>
      </c>
      <c r="C25" s="141">
        <v>4</v>
      </c>
      <c r="D25" s="141">
        <v>764</v>
      </c>
      <c r="E25" s="141">
        <v>418</v>
      </c>
      <c r="F25" s="141">
        <v>70</v>
      </c>
      <c r="G25" s="141">
        <v>110</v>
      </c>
      <c r="H25" s="141">
        <v>2</v>
      </c>
      <c r="I25" s="141">
        <v>2</v>
      </c>
      <c r="J25" s="152">
        <f aca="true" t="shared" si="13" ref="J25:J36">SUM(B25:I25)</f>
        <v>2003</v>
      </c>
      <c r="K25" s="146">
        <v>379</v>
      </c>
      <c r="L25" s="141">
        <v>9</v>
      </c>
      <c r="M25" s="141">
        <v>923</v>
      </c>
      <c r="N25" s="141">
        <v>302</v>
      </c>
      <c r="O25" s="141">
        <v>137</v>
      </c>
      <c r="P25" s="141">
        <v>150</v>
      </c>
      <c r="Q25" s="141">
        <v>1</v>
      </c>
      <c r="R25" s="141">
        <v>2</v>
      </c>
      <c r="S25" s="152">
        <f aca="true" t="shared" si="14" ref="S25:S36">SUM(K25:R25)</f>
        <v>1903</v>
      </c>
      <c r="T25" s="141">
        <f aca="true" t="shared" si="15" ref="T25:T36">B25+K25</f>
        <v>1012</v>
      </c>
      <c r="U25" s="141">
        <f aca="true" t="shared" si="16" ref="U25:U36">C25+L25</f>
        <v>13</v>
      </c>
      <c r="V25" s="141">
        <f aca="true" t="shared" si="17" ref="V25:V36">D25+M25</f>
        <v>1687</v>
      </c>
      <c r="W25" s="141">
        <f aca="true" t="shared" si="18" ref="W25:W36">E25+N25</f>
        <v>720</v>
      </c>
      <c r="X25" s="141">
        <f aca="true" t="shared" si="19" ref="X25:X36">F25+O25</f>
        <v>207</v>
      </c>
      <c r="Y25" s="141">
        <f aca="true" t="shared" si="20" ref="Y25:Y36">G25+P25</f>
        <v>260</v>
      </c>
      <c r="Z25" s="141">
        <f aca="true" t="shared" si="21" ref="Z25:Z36">H25+Q25</f>
        <v>3</v>
      </c>
      <c r="AA25" s="141">
        <f aca="true" t="shared" si="22" ref="AA25:AA36">I25+R25</f>
        <v>4</v>
      </c>
      <c r="AB25" s="141">
        <f aca="true" t="shared" si="23" ref="AB25:AB36">J25+S25</f>
        <v>3906</v>
      </c>
    </row>
    <row r="26" spans="1:28" ht="15">
      <c r="A26" s="139" t="s">
        <v>27</v>
      </c>
      <c r="B26" s="141">
        <v>630</v>
      </c>
      <c r="C26" s="141">
        <v>9</v>
      </c>
      <c r="D26" s="141">
        <v>237</v>
      </c>
      <c r="E26" s="141">
        <v>644</v>
      </c>
      <c r="F26" s="141">
        <v>145</v>
      </c>
      <c r="G26" s="141">
        <v>354</v>
      </c>
      <c r="H26" s="141">
        <v>75</v>
      </c>
      <c r="I26" s="141">
        <v>31</v>
      </c>
      <c r="J26" s="152">
        <f t="shared" si="13"/>
        <v>2125</v>
      </c>
      <c r="K26" s="146">
        <v>306</v>
      </c>
      <c r="L26" s="141">
        <v>6</v>
      </c>
      <c r="M26" s="141">
        <v>291</v>
      </c>
      <c r="N26" s="141">
        <v>437</v>
      </c>
      <c r="O26" s="141">
        <v>243</v>
      </c>
      <c r="P26" s="141">
        <v>404</v>
      </c>
      <c r="Q26" s="141">
        <v>113</v>
      </c>
      <c r="R26" s="141">
        <v>46</v>
      </c>
      <c r="S26" s="152">
        <f t="shared" si="14"/>
        <v>1846</v>
      </c>
      <c r="T26" s="141">
        <f t="shared" si="15"/>
        <v>936</v>
      </c>
      <c r="U26" s="141">
        <f t="shared" si="16"/>
        <v>15</v>
      </c>
      <c r="V26" s="141">
        <f t="shared" si="17"/>
        <v>528</v>
      </c>
      <c r="W26" s="141">
        <f t="shared" si="18"/>
        <v>1081</v>
      </c>
      <c r="X26" s="141">
        <f t="shared" si="19"/>
        <v>388</v>
      </c>
      <c r="Y26" s="141">
        <f t="shared" si="20"/>
        <v>758</v>
      </c>
      <c r="Z26" s="141">
        <f t="shared" si="21"/>
        <v>188</v>
      </c>
      <c r="AA26" s="141">
        <f t="shared" si="22"/>
        <v>77</v>
      </c>
      <c r="AB26" s="141">
        <f t="shared" si="23"/>
        <v>3971</v>
      </c>
    </row>
    <row r="27" spans="1:28" ht="15">
      <c r="A27" s="139" t="s">
        <v>28</v>
      </c>
      <c r="B27" s="141">
        <v>657</v>
      </c>
      <c r="C27" s="141">
        <v>10</v>
      </c>
      <c r="D27" s="141">
        <v>209</v>
      </c>
      <c r="E27" s="141">
        <v>680</v>
      </c>
      <c r="F27" s="141">
        <v>103</v>
      </c>
      <c r="G27" s="141">
        <v>283</v>
      </c>
      <c r="H27" s="141">
        <v>117</v>
      </c>
      <c r="I27" s="141">
        <v>109</v>
      </c>
      <c r="J27" s="152">
        <f t="shared" si="13"/>
        <v>2168</v>
      </c>
      <c r="K27" s="146">
        <v>337</v>
      </c>
      <c r="L27" s="141">
        <v>6</v>
      </c>
      <c r="M27" s="141">
        <v>236</v>
      </c>
      <c r="N27" s="141">
        <v>575</v>
      </c>
      <c r="O27" s="141">
        <v>238</v>
      </c>
      <c r="P27" s="141">
        <v>286</v>
      </c>
      <c r="Q27" s="141">
        <v>148</v>
      </c>
      <c r="R27" s="141">
        <v>199</v>
      </c>
      <c r="S27" s="152">
        <f t="shared" si="14"/>
        <v>2025</v>
      </c>
      <c r="T27" s="141">
        <f t="shared" si="15"/>
        <v>994</v>
      </c>
      <c r="U27" s="141">
        <f t="shared" si="16"/>
        <v>16</v>
      </c>
      <c r="V27" s="141">
        <f t="shared" si="17"/>
        <v>445</v>
      </c>
      <c r="W27" s="141">
        <f t="shared" si="18"/>
        <v>1255</v>
      </c>
      <c r="X27" s="141">
        <f t="shared" si="19"/>
        <v>341</v>
      </c>
      <c r="Y27" s="141">
        <f t="shared" si="20"/>
        <v>569</v>
      </c>
      <c r="Z27" s="141">
        <f t="shared" si="21"/>
        <v>265</v>
      </c>
      <c r="AA27" s="141">
        <f t="shared" si="22"/>
        <v>308</v>
      </c>
      <c r="AB27" s="141">
        <f t="shared" si="23"/>
        <v>4193</v>
      </c>
    </row>
    <row r="28" spans="1:28" ht="15">
      <c r="A28" s="139" t="s">
        <v>29</v>
      </c>
      <c r="B28" s="141">
        <v>607</v>
      </c>
      <c r="C28" s="141">
        <v>3</v>
      </c>
      <c r="D28" s="141">
        <v>153</v>
      </c>
      <c r="E28" s="141">
        <v>682</v>
      </c>
      <c r="F28" s="141">
        <v>126</v>
      </c>
      <c r="G28" s="141">
        <v>202</v>
      </c>
      <c r="H28" s="141">
        <v>153</v>
      </c>
      <c r="I28" s="141">
        <v>168</v>
      </c>
      <c r="J28" s="152">
        <f t="shared" si="13"/>
        <v>2094</v>
      </c>
      <c r="K28" s="146">
        <v>324</v>
      </c>
      <c r="L28" s="141">
        <v>4</v>
      </c>
      <c r="M28" s="141">
        <v>167</v>
      </c>
      <c r="N28" s="141">
        <v>595</v>
      </c>
      <c r="O28" s="141">
        <v>286</v>
      </c>
      <c r="P28" s="141">
        <v>268</v>
      </c>
      <c r="Q28" s="141">
        <v>169</v>
      </c>
      <c r="R28" s="141">
        <v>239</v>
      </c>
      <c r="S28" s="152">
        <f t="shared" si="14"/>
        <v>2052</v>
      </c>
      <c r="T28" s="141">
        <f t="shared" si="15"/>
        <v>931</v>
      </c>
      <c r="U28" s="141">
        <f t="shared" si="16"/>
        <v>7</v>
      </c>
      <c r="V28" s="141">
        <f t="shared" si="17"/>
        <v>320</v>
      </c>
      <c r="W28" s="141">
        <f t="shared" si="18"/>
        <v>1277</v>
      </c>
      <c r="X28" s="141">
        <f t="shared" si="19"/>
        <v>412</v>
      </c>
      <c r="Y28" s="141">
        <f t="shared" si="20"/>
        <v>470</v>
      </c>
      <c r="Z28" s="141">
        <f t="shared" si="21"/>
        <v>322</v>
      </c>
      <c r="AA28" s="141">
        <f t="shared" si="22"/>
        <v>407</v>
      </c>
      <c r="AB28" s="141">
        <f t="shared" si="23"/>
        <v>4146</v>
      </c>
    </row>
    <row r="29" spans="1:28" ht="15">
      <c r="A29" s="139" t="s">
        <v>30</v>
      </c>
      <c r="B29" s="141">
        <v>595</v>
      </c>
      <c r="C29" s="141">
        <v>4</v>
      </c>
      <c r="D29" s="141">
        <v>136</v>
      </c>
      <c r="E29" s="141">
        <v>610</v>
      </c>
      <c r="F29" s="141">
        <v>118</v>
      </c>
      <c r="G29" s="141">
        <v>136</v>
      </c>
      <c r="H29" s="141">
        <v>136</v>
      </c>
      <c r="I29" s="141">
        <v>164</v>
      </c>
      <c r="J29" s="152">
        <f t="shared" si="13"/>
        <v>1899</v>
      </c>
      <c r="K29" s="146">
        <v>376</v>
      </c>
      <c r="L29" s="141">
        <v>10</v>
      </c>
      <c r="M29" s="141">
        <v>153</v>
      </c>
      <c r="N29" s="141">
        <v>524</v>
      </c>
      <c r="O29" s="141">
        <v>208</v>
      </c>
      <c r="P29" s="141">
        <v>203</v>
      </c>
      <c r="Q29" s="141">
        <v>144</v>
      </c>
      <c r="R29" s="141">
        <v>202</v>
      </c>
      <c r="S29" s="152">
        <f t="shared" si="14"/>
        <v>1820</v>
      </c>
      <c r="T29" s="141">
        <f t="shared" si="15"/>
        <v>971</v>
      </c>
      <c r="U29" s="141">
        <f t="shared" si="16"/>
        <v>14</v>
      </c>
      <c r="V29" s="141">
        <f t="shared" si="17"/>
        <v>289</v>
      </c>
      <c r="W29" s="141">
        <f t="shared" si="18"/>
        <v>1134</v>
      </c>
      <c r="X29" s="141">
        <f t="shared" si="19"/>
        <v>326</v>
      </c>
      <c r="Y29" s="141">
        <f t="shared" si="20"/>
        <v>339</v>
      </c>
      <c r="Z29" s="141">
        <f t="shared" si="21"/>
        <v>280</v>
      </c>
      <c r="AA29" s="141">
        <f t="shared" si="22"/>
        <v>366</v>
      </c>
      <c r="AB29" s="141">
        <f t="shared" si="23"/>
        <v>3719</v>
      </c>
    </row>
    <row r="30" spans="1:28" ht="15">
      <c r="A30" s="139" t="s">
        <v>31</v>
      </c>
      <c r="B30" s="141">
        <v>692</v>
      </c>
      <c r="C30" s="141">
        <v>19</v>
      </c>
      <c r="D30" s="141">
        <v>103</v>
      </c>
      <c r="E30" s="141">
        <v>574</v>
      </c>
      <c r="F30" s="141">
        <v>96</v>
      </c>
      <c r="G30" s="141">
        <v>119</v>
      </c>
      <c r="H30" s="141">
        <v>93</v>
      </c>
      <c r="I30" s="141">
        <v>134</v>
      </c>
      <c r="J30" s="152">
        <f t="shared" si="13"/>
        <v>1830</v>
      </c>
      <c r="K30" s="146">
        <v>560</v>
      </c>
      <c r="L30" s="141">
        <v>17</v>
      </c>
      <c r="M30" s="141">
        <v>149</v>
      </c>
      <c r="N30" s="141">
        <v>428</v>
      </c>
      <c r="O30" s="141">
        <v>168</v>
      </c>
      <c r="P30" s="141">
        <v>132</v>
      </c>
      <c r="Q30" s="141">
        <v>120</v>
      </c>
      <c r="R30" s="141">
        <v>144</v>
      </c>
      <c r="S30" s="152">
        <f t="shared" si="14"/>
        <v>1718</v>
      </c>
      <c r="T30" s="141">
        <f t="shared" si="15"/>
        <v>1252</v>
      </c>
      <c r="U30" s="141">
        <f t="shared" si="16"/>
        <v>36</v>
      </c>
      <c r="V30" s="141">
        <f t="shared" si="17"/>
        <v>252</v>
      </c>
      <c r="W30" s="141">
        <f t="shared" si="18"/>
        <v>1002</v>
      </c>
      <c r="X30" s="141">
        <f t="shared" si="19"/>
        <v>264</v>
      </c>
      <c r="Y30" s="141">
        <f t="shared" si="20"/>
        <v>251</v>
      </c>
      <c r="Z30" s="141">
        <f t="shared" si="21"/>
        <v>213</v>
      </c>
      <c r="AA30" s="141">
        <f t="shared" si="22"/>
        <v>278</v>
      </c>
      <c r="AB30" s="141">
        <f t="shared" si="23"/>
        <v>3548</v>
      </c>
    </row>
    <row r="31" spans="1:28" ht="15">
      <c r="A31" s="139" t="s">
        <v>32</v>
      </c>
      <c r="B31" s="141">
        <v>790</v>
      </c>
      <c r="C31" s="141">
        <v>61</v>
      </c>
      <c r="D31" s="141">
        <v>74</v>
      </c>
      <c r="E31" s="141">
        <v>499</v>
      </c>
      <c r="F31" s="141">
        <v>77</v>
      </c>
      <c r="G31" s="141">
        <v>93</v>
      </c>
      <c r="H31" s="141">
        <v>88</v>
      </c>
      <c r="I31" s="141">
        <v>111</v>
      </c>
      <c r="J31" s="152">
        <f t="shared" si="13"/>
        <v>1793</v>
      </c>
      <c r="K31" s="146">
        <v>674</v>
      </c>
      <c r="L31" s="141">
        <v>50</v>
      </c>
      <c r="M31" s="141">
        <v>118</v>
      </c>
      <c r="N31" s="141">
        <v>403</v>
      </c>
      <c r="O31" s="141">
        <v>98</v>
      </c>
      <c r="P31" s="141">
        <v>84</v>
      </c>
      <c r="Q31" s="141">
        <v>77</v>
      </c>
      <c r="R31" s="141">
        <v>109</v>
      </c>
      <c r="S31" s="152">
        <f t="shared" si="14"/>
        <v>1613</v>
      </c>
      <c r="T31" s="141">
        <f t="shared" si="15"/>
        <v>1464</v>
      </c>
      <c r="U31" s="141">
        <f t="shared" si="16"/>
        <v>111</v>
      </c>
      <c r="V31" s="141">
        <f t="shared" si="17"/>
        <v>192</v>
      </c>
      <c r="W31" s="141">
        <f t="shared" si="18"/>
        <v>902</v>
      </c>
      <c r="X31" s="141">
        <f t="shared" si="19"/>
        <v>175</v>
      </c>
      <c r="Y31" s="141">
        <f t="shared" si="20"/>
        <v>177</v>
      </c>
      <c r="Z31" s="141">
        <f t="shared" si="21"/>
        <v>165</v>
      </c>
      <c r="AA31" s="141">
        <f t="shared" si="22"/>
        <v>220</v>
      </c>
      <c r="AB31" s="141">
        <f t="shared" si="23"/>
        <v>3406</v>
      </c>
    </row>
    <row r="32" spans="1:28" ht="15">
      <c r="A32" s="139" t="s">
        <v>33</v>
      </c>
      <c r="B32" s="141">
        <v>731</v>
      </c>
      <c r="C32" s="141">
        <v>88</v>
      </c>
      <c r="D32" s="141">
        <v>56</v>
      </c>
      <c r="E32" s="141">
        <v>429</v>
      </c>
      <c r="F32" s="141">
        <v>58</v>
      </c>
      <c r="G32" s="141">
        <v>39</v>
      </c>
      <c r="H32" s="141">
        <v>71</v>
      </c>
      <c r="I32" s="141">
        <v>92</v>
      </c>
      <c r="J32" s="152">
        <f t="shared" si="13"/>
        <v>1564</v>
      </c>
      <c r="K32" s="146">
        <v>700</v>
      </c>
      <c r="L32" s="141">
        <v>96</v>
      </c>
      <c r="M32" s="141">
        <v>87</v>
      </c>
      <c r="N32" s="141">
        <v>282</v>
      </c>
      <c r="O32" s="141">
        <v>87</v>
      </c>
      <c r="P32" s="141">
        <v>44</v>
      </c>
      <c r="Q32" s="141">
        <v>49</v>
      </c>
      <c r="R32" s="141">
        <v>81</v>
      </c>
      <c r="S32" s="152">
        <f t="shared" si="14"/>
        <v>1426</v>
      </c>
      <c r="T32" s="141">
        <f t="shared" si="15"/>
        <v>1431</v>
      </c>
      <c r="U32" s="141">
        <f t="shared" si="16"/>
        <v>184</v>
      </c>
      <c r="V32" s="141">
        <f t="shared" si="17"/>
        <v>143</v>
      </c>
      <c r="W32" s="141">
        <f t="shared" si="18"/>
        <v>711</v>
      </c>
      <c r="X32" s="141">
        <f t="shared" si="19"/>
        <v>145</v>
      </c>
      <c r="Y32" s="141">
        <f t="shared" si="20"/>
        <v>83</v>
      </c>
      <c r="Z32" s="141">
        <f t="shared" si="21"/>
        <v>120</v>
      </c>
      <c r="AA32" s="141">
        <f t="shared" si="22"/>
        <v>173</v>
      </c>
      <c r="AB32" s="141">
        <f t="shared" si="23"/>
        <v>2990</v>
      </c>
    </row>
    <row r="33" spans="1:28" ht="15">
      <c r="A33" s="139" t="s">
        <v>34</v>
      </c>
      <c r="B33" s="141">
        <v>641</v>
      </c>
      <c r="C33" s="141">
        <v>186</v>
      </c>
      <c r="D33" s="141">
        <v>27</v>
      </c>
      <c r="E33" s="141">
        <v>288</v>
      </c>
      <c r="F33" s="141">
        <v>28</v>
      </c>
      <c r="G33" s="141">
        <v>21</v>
      </c>
      <c r="H33" s="141">
        <v>49</v>
      </c>
      <c r="I33" s="141">
        <v>85</v>
      </c>
      <c r="J33" s="152">
        <f t="shared" si="13"/>
        <v>1325</v>
      </c>
      <c r="K33" s="146">
        <v>612</v>
      </c>
      <c r="L33" s="141">
        <v>182</v>
      </c>
      <c r="M33" s="141">
        <v>57</v>
      </c>
      <c r="N33" s="141">
        <v>155</v>
      </c>
      <c r="O33" s="141">
        <v>45</v>
      </c>
      <c r="P33" s="141">
        <v>15</v>
      </c>
      <c r="Q33" s="141">
        <v>32</v>
      </c>
      <c r="R33" s="141">
        <v>64</v>
      </c>
      <c r="S33" s="152">
        <f t="shared" si="14"/>
        <v>1162</v>
      </c>
      <c r="T33" s="141">
        <f t="shared" si="15"/>
        <v>1253</v>
      </c>
      <c r="U33" s="141">
        <f t="shared" si="16"/>
        <v>368</v>
      </c>
      <c r="V33" s="141">
        <f t="shared" si="17"/>
        <v>84</v>
      </c>
      <c r="W33" s="141">
        <f t="shared" si="18"/>
        <v>443</v>
      </c>
      <c r="X33" s="141">
        <f t="shared" si="19"/>
        <v>73</v>
      </c>
      <c r="Y33" s="141">
        <f t="shared" si="20"/>
        <v>36</v>
      </c>
      <c r="Z33" s="141">
        <f t="shared" si="21"/>
        <v>81</v>
      </c>
      <c r="AA33" s="141">
        <f t="shared" si="22"/>
        <v>149</v>
      </c>
      <c r="AB33" s="141">
        <f t="shared" si="23"/>
        <v>2487</v>
      </c>
    </row>
    <row r="34" spans="1:28" ht="15">
      <c r="A34" s="139" t="s">
        <v>35</v>
      </c>
      <c r="B34" s="141">
        <v>543</v>
      </c>
      <c r="C34" s="141">
        <v>151</v>
      </c>
      <c r="D34" s="141">
        <v>44</v>
      </c>
      <c r="E34" s="141">
        <v>188</v>
      </c>
      <c r="F34" s="141">
        <v>18</v>
      </c>
      <c r="G34" s="141">
        <v>17</v>
      </c>
      <c r="H34" s="141">
        <v>31</v>
      </c>
      <c r="I34" s="141">
        <v>49</v>
      </c>
      <c r="J34" s="152">
        <f t="shared" si="13"/>
        <v>1041</v>
      </c>
      <c r="K34" s="146">
        <v>504</v>
      </c>
      <c r="L34" s="141">
        <v>178</v>
      </c>
      <c r="M34" s="141">
        <v>48</v>
      </c>
      <c r="N34" s="141">
        <v>75</v>
      </c>
      <c r="O34" s="141">
        <v>16</v>
      </c>
      <c r="P34" s="141">
        <v>10</v>
      </c>
      <c r="Q34" s="141">
        <v>18</v>
      </c>
      <c r="R34" s="141">
        <v>30</v>
      </c>
      <c r="S34" s="152">
        <f t="shared" si="14"/>
        <v>879</v>
      </c>
      <c r="T34" s="141">
        <f t="shared" si="15"/>
        <v>1047</v>
      </c>
      <c r="U34" s="141">
        <f t="shared" si="16"/>
        <v>329</v>
      </c>
      <c r="V34" s="141">
        <f t="shared" si="17"/>
        <v>92</v>
      </c>
      <c r="W34" s="141">
        <f t="shared" si="18"/>
        <v>263</v>
      </c>
      <c r="X34" s="141">
        <f t="shared" si="19"/>
        <v>34</v>
      </c>
      <c r="Y34" s="141">
        <f t="shared" si="20"/>
        <v>27</v>
      </c>
      <c r="Z34" s="141">
        <f t="shared" si="21"/>
        <v>49</v>
      </c>
      <c r="AA34" s="141">
        <f t="shared" si="22"/>
        <v>79</v>
      </c>
      <c r="AB34" s="141">
        <f t="shared" si="23"/>
        <v>1920</v>
      </c>
    </row>
    <row r="35" spans="1:28" ht="15">
      <c r="A35" s="139" t="s">
        <v>166</v>
      </c>
      <c r="B35" s="141">
        <v>1132</v>
      </c>
      <c r="C35" s="141">
        <v>419</v>
      </c>
      <c r="D35" s="141">
        <v>67</v>
      </c>
      <c r="E35" s="141">
        <v>205</v>
      </c>
      <c r="F35" s="141">
        <v>31</v>
      </c>
      <c r="G35" s="141">
        <v>13</v>
      </c>
      <c r="H35" s="141">
        <v>24</v>
      </c>
      <c r="I35" s="141">
        <v>42</v>
      </c>
      <c r="J35" s="152">
        <f t="shared" si="13"/>
        <v>1933</v>
      </c>
      <c r="K35" s="146">
        <v>1341</v>
      </c>
      <c r="L35" s="141">
        <v>379</v>
      </c>
      <c r="M35" s="141">
        <v>50</v>
      </c>
      <c r="N35" s="141">
        <v>71</v>
      </c>
      <c r="O35" s="141">
        <v>27</v>
      </c>
      <c r="P35" s="141">
        <v>6</v>
      </c>
      <c r="Q35" s="141">
        <v>15</v>
      </c>
      <c r="R35" s="141">
        <v>27</v>
      </c>
      <c r="S35" s="152">
        <f t="shared" si="14"/>
        <v>1916</v>
      </c>
      <c r="T35" s="141">
        <f t="shared" si="15"/>
        <v>2473</v>
      </c>
      <c r="U35" s="141">
        <f t="shared" si="16"/>
        <v>798</v>
      </c>
      <c r="V35" s="141">
        <f t="shared" si="17"/>
        <v>117</v>
      </c>
      <c r="W35" s="141">
        <f t="shared" si="18"/>
        <v>276</v>
      </c>
      <c r="X35" s="141">
        <f t="shared" si="19"/>
        <v>58</v>
      </c>
      <c r="Y35" s="141">
        <f t="shared" si="20"/>
        <v>19</v>
      </c>
      <c r="Z35" s="141">
        <f t="shared" si="21"/>
        <v>39</v>
      </c>
      <c r="AA35" s="141">
        <f t="shared" si="22"/>
        <v>69</v>
      </c>
      <c r="AB35" s="141">
        <f t="shared" si="23"/>
        <v>3849</v>
      </c>
    </row>
    <row r="36" spans="1:28" ht="15">
      <c r="A36" s="144" t="s">
        <v>13</v>
      </c>
      <c r="B36" s="145">
        <f aca="true" t="shared" si="24" ref="B36:I36">SUM(B25:B35)</f>
        <v>7651</v>
      </c>
      <c r="C36" s="145">
        <f t="shared" si="24"/>
        <v>954</v>
      </c>
      <c r="D36" s="145">
        <f t="shared" si="24"/>
        <v>1870</v>
      </c>
      <c r="E36" s="145">
        <f t="shared" si="24"/>
        <v>5217</v>
      </c>
      <c r="F36" s="145">
        <f t="shared" si="24"/>
        <v>870</v>
      </c>
      <c r="G36" s="145">
        <f t="shared" si="24"/>
        <v>1387</v>
      </c>
      <c r="H36" s="145">
        <f t="shared" si="24"/>
        <v>839</v>
      </c>
      <c r="I36" s="145">
        <f t="shared" si="24"/>
        <v>987</v>
      </c>
      <c r="J36" s="111">
        <f t="shared" si="13"/>
        <v>19775</v>
      </c>
      <c r="K36" s="109">
        <f aca="true" t="shared" si="25" ref="K36:R36">SUM(K25:K35)</f>
        <v>6113</v>
      </c>
      <c r="L36" s="145">
        <f t="shared" si="25"/>
        <v>937</v>
      </c>
      <c r="M36" s="145">
        <f t="shared" si="25"/>
        <v>2279</v>
      </c>
      <c r="N36" s="145">
        <f t="shared" si="25"/>
        <v>3847</v>
      </c>
      <c r="O36" s="145">
        <f t="shared" si="25"/>
        <v>1553</v>
      </c>
      <c r="P36" s="145">
        <f t="shared" si="25"/>
        <v>1602</v>
      </c>
      <c r="Q36" s="145">
        <f t="shared" si="25"/>
        <v>886</v>
      </c>
      <c r="R36" s="145">
        <f t="shared" si="25"/>
        <v>1143</v>
      </c>
      <c r="S36" s="111">
        <f t="shared" si="14"/>
        <v>18360</v>
      </c>
      <c r="T36" s="145">
        <f t="shared" si="15"/>
        <v>13764</v>
      </c>
      <c r="U36" s="145">
        <f t="shared" si="16"/>
        <v>1891</v>
      </c>
      <c r="V36" s="145">
        <f t="shared" si="17"/>
        <v>4149</v>
      </c>
      <c r="W36" s="145">
        <f t="shared" si="18"/>
        <v>9064</v>
      </c>
      <c r="X36" s="145">
        <f t="shared" si="19"/>
        <v>2423</v>
      </c>
      <c r="Y36" s="145">
        <f t="shared" si="20"/>
        <v>2989</v>
      </c>
      <c r="Z36" s="145">
        <f t="shared" si="21"/>
        <v>1725</v>
      </c>
      <c r="AA36" s="145">
        <f t="shared" si="22"/>
        <v>2130</v>
      </c>
      <c r="AB36" s="145">
        <f t="shared" si="23"/>
        <v>38135</v>
      </c>
    </row>
    <row r="37" ht="15">
      <c r="O37" s="30" t="s">
        <v>178</v>
      </c>
    </row>
    <row r="38" spans="1:28" ht="15.75">
      <c r="A38" s="89" t="s">
        <v>6</v>
      </c>
      <c r="B38" s="93"/>
      <c r="C38" s="93"/>
      <c r="D38" s="63"/>
      <c r="E38" s="63"/>
      <c r="F38" s="63"/>
      <c r="G38" s="63"/>
      <c r="H38" s="63"/>
      <c r="I38" s="63"/>
      <c r="J38" s="63"/>
      <c r="K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s="8" customFormat="1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 ht="15">
      <c r="A40" s="251" t="s">
        <v>198</v>
      </c>
      <c r="B40" s="261" t="s">
        <v>40</v>
      </c>
      <c r="C40" s="261"/>
      <c r="D40" s="261"/>
      <c r="E40" s="261"/>
      <c r="F40" s="261"/>
      <c r="G40" s="261"/>
      <c r="H40" s="261"/>
      <c r="I40" s="261"/>
      <c r="J40" s="262"/>
      <c r="K40" s="263" t="s">
        <v>41</v>
      </c>
      <c r="L40" s="261"/>
      <c r="M40" s="261"/>
      <c r="N40" s="261"/>
      <c r="O40" s="261"/>
      <c r="P40" s="261"/>
      <c r="Q40" s="261"/>
      <c r="R40" s="261"/>
      <c r="S40" s="262"/>
      <c r="T40" s="261" t="s">
        <v>42</v>
      </c>
      <c r="U40" s="261"/>
      <c r="V40" s="261"/>
      <c r="W40" s="261"/>
      <c r="X40" s="261"/>
      <c r="Y40" s="261"/>
      <c r="Z40" s="261"/>
      <c r="AA40" s="261"/>
      <c r="AB40" s="261"/>
    </row>
    <row r="41" spans="1:28" s="31" customFormat="1" ht="45">
      <c r="A41" s="251"/>
      <c r="B41" s="138" t="s">
        <v>14</v>
      </c>
      <c r="C41" s="138" t="s">
        <v>133</v>
      </c>
      <c r="D41" s="138" t="s">
        <v>47</v>
      </c>
      <c r="E41" s="138" t="s">
        <v>15</v>
      </c>
      <c r="F41" s="138" t="s">
        <v>186</v>
      </c>
      <c r="G41" s="138" t="s">
        <v>183</v>
      </c>
      <c r="H41" s="138" t="s">
        <v>184</v>
      </c>
      <c r="I41" s="138" t="s">
        <v>185</v>
      </c>
      <c r="J41" s="110" t="s">
        <v>43</v>
      </c>
      <c r="K41" s="138" t="s">
        <v>14</v>
      </c>
      <c r="L41" s="138" t="s">
        <v>133</v>
      </c>
      <c r="M41" s="138" t="s">
        <v>47</v>
      </c>
      <c r="N41" s="138" t="s">
        <v>15</v>
      </c>
      <c r="O41" s="138" t="s">
        <v>186</v>
      </c>
      <c r="P41" s="138" t="s">
        <v>183</v>
      </c>
      <c r="Q41" s="138" t="s">
        <v>184</v>
      </c>
      <c r="R41" s="138" t="s">
        <v>185</v>
      </c>
      <c r="S41" s="110" t="s">
        <v>43</v>
      </c>
      <c r="T41" s="138" t="s">
        <v>14</v>
      </c>
      <c r="U41" s="138" t="s">
        <v>133</v>
      </c>
      <c r="V41" s="138" t="s">
        <v>47</v>
      </c>
      <c r="W41" s="138" t="s">
        <v>15</v>
      </c>
      <c r="X41" s="138" t="s">
        <v>186</v>
      </c>
      <c r="Y41" s="138" t="s">
        <v>183</v>
      </c>
      <c r="Z41" s="138" t="s">
        <v>184</v>
      </c>
      <c r="AA41" s="138" t="s">
        <v>185</v>
      </c>
      <c r="AB41" s="143" t="s">
        <v>43</v>
      </c>
    </row>
    <row r="42" spans="1:28" ht="15">
      <c r="A42" s="139" t="s">
        <v>110</v>
      </c>
      <c r="B42" s="141">
        <v>1377</v>
      </c>
      <c r="C42" s="141">
        <v>27</v>
      </c>
      <c r="D42" s="141">
        <v>3649</v>
      </c>
      <c r="E42" s="141">
        <v>1129</v>
      </c>
      <c r="F42" s="141">
        <v>1233</v>
      </c>
      <c r="G42" s="141">
        <v>635</v>
      </c>
      <c r="H42" s="141">
        <v>45</v>
      </c>
      <c r="I42" s="141">
        <v>29</v>
      </c>
      <c r="J42" s="152">
        <f aca="true" t="shared" si="26" ref="J42:J53">SUM(B42:I42)</f>
        <v>8124</v>
      </c>
      <c r="K42" s="146">
        <v>979</v>
      </c>
      <c r="L42" s="141">
        <v>31</v>
      </c>
      <c r="M42" s="141">
        <v>3810</v>
      </c>
      <c r="N42" s="141">
        <v>904</v>
      </c>
      <c r="O42" s="141">
        <v>1558</v>
      </c>
      <c r="P42" s="141">
        <v>623</v>
      </c>
      <c r="Q42" s="141">
        <v>72</v>
      </c>
      <c r="R42" s="141">
        <v>33</v>
      </c>
      <c r="S42" s="152">
        <f aca="true" t="shared" si="27" ref="S42:S53">SUM(K42:R42)</f>
        <v>8010</v>
      </c>
      <c r="T42" s="141">
        <f aca="true" t="shared" si="28" ref="T42:T53">B42+K42</f>
        <v>2356</v>
      </c>
      <c r="U42" s="141">
        <f aca="true" t="shared" si="29" ref="U42:U53">C42+L42</f>
        <v>58</v>
      </c>
      <c r="V42" s="141">
        <f aca="true" t="shared" si="30" ref="V42:V53">D42+M42</f>
        <v>7459</v>
      </c>
      <c r="W42" s="141">
        <f aca="true" t="shared" si="31" ref="W42:W53">E42+N42</f>
        <v>2033</v>
      </c>
      <c r="X42" s="141">
        <f aca="true" t="shared" si="32" ref="X42:X53">F42+O42</f>
        <v>2791</v>
      </c>
      <c r="Y42" s="141">
        <f aca="true" t="shared" si="33" ref="Y42:Y53">G42+P42</f>
        <v>1258</v>
      </c>
      <c r="Z42" s="141">
        <f aca="true" t="shared" si="34" ref="Z42:Z53">H42+Q42</f>
        <v>117</v>
      </c>
      <c r="AA42" s="141">
        <f aca="true" t="shared" si="35" ref="AA42:AA53">I42+R42</f>
        <v>62</v>
      </c>
      <c r="AB42" s="141">
        <f aca="true" t="shared" si="36" ref="AB42:AB53">J42+S42</f>
        <v>16134</v>
      </c>
    </row>
    <row r="43" spans="1:28" ht="15">
      <c r="A43" s="139" t="s">
        <v>27</v>
      </c>
      <c r="B43" s="141">
        <v>988</v>
      </c>
      <c r="C43" s="141">
        <v>10</v>
      </c>
      <c r="D43" s="141">
        <v>577</v>
      </c>
      <c r="E43" s="141">
        <v>1273</v>
      </c>
      <c r="F43" s="141">
        <v>1359</v>
      </c>
      <c r="G43" s="141">
        <v>1275</v>
      </c>
      <c r="H43" s="141">
        <v>601</v>
      </c>
      <c r="I43" s="141">
        <v>503</v>
      </c>
      <c r="J43" s="152">
        <f t="shared" si="26"/>
        <v>6586</v>
      </c>
      <c r="K43" s="146">
        <v>521</v>
      </c>
      <c r="L43" s="141">
        <v>7</v>
      </c>
      <c r="M43" s="141">
        <v>483</v>
      </c>
      <c r="N43" s="141">
        <v>870</v>
      </c>
      <c r="O43" s="141">
        <v>1652</v>
      </c>
      <c r="P43" s="141">
        <v>1287</v>
      </c>
      <c r="Q43" s="141">
        <v>899</v>
      </c>
      <c r="R43" s="141">
        <v>721</v>
      </c>
      <c r="S43" s="152">
        <f t="shared" si="27"/>
        <v>6440</v>
      </c>
      <c r="T43" s="141">
        <f t="shared" si="28"/>
        <v>1509</v>
      </c>
      <c r="U43" s="141">
        <f t="shared" si="29"/>
        <v>17</v>
      </c>
      <c r="V43" s="141">
        <f t="shared" si="30"/>
        <v>1060</v>
      </c>
      <c r="W43" s="141">
        <f t="shared" si="31"/>
        <v>2143</v>
      </c>
      <c r="X43" s="141">
        <f t="shared" si="32"/>
        <v>3011</v>
      </c>
      <c r="Y43" s="141">
        <f t="shared" si="33"/>
        <v>2562</v>
      </c>
      <c r="Z43" s="141">
        <f t="shared" si="34"/>
        <v>1500</v>
      </c>
      <c r="AA43" s="141">
        <f t="shared" si="35"/>
        <v>1224</v>
      </c>
      <c r="AB43" s="141">
        <f t="shared" si="36"/>
        <v>13026</v>
      </c>
    </row>
    <row r="44" spans="1:28" ht="15">
      <c r="A44" s="139" t="s">
        <v>28</v>
      </c>
      <c r="B44" s="141">
        <v>1152</v>
      </c>
      <c r="C44" s="141">
        <v>18</v>
      </c>
      <c r="D44" s="141">
        <v>528</v>
      </c>
      <c r="E44" s="141">
        <v>1585</v>
      </c>
      <c r="F44" s="141">
        <v>810</v>
      </c>
      <c r="G44" s="141">
        <v>1075</v>
      </c>
      <c r="H44" s="141">
        <v>711</v>
      </c>
      <c r="I44" s="141">
        <v>1057</v>
      </c>
      <c r="J44" s="152">
        <f t="shared" si="26"/>
        <v>6936</v>
      </c>
      <c r="K44" s="146">
        <v>693</v>
      </c>
      <c r="L44" s="141">
        <v>9</v>
      </c>
      <c r="M44" s="141">
        <v>505</v>
      </c>
      <c r="N44" s="141">
        <v>1251</v>
      </c>
      <c r="O44" s="141">
        <v>1144</v>
      </c>
      <c r="P44" s="141">
        <v>1110</v>
      </c>
      <c r="Q44" s="141">
        <v>947</v>
      </c>
      <c r="R44" s="141">
        <v>1538</v>
      </c>
      <c r="S44" s="152">
        <f t="shared" si="27"/>
        <v>7197</v>
      </c>
      <c r="T44" s="141">
        <f t="shared" si="28"/>
        <v>1845</v>
      </c>
      <c r="U44" s="141">
        <f t="shared" si="29"/>
        <v>27</v>
      </c>
      <c r="V44" s="141">
        <f t="shared" si="30"/>
        <v>1033</v>
      </c>
      <c r="W44" s="141">
        <f t="shared" si="31"/>
        <v>2836</v>
      </c>
      <c r="X44" s="141">
        <f t="shared" si="32"/>
        <v>1954</v>
      </c>
      <c r="Y44" s="141">
        <f t="shared" si="33"/>
        <v>2185</v>
      </c>
      <c r="Z44" s="141">
        <f t="shared" si="34"/>
        <v>1658</v>
      </c>
      <c r="AA44" s="141">
        <f t="shared" si="35"/>
        <v>2595</v>
      </c>
      <c r="AB44" s="141">
        <f t="shared" si="36"/>
        <v>14133</v>
      </c>
    </row>
    <row r="45" spans="1:28" ht="15">
      <c r="A45" s="139" t="s">
        <v>29</v>
      </c>
      <c r="B45" s="141">
        <v>1042</v>
      </c>
      <c r="C45" s="141">
        <v>18</v>
      </c>
      <c r="D45" s="141">
        <v>501</v>
      </c>
      <c r="E45" s="141">
        <v>1867</v>
      </c>
      <c r="F45" s="141">
        <v>912</v>
      </c>
      <c r="G45" s="141">
        <v>935</v>
      </c>
      <c r="H45" s="141">
        <v>897</v>
      </c>
      <c r="I45" s="141">
        <v>1365</v>
      </c>
      <c r="J45" s="152">
        <f t="shared" si="26"/>
        <v>7537</v>
      </c>
      <c r="K45" s="146">
        <v>590</v>
      </c>
      <c r="L45" s="141">
        <v>14</v>
      </c>
      <c r="M45" s="141">
        <v>443</v>
      </c>
      <c r="N45" s="141">
        <v>1420</v>
      </c>
      <c r="O45" s="141">
        <v>1186</v>
      </c>
      <c r="P45" s="141">
        <v>1014</v>
      </c>
      <c r="Q45" s="141">
        <v>957</v>
      </c>
      <c r="R45" s="141">
        <v>1995</v>
      </c>
      <c r="S45" s="152">
        <f t="shared" si="27"/>
        <v>7619</v>
      </c>
      <c r="T45" s="141">
        <f t="shared" si="28"/>
        <v>1632</v>
      </c>
      <c r="U45" s="141">
        <f t="shared" si="29"/>
        <v>32</v>
      </c>
      <c r="V45" s="141">
        <f t="shared" si="30"/>
        <v>944</v>
      </c>
      <c r="W45" s="141">
        <f t="shared" si="31"/>
        <v>3287</v>
      </c>
      <c r="X45" s="141">
        <f t="shared" si="32"/>
        <v>2098</v>
      </c>
      <c r="Y45" s="141">
        <f t="shared" si="33"/>
        <v>1949</v>
      </c>
      <c r="Z45" s="141">
        <f t="shared" si="34"/>
        <v>1854</v>
      </c>
      <c r="AA45" s="141">
        <f t="shared" si="35"/>
        <v>3360</v>
      </c>
      <c r="AB45" s="141">
        <f t="shared" si="36"/>
        <v>15156</v>
      </c>
    </row>
    <row r="46" spans="1:28" ht="15">
      <c r="A46" s="139" t="s">
        <v>30</v>
      </c>
      <c r="B46" s="141">
        <v>1045</v>
      </c>
      <c r="C46" s="141">
        <v>13</v>
      </c>
      <c r="D46" s="141">
        <v>473</v>
      </c>
      <c r="E46" s="141">
        <v>1844</v>
      </c>
      <c r="F46" s="141">
        <v>751</v>
      </c>
      <c r="G46" s="141">
        <v>950</v>
      </c>
      <c r="H46" s="141">
        <v>880</v>
      </c>
      <c r="I46" s="141">
        <v>1544</v>
      </c>
      <c r="J46" s="152">
        <f t="shared" si="26"/>
        <v>7500</v>
      </c>
      <c r="K46" s="146">
        <v>831</v>
      </c>
      <c r="L46" s="141">
        <v>14</v>
      </c>
      <c r="M46" s="141">
        <v>480</v>
      </c>
      <c r="N46" s="141">
        <v>1426</v>
      </c>
      <c r="O46" s="141">
        <v>1083</v>
      </c>
      <c r="P46" s="141">
        <v>912</v>
      </c>
      <c r="Q46" s="141">
        <v>1010</v>
      </c>
      <c r="R46" s="141">
        <v>1913</v>
      </c>
      <c r="S46" s="152">
        <f t="shared" si="27"/>
        <v>7669</v>
      </c>
      <c r="T46" s="141">
        <f t="shared" si="28"/>
        <v>1876</v>
      </c>
      <c r="U46" s="141">
        <f t="shared" si="29"/>
        <v>27</v>
      </c>
      <c r="V46" s="141">
        <f t="shared" si="30"/>
        <v>953</v>
      </c>
      <c r="W46" s="141">
        <f t="shared" si="31"/>
        <v>3270</v>
      </c>
      <c r="X46" s="141">
        <f t="shared" si="32"/>
        <v>1834</v>
      </c>
      <c r="Y46" s="141">
        <f t="shared" si="33"/>
        <v>1862</v>
      </c>
      <c r="Z46" s="141">
        <f t="shared" si="34"/>
        <v>1890</v>
      </c>
      <c r="AA46" s="141">
        <f t="shared" si="35"/>
        <v>3457</v>
      </c>
      <c r="AB46" s="141">
        <f t="shared" si="36"/>
        <v>15169</v>
      </c>
    </row>
    <row r="47" spans="1:28" ht="15">
      <c r="A47" s="139" t="s">
        <v>31</v>
      </c>
      <c r="B47" s="141">
        <v>1217</v>
      </c>
      <c r="C47" s="141">
        <v>54</v>
      </c>
      <c r="D47" s="141">
        <v>390</v>
      </c>
      <c r="E47" s="141">
        <v>1728</v>
      </c>
      <c r="F47" s="141">
        <v>719</v>
      </c>
      <c r="G47" s="141">
        <v>628</v>
      </c>
      <c r="H47" s="141">
        <v>767</v>
      </c>
      <c r="I47" s="141">
        <v>1372</v>
      </c>
      <c r="J47" s="152">
        <f t="shared" si="26"/>
        <v>6875</v>
      </c>
      <c r="K47" s="146">
        <v>1239</v>
      </c>
      <c r="L47" s="141">
        <v>62</v>
      </c>
      <c r="M47" s="141">
        <v>485</v>
      </c>
      <c r="N47" s="141">
        <v>1467</v>
      </c>
      <c r="O47" s="141">
        <v>973</v>
      </c>
      <c r="P47" s="141">
        <v>811</v>
      </c>
      <c r="Q47" s="141">
        <v>797</v>
      </c>
      <c r="R47" s="141">
        <v>1628</v>
      </c>
      <c r="S47" s="152">
        <f t="shared" si="27"/>
        <v>7462</v>
      </c>
      <c r="T47" s="141">
        <f t="shared" si="28"/>
        <v>2456</v>
      </c>
      <c r="U47" s="141">
        <f t="shared" si="29"/>
        <v>116</v>
      </c>
      <c r="V47" s="141">
        <f t="shared" si="30"/>
        <v>875</v>
      </c>
      <c r="W47" s="141">
        <f t="shared" si="31"/>
        <v>3195</v>
      </c>
      <c r="X47" s="141">
        <f t="shared" si="32"/>
        <v>1692</v>
      </c>
      <c r="Y47" s="141">
        <f t="shared" si="33"/>
        <v>1439</v>
      </c>
      <c r="Z47" s="141">
        <f t="shared" si="34"/>
        <v>1564</v>
      </c>
      <c r="AA47" s="141">
        <f t="shared" si="35"/>
        <v>3000</v>
      </c>
      <c r="AB47" s="141">
        <f t="shared" si="36"/>
        <v>14337</v>
      </c>
    </row>
    <row r="48" spans="1:28" ht="15">
      <c r="A48" s="139" t="s">
        <v>32</v>
      </c>
      <c r="B48" s="141">
        <v>1594</v>
      </c>
      <c r="C48" s="141">
        <v>146</v>
      </c>
      <c r="D48" s="141">
        <v>369</v>
      </c>
      <c r="E48" s="141">
        <v>1926</v>
      </c>
      <c r="F48" s="141">
        <v>772</v>
      </c>
      <c r="G48" s="141">
        <v>529</v>
      </c>
      <c r="H48" s="141">
        <v>802</v>
      </c>
      <c r="I48" s="141">
        <v>1338</v>
      </c>
      <c r="J48" s="152">
        <f t="shared" si="26"/>
        <v>7476</v>
      </c>
      <c r="K48" s="146">
        <v>1624</v>
      </c>
      <c r="L48" s="141">
        <v>160</v>
      </c>
      <c r="M48" s="141">
        <v>547</v>
      </c>
      <c r="N48" s="141">
        <v>1638</v>
      </c>
      <c r="O48" s="141">
        <v>910</v>
      </c>
      <c r="P48" s="141">
        <v>579</v>
      </c>
      <c r="Q48" s="141">
        <v>819</v>
      </c>
      <c r="R48" s="141">
        <v>1573</v>
      </c>
      <c r="S48" s="152">
        <f t="shared" si="27"/>
        <v>7850</v>
      </c>
      <c r="T48" s="141">
        <f t="shared" si="28"/>
        <v>3218</v>
      </c>
      <c r="U48" s="141">
        <f t="shared" si="29"/>
        <v>306</v>
      </c>
      <c r="V48" s="141">
        <f t="shared" si="30"/>
        <v>916</v>
      </c>
      <c r="W48" s="141">
        <f t="shared" si="31"/>
        <v>3564</v>
      </c>
      <c r="X48" s="141">
        <f t="shared" si="32"/>
        <v>1682</v>
      </c>
      <c r="Y48" s="141">
        <f t="shared" si="33"/>
        <v>1108</v>
      </c>
      <c r="Z48" s="141">
        <f t="shared" si="34"/>
        <v>1621</v>
      </c>
      <c r="AA48" s="141">
        <f t="shared" si="35"/>
        <v>2911</v>
      </c>
      <c r="AB48" s="141">
        <f t="shared" si="36"/>
        <v>15326</v>
      </c>
    </row>
    <row r="49" spans="1:28" ht="15">
      <c r="A49" s="139" t="s">
        <v>33</v>
      </c>
      <c r="B49" s="141">
        <v>1533</v>
      </c>
      <c r="C49" s="141">
        <v>258</v>
      </c>
      <c r="D49" s="141">
        <v>296</v>
      </c>
      <c r="E49" s="141">
        <v>1845</v>
      </c>
      <c r="F49" s="141">
        <v>565</v>
      </c>
      <c r="G49" s="141">
        <v>319</v>
      </c>
      <c r="H49" s="141">
        <v>684</v>
      </c>
      <c r="I49" s="141">
        <v>1146</v>
      </c>
      <c r="J49" s="152">
        <f t="shared" si="26"/>
        <v>6646</v>
      </c>
      <c r="K49" s="146">
        <v>1610</v>
      </c>
      <c r="L49" s="141">
        <v>357</v>
      </c>
      <c r="M49" s="141">
        <v>409</v>
      </c>
      <c r="N49" s="141">
        <v>1698</v>
      </c>
      <c r="O49" s="141">
        <v>809</v>
      </c>
      <c r="P49" s="141">
        <v>324</v>
      </c>
      <c r="Q49" s="141">
        <v>679</v>
      </c>
      <c r="R49" s="141">
        <v>1123</v>
      </c>
      <c r="S49" s="152">
        <f t="shared" si="27"/>
        <v>7009</v>
      </c>
      <c r="T49" s="141">
        <f t="shared" si="28"/>
        <v>3143</v>
      </c>
      <c r="U49" s="141">
        <f t="shared" si="29"/>
        <v>615</v>
      </c>
      <c r="V49" s="141">
        <f t="shared" si="30"/>
        <v>705</v>
      </c>
      <c r="W49" s="141">
        <f t="shared" si="31"/>
        <v>3543</v>
      </c>
      <c r="X49" s="141">
        <f t="shared" si="32"/>
        <v>1374</v>
      </c>
      <c r="Y49" s="141">
        <f t="shared" si="33"/>
        <v>643</v>
      </c>
      <c r="Z49" s="141">
        <f t="shared" si="34"/>
        <v>1363</v>
      </c>
      <c r="AA49" s="141">
        <f t="shared" si="35"/>
        <v>2269</v>
      </c>
      <c r="AB49" s="141">
        <f t="shared" si="36"/>
        <v>13655</v>
      </c>
    </row>
    <row r="50" spans="1:28" ht="15">
      <c r="A50" s="139" t="s">
        <v>34</v>
      </c>
      <c r="B50" s="141">
        <v>1348</v>
      </c>
      <c r="C50" s="141">
        <v>358</v>
      </c>
      <c r="D50" s="141">
        <v>334</v>
      </c>
      <c r="E50" s="141">
        <v>1540</v>
      </c>
      <c r="F50" s="141">
        <v>508</v>
      </c>
      <c r="G50" s="141">
        <v>275</v>
      </c>
      <c r="H50" s="141">
        <v>474</v>
      </c>
      <c r="I50" s="141">
        <v>924</v>
      </c>
      <c r="J50" s="152">
        <f t="shared" si="26"/>
        <v>5761</v>
      </c>
      <c r="K50" s="146">
        <v>1457</v>
      </c>
      <c r="L50" s="141">
        <v>501</v>
      </c>
      <c r="M50" s="141">
        <v>371</v>
      </c>
      <c r="N50" s="141">
        <v>1222</v>
      </c>
      <c r="O50" s="141">
        <v>700</v>
      </c>
      <c r="P50" s="141">
        <v>244</v>
      </c>
      <c r="Q50" s="141">
        <v>422</v>
      </c>
      <c r="R50" s="141">
        <v>867</v>
      </c>
      <c r="S50" s="152">
        <f t="shared" si="27"/>
        <v>5784</v>
      </c>
      <c r="T50" s="141">
        <f t="shared" si="28"/>
        <v>2805</v>
      </c>
      <c r="U50" s="141">
        <f t="shared" si="29"/>
        <v>859</v>
      </c>
      <c r="V50" s="141">
        <f t="shared" si="30"/>
        <v>705</v>
      </c>
      <c r="W50" s="141">
        <f t="shared" si="31"/>
        <v>2762</v>
      </c>
      <c r="X50" s="141">
        <f t="shared" si="32"/>
        <v>1208</v>
      </c>
      <c r="Y50" s="141">
        <f t="shared" si="33"/>
        <v>519</v>
      </c>
      <c r="Z50" s="141">
        <f t="shared" si="34"/>
        <v>896</v>
      </c>
      <c r="AA50" s="141">
        <f t="shared" si="35"/>
        <v>1791</v>
      </c>
      <c r="AB50" s="141">
        <f t="shared" si="36"/>
        <v>11545</v>
      </c>
    </row>
    <row r="51" spans="1:28" ht="15">
      <c r="A51" s="139" t="s">
        <v>35</v>
      </c>
      <c r="B51" s="141">
        <v>1025</v>
      </c>
      <c r="C51" s="141">
        <v>455</v>
      </c>
      <c r="D51" s="141">
        <v>251</v>
      </c>
      <c r="E51" s="141">
        <v>1044</v>
      </c>
      <c r="F51" s="141">
        <v>350</v>
      </c>
      <c r="G51" s="141">
        <v>167</v>
      </c>
      <c r="H51" s="141">
        <v>291</v>
      </c>
      <c r="I51" s="141">
        <v>779</v>
      </c>
      <c r="J51" s="152">
        <f t="shared" si="26"/>
        <v>4362</v>
      </c>
      <c r="K51" s="146">
        <v>1355</v>
      </c>
      <c r="L51" s="141">
        <v>697</v>
      </c>
      <c r="M51" s="141">
        <v>381</v>
      </c>
      <c r="N51" s="141">
        <v>835</v>
      </c>
      <c r="O51" s="141">
        <v>443</v>
      </c>
      <c r="P51" s="141">
        <v>162</v>
      </c>
      <c r="Q51" s="141">
        <v>275</v>
      </c>
      <c r="R51" s="141">
        <v>646</v>
      </c>
      <c r="S51" s="152">
        <f t="shared" si="27"/>
        <v>4794</v>
      </c>
      <c r="T51" s="141">
        <f t="shared" si="28"/>
        <v>2380</v>
      </c>
      <c r="U51" s="141">
        <f t="shared" si="29"/>
        <v>1152</v>
      </c>
      <c r="V51" s="141">
        <f t="shared" si="30"/>
        <v>632</v>
      </c>
      <c r="W51" s="141">
        <f t="shared" si="31"/>
        <v>1879</v>
      </c>
      <c r="X51" s="141">
        <f t="shared" si="32"/>
        <v>793</v>
      </c>
      <c r="Y51" s="141">
        <f t="shared" si="33"/>
        <v>329</v>
      </c>
      <c r="Z51" s="141">
        <f t="shared" si="34"/>
        <v>566</v>
      </c>
      <c r="AA51" s="141">
        <f t="shared" si="35"/>
        <v>1425</v>
      </c>
      <c r="AB51" s="141">
        <f t="shared" si="36"/>
        <v>9156</v>
      </c>
    </row>
    <row r="52" spans="1:28" ht="15">
      <c r="A52" s="139" t="s">
        <v>166</v>
      </c>
      <c r="B52" s="141">
        <v>3170</v>
      </c>
      <c r="C52" s="141">
        <v>1530</v>
      </c>
      <c r="D52" s="141">
        <v>683</v>
      </c>
      <c r="E52" s="141">
        <v>1853</v>
      </c>
      <c r="F52" s="141">
        <v>776</v>
      </c>
      <c r="G52" s="141">
        <v>307</v>
      </c>
      <c r="H52" s="141">
        <v>455</v>
      </c>
      <c r="I52" s="141">
        <v>1370</v>
      </c>
      <c r="J52" s="152">
        <f t="shared" si="26"/>
        <v>10144</v>
      </c>
      <c r="K52" s="146">
        <v>4464</v>
      </c>
      <c r="L52" s="141">
        <v>2177</v>
      </c>
      <c r="M52" s="141">
        <v>1000</v>
      </c>
      <c r="N52" s="141">
        <v>1367</v>
      </c>
      <c r="O52" s="141">
        <v>925</v>
      </c>
      <c r="P52" s="141">
        <v>245</v>
      </c>
      <c r="Q52" s="141">
        <v>459</v>
      </c>
      <c r="R52" s="141">
        <v>976</v>
      </c>
      <c r="S52" s="152">
        <f t="shared" si="27"/>
        <v>11613</v>
      </c>
      <c r="T52" s="141">
        <f t="shared" si="28"/>
        <v>7634</v>
      </c>
      <c r="U52" s="141">
        <f t="shared" si="29"/>
        <v>3707</v>
      </c>
      <c r="V52" s="141">
        <f t="shared" si="30"/>
        <v>1683</v>
      </c>
      <c r="W52" s="141">
        <f t="shared" si="31"/>
        <v>3220</v>
      </c>
      <c r="X52" s="141">
        <f t="shared" si="32"/>
        <v>1701</v>
      </c>
      <c r="Y52" s="141">
        <f t="shared" si="33"/>
        <v>552</v>
      </c>
      <c r="Z52" s="141">
        <f t="shared" si="34"/>
        <v>914</v>
      </c>
      <c r="AA52" s="141">
        <f t="shared" si="35"/>
        <v>2346</v>
      </c>
      <c r="AB52" s="141">
        <f t="shared" si="36"/>
        <v>21757</v>
      </c>
    </row>
    <row r="53" spans="1:28" ht="15">
      <c r="A53" s="144" t="s">
        <v>13</v>
      </c>
      <c r="B53" s="145">
        <f aca="true" t="shared" si="37" ref="B53:I53">SUM(B42:B52)</f>
        <v>15491</v>
      </c>
      <c r="C53" s="145">
        <f t="shared" si="37"/>
        <v>2887</v>
      </c>
      <c r="D53" s="145">
        <f t="shared" si="37"/>
        <v>8051</v>
      </c>
      <c r="E53" s="145">
        <f t="shared" si="37"/>
        <v>17634</v>
      </c>
      <c r="F53" s="145">
        <f t="shared" si="37"/>
        <v>8755</v>
      </c>
      <c r="G53" s="145">
        <f t="shared" si="37"/>
        <v>7095</v>
      </c>
      <c r="H53" s="145">
        <f t="shared" si="37"/>
        <v>6607</v>
      </c>
      <c r="I53" s="145">
        <f t="shared" si="37"/>
        <v>11427</v>
      </c>
      <c r="J53" s="111">
        <f t="shared" si="26"/>
        <v>77947</v>
      </c>
      <c r="K53" s="109">
        <f aca="true" t="shared" si="38" ref="K53:R53">SUM(K42:K52)</f>
        <v>15363</v>
      </c>
      <c r="L53" s="145">
        <f t="shared" si="38"/>
        <v>4029</v>
      </c>
      <c r="M53" s="145">
        <f t="shared" si="38"/>
        <v>8914</v>
      </c>
      <c r="N53" s="145">
        <f t="shared" si="38"/>
        <v>14098</v>
      </c>
      <c r="O53" s="145">
        <f t="shared" si="38"/>
        <v>11383</v>
      </c>
      <c r="P53" s="145">
        <f t="shared" si="38"/>
        <v>7311</v>
      </c>
      <c r="Q53" s="145">
        <f t="shared" si="38"/>
        <v>7336</v>
      </c>
      <c r="R53" s="145">
        <f t="shared" si="38"/>
        <v>13013</v>
      </c>
      <c r="S53" s="111">
        <f t="shared" si="27"/>
        <v>81447</v>
      </c>
      <c r="T53" s="145">
        <f t="shared" si="28"/>
        <v>30854</v>
      </c>
      <c r="U53" s="145">
        <f t="shared" si="29"/>
        <v>6916</v>
      </c>
      <c r="V53" s="145">
        <f t="shared" si="30"/>
        <v>16965</v>
      </c>
      <c r="W53" s="145">
        <f t="shared" si="31"/>
        <v>31732</v>
      </c>
      <c r="X53" s="145">
        <f t="shared" si="32"/>
        <v>20138</v>
      </c>
      <c r="Y53" s="145">
        <f t="shared" si="33"/>
        <v>14406</v>
      </c>
      <c r="Z53" s="145">
        <f t="shared" si="34"/>
        <v>13943</v>
      </c>
      <c r="AA53" s="145">
        <f t="shared" si="35"/>
        <v>24440</v>
      </c>
      <c r="AB53" s="145">
        <f t="shared" si="36"/>
        <v>159394</v>
      </c>
    </row>
    <row r="55" ht="15">
      <c r="M55" s="30" t="s">
        <v>178</v>
      </c>
    </row>
    <row r="56" spans="1:28" ht="15.75">
      <c r="A56" s="89" t="s">
        <v>39</v>
      </c>
      <c r="B56" s="93"/>
      <c r="C56" s="93"/>
      <c r="D56" s="63"/>
      <c r="E56" s="63"/>
      <c r="F56" s="63"/>
      <c r="G56" s="63"/>
      <c r="H56" s="63"/>
      <c r="I56" s="63"/>
      <c r="J56" s="63"/>
      <c r="K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</row>
    <row r="57" spans="1:28" s="8" customFormat="1" ht="1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</row>
    <row r="58" spans="1:28" ht="15">
      <c r="A58" s="251" t="s">
        <v>198</v>
      </c>
      <c r="B58" s="261" t="s">
        <v>40</v>
      </c>
      <c r="C58" s="261"/>
      <c r="D58" s="261"/>
      <c r="E58" s="261"/>
      <c r="F58" s="261"/>
      <c r="G58" s="261"/>
      <c r="H58" s="261"/>
      <c r="I58" s="261"/>
      <c r="J58" s="262"/>
      <c r="K58" s="263" t="s">
        <v>41</v>
      </c>
      <c r="L58" s="261"/>
      <c r="M58" s="261"/>
      <c r="N58" s="261"/>
      <c r="O58" s="261"/>
      <c r="P58" s="261"/>
      <c r="Q58" s="261"/>
      <c r="R58" s="261"/>
      <c r="S58" s="262"/>
      <c r="T58" s="261" t="s">
        <v>42</v>
      </c>
      <c r="U58" s="261"/>
      <c r="V58" s="261"/>
      <c r="W58" s="261"/>
      <c r="X58" s="261"/>
      <c r="Y58" s="261"/>
      <c r="Z58" s="261"/>
      <c r="AA58" s="261"/>
      <c r="AB58" s="261"/>
    </row>
    <row r="59" spans="1:28" s="31" customFormat="1" ht="45">
      <c r="A59" s="251"/>
      <c r="B59" s="138" t="s">
        <v>14</v>
      </c>
      <c r="C59" s="138" t="s">
        <v>133</v>
      </c>
      <c r="D59" s="138" t="s">
        <v>47</v>
      </c>
      <c r="E59" s="138" t="s">
        <v>15</v>
      </c>
      <c r="F59" s="138" t="s">
        <v>186</v>
      </c>
      <c r="G59" s="138" t="s">
        <v>183</v>
      </c>
      <c r="H59" s="138" t="s">
        <v>184</v>
      </c>
      <c r="I59" s="138" t="s">
        <v>185</v>
      </c>
      <c r="J59" s="110" t="s">
        <v>43</v>
      </c>
      <c r="K59" s="138" t="s">
        <v>14</v>
      </c>
      <c r="L59" s="138" t="s">
        <v>133</v>
      </c>
      <c r="M59" s="138" t="s">
        <v>47</v>
      </c>
      <c r="N59" s="138" t="s">
        <v>15</v>
      </c>
      <c r="O59" s="138" t="s">
        <v>186</v>
      </c>
      <c r="P59" s="138" t="s">
        <v>183</v>
      </c>
      <c r="Q59" s="138" t="s">
        <v>184</v>
      </c>
      <c r="R59" s="138" t="s">
        <v>185</v>
      </c>
      <c r="S59" s="110" t="s">
        <v>43</v>
      </c>
      <c r="T59" s="138" t="s">
        <v>14</v>
      </c>
      <c r="U59" s="138" t="s">
        <v>133</v>
      </c>
      <c r="V59" s="138" t="s">
        <v>47</v>
      </c>
      <c r="W59" s="138" t="s">
        <v>15</v>
      </c>
      <c r="X59" s="138" t="s">
        <v>186</v>
      </c>
      <c r="Y59" s="138" t="s">
        <v>183</v>
      </c>
      <c r="Z59" s="138" t="s">
        <v>184</v>
      </c>
      <c r="AA59" s="138" t="s">
        <v>185</v>
      </c>
      <c r="AB59" s="143" t="s">
        <v>43</v>
      </c>
    </row>
    <row r="60" spans="1:28" ht="15">
      <c r="A60" s="139" t="s">
        <v>110</v>
      </c>
      <c r="B60" s="141">
        <f aca="true" t="shared" si="39" ref="B60:B70">B7+B25+B42</f>
        <v>2182</v>
      </c>
      <c r="C60" s="141">
        <f aca="true" t="shared" si="40" ref="C60:AB70">C7+C25+C42</f>
        <v>32</v>
      </c>
      <c r="D60" s="141">
        <f t="shared" si="40"/>
        <v>4774</v>
      </c>
      <c r="E60" s="141">
        <f t="shared" si="40"/>
        <v>1651</v>
      </c>
      <c r="F60" s="141">
        <f t="shared" si="40"/>
        <v>1338</v>
      </c>
      <c r="G60" s="141">
        <f t="shared" si="40"/>
        <v>773</v>
      </c>
      <c r="H60" s="141">
        <f t="shared" si="40"/>
        <v>49</v>
      </c>
      <c r="I60" s="141">
        <f t="shared" si="40"/>
        <v>31</v>
      </c>
      <c r="J60" s="152">
        <f t="shared" si="40"/>
        <v>10830</v>
      </c>
      <c r="K60" s="146">
        <f t="shared" si="40"/>
        <v>1461</v>
      </c>
      <c r="L60" s="141">
        <f t="shared" si="40"/>
        <v>41</v>
      </c>
      <c r="M60" s="141">
        <f t="shared" si="40"/>
        <v>5120</v>
      </c>
      <c r="N60" s="141">
        <f t="shared" si="40"/>
        <v>1290</v>
      </c>
      <c r="O60" s="141">
        <f t="shared" si="40"/>
        <v>1733</v>
      </c>
      <c r="P60" s="141">
        <f t="shared" si="40"/>
        <v>807</v>
      </c>
      <c r="Q60" s="141">
        <f t="shared" si="40"/>
        <v>73</v>
      </c>
      <c r="R60" s="141">
        <f t="shared" si="40"/>
        <v>35</v>
      </c>
      <c r="S60" s="152">
        <f t="shared" si="40"/>
        <v>10560</v>
      </c>
      <c r="T60" s="141">
        <f t="shared" si="40"/>
        <v>3643</v>
      </c>
      <c r="U60" s="141">
        <f t="shared" si="40"/>
        <v>73</v>
      </c>
      <c r="V60" s="141">
        <f t="shared" si="40"/>
        <v>9894</v>
      </c>
      <c r="W60" s="141">
        <f t="shared" si="40"/>
        <v>2941</v>
      </c>
      <c r="X60" s="141">
        <f t="shared" si="40"/>
        <v>3071</v>
      </c>
      <c r="Y60" s="141">
        <f t="shared" si="40"/>
        <v>1580</v>
      </c>
      <c r="Z60" s="141">
        <f t="shared" si="40"/>
        <v>122</v>
      </c>
      <c r="AA60" s="141">
        <f t="shared" si="40"/>
        <v>66</v>
      </c>
      <c r="AB60" s="141">
        <f t="shared" si="40"/>
        <v>21390</v>
      </c>
    </row>
    <row r="61" spans="1:28" ht="15">
      <c r="A61" s="139" t="s">
        <v>27</v>
      </c>
      <c r="B61" s="141">
        <f t="shared" si="39"/>
        <v>1747</v>
      </c>
      <c r="C61" s="141">
        <f aca="true" t="shared" si="41" ref="C61:Q61">C8+C26+C43</f>
        <v>22</v>
      </c>
      <c r="D61" s="141">
        <f t="shared" si="41"/>
        <v>905</v>
      </c>
      <c r="E61" s="141">
        <f t="shared" si="41"/>
        <v>2091</v>
      </c>
      <c r="F61" s="141">
        <f t="shared" si="41"/>
        <v>1557</v>
      </c>
      <c r="G61" s="141">
        <f t="shared" si="41"/>
        <v>1739</v>
      </c>
      <c r="H61" s="141">
        <f t="shared" si="41"/>
        <v>697</v>
      </c>
      <c r="I61" s="141">
        <f t="shared" si="41"/>
        <v>541</v>
      </c>
      <c r="J61" s="152">
        <f t="shared" si="41"/>
        <v>9299</v>
      </c>
      <c r="K61" s="146">
        <f t="shared" si="41"/>
        <v>883</v>
      </c>
      <c r="L61" s="141">
        <f t="shared" si="41"/>
        <v>16</v>
      </c>
      <c r="M61" s="141">
        <f t="shared" si="41"/>
        <v>851</v>
      </c>
      <c r="N61" s="141">
        <f t="shared" si="41"/>
        <v>1392</v>
      </c>
      <c r="O61" s="141">
        <f t="shared" si="41"/>
        <v>1979</v>
      </c>
      <c r="P61" s="141">
        <f t="shared" si="41"/>
        <v>1827</v>
      </c>
      <c r="Q61" s="141">
        <f t="shared" si="41"/>
        <v>1041</v>
      </c>
      <c r="R61" s="141">
        <f t="shared" si="40"/>
        <v>779</v>
      </c>
      <c r="S61" s="152">
        <f t="shared" si="40"/>
        <v>8768</v>
      </c>
      <c r="T61" s="141">
        <f t="shared" si="40"/>
        <v>2630</v>
      </c>
      <c r="U61" s="141">
        <f t="shared" si="40"/>
        <v>38</v>
      </c>
      <c r="V61" s="141">
        <f t="shared" si="40"/>
        <v>1756</v>
      </c>
      <c r="W61" s="141">
        <f t="shared" si="40"/>
        <v>3483</v>
      </c>
      <c r="X61" s="141">
        <f t="shared" si="40"/>
        <v>3536</v>
      </c>
      <c r="Y61" s="141">
        <f t="shared" si="40"/>
        <v>3566</v>
      </c>
      <c r="Z61" s="141">
        <f t="shared" si="40"/>
        <v>1738</v>
      </c>
      <c r="AA61" s="141">
        <f t="shared" si="40"/>
        <v>1320</v>
      </c>
      <c r="AB61" s="141">
        <f t="shared" si="40"/>
        <v>18067</v>
      </c>
    </row>
    <row r="62" spans="1:28" ht="15">
      <c r="A62" s="139" t="s">
        <v>28</v>
      </c>
      <c r="B62" s="141">
        <f t="shared" si="39"/>
        <v>1945</v>
      </c>
      <c r="C62" s="141">
        <f t="shared" si="40"/>
        <v>35</v>
      </c>
      <c r="D62" s="141">
        <f t="shared" si="40"/>
        <v>826</v>
      </c>
      <c r="E62" s="141">
        <f t="shared" si="40"/>
        <v>2481</v>
      </c>
      <c r="F62" s="141">
        <f t="shared" si="40"/>
        <v>978</v>
      </c>
      <c r="G62" s="141">
        <f t="shared" si="40"/>
        <v>1435</v>
      </c>
      <c r="H62" s="141">
        <f t="shared" si="40"/>
        <v>848</v>
      </c>
      <c r="I62" s="141">
        <f t="shared" si="40"/>
        <v>1192</v>
      </c>
      <c r="J62" s="152">
        <f t="shared" si="40"/>
        <v>9740</v>
      </c>
      <c r="K62" s="146">
        <f t="shared" si="40"/>
        <v>1119</v>
      </c>
      <c r="L62" s="141">
        <f t="shared" si="40"/>
        <v>17</v>
      </c>
      <c r="M62" s="141">
        <f t="shared" si="40"/>
        <v>814</v>
      </c>
      <c r="N62" s="141">
        <f t="shared" si="40"/>
        <v>1972</v>
      </c>
      <c r="O62" s="141">
        <f t="shared" si="40"/>
        <v>1462</v>
      </c>
      <c r="P62" s="141">
        <f t="shared" si="40"/>
        <v>1489</v>
      </c>
      <c r="Q62" s="141">
        <f t="shared" si="40"/>
        <v>1127</v>
      </c>
      <c r="R62" s="141">
        <f t="shared" si="40"/>
        <v>1771</v>
      </c>
      <c r="S62" s="152">
        <f t="shared" si="40"/>
        <v>9771</v>
      </c>
      <c r="T62" s="141">
        <f t="shared" si="40"/>
        <v>3064</v>
      </c>
      <c r="U62" s="141">
        <f t="shared" si="40"/>
        <v>52</v>
      </c>
      <c r="V62" s="141">
        <f t="shared" si="40"/>
        <v>1640</v>
      </c>
      <c r="W62" s="141">
        <f t="shared" si="40"/>
        <v>4453</v>
      </c>
      <c r="X62" s="141">
        <f t="shared" si="40"/>
        <v>2440</v>
      </c>
      <c r="Y62" s="141">
        <f t="shared" si="40"/>
        <v>2924</v>
      </c>
      <c r="Z62" s="141">
        <f t="shared" si="40"/>
        <v>1975</v>
      </c>
      <c r="AA62" s="141">
        <f t="shared" si="40"/>
        <v>2963</v>
      </c>
      <c r="AB62" s="141">
        <f t="shared" si="40"/>
        <v>19511</v>
      </c>
    </row>
    <row r="63" spans="1:28" ht="15">
      <c r="A63" s="139" t="s">
        <v>29</v>
      </c>
      <c r="B63" s="141">
        <f t="shared" si="39"/>
        <v>1810</v>
      </c>
      <c r="C63" s="141">
        <f t="shared" si="40"/>
        <v>26</v>
      </c>
      <c r="D63" s="141">
        <f t="shared" si="40"/>
        <v>717</v>
      </c>
      <c r="E63" s="141">
        <f t="shared" si="40"/>
        <v>2786</v>
      </c>
      <c r="F63" s="141">
        <f t="shared" si="40"/>
        <v>1119</v>
      </c>
      <c r="G63" s="141">
        <f t="shared" si="40"/>
        <v>1202</v>
      </c>
      <c r="H63" s="141">
        <f t="shared" si="40"/>
        <v>1071</v>
      </c>
      <c r="I63" s="141">
        <f t="shared" si="40"/>
        <v>1573</v>
      </c>
      <c r="J63" s="152">
        <f t="shared" si="40"/>
        <v>10304</v>
      </c>
      <c r="K63" s="146">
        <f t="shared" si="40"/>
        <v>1026</v>
      </c>
      <c r="L63" s="141">
        <f t="shared" si="40"/>
        <v>22</v>
      </c>
      <c r="M63" s="141">
        <f t="shared" si="40"/>
        <v>676</v>
      </c>
      <c r="N63" s="141">
        <f t="shared" si="40"/>
        <v>2180</v>
      </c>
      <c r="O63" s="141">
        <f t="shared" si="40"/>
        <v>1579</v>
      </c>
      <c r="P63" s="141">
        <f t="shared" si="40"/>
        <v>1349</v>
      </c>
      <c r="Q63" s="141">
        <f t="shared" si="40"/>
        <v>1154</v>
      </c>
      <c r="R63" s="141">
        <f t="shared" si="40"/>
        <v>2303</v>
      </c>
      <c r="S63" s="152">
        <f t="shared" si="40"/>
        <v>10289</v>
      </c>
      <c r="T63" s="141">
        <f t="shared" si="40"/>
        <v>2836</v>
      </c>
      <c r="U63" s="141">
        <f t="shared" si="40"/>
        <v>48</v>
      </c>
      <c r="V63" s="141">
        <f t="shared" si="40"/>
        <v>1393</v>
      </c>
      <c r="W63" s="141">
        <f t="shared" si="40"/>
        <v>4966</v>
      </c>
      <c r="X63" s="141">
        <f t="shared" si="40"/>
        <v>2698</v>
      </c>
      <c r="Y63" s="141">
        <f t="shared" si="40"/>
        <v>2551</v>
      </c>
      <c r="Z63" s="141">
        <f t="shared" si="40"/>
        <v>2225</v>
      </c>
      <c r="AA63" s="141">
        <f t="shared" si="40"/>
        <v>3876</v>
      </c>
      <c r="AB63" s="141">
        <f t="shared" si="40"/>
        <v>20593</v>
      </c>
    </row>
    <row r="64" spans="1:28" ht="15">
      <c r="A64" s="139" t="s">
        <v>30</v>
      </c>
      <c r="B64" s="141">
        <f t="shared" si="39"/>
        <v>1821</v>
      </c>
      <c r="C64" s="141">
        <f t="shared" si="40"/>
        <v>20</v>
      </c>
      <c r="D64" s="141">
        <f t="shared" si="40"/>
        <v>673</v>
      </c>
      <c r="E64" s="141">
        <f t="shared" si="40"/>
        <v>2691</v>
      </c>
      <c r="F64" s="141">
        <f t="shared" si="40"/>
        <v>914</v>
      </c>
      <c r="G64" s="141">
        <f t="shared" si="40"/>
        <v>1130</v>
      </c>
      <c r="H64" s="141">
        <f t="shared" si="40"/>
        <v>1049</v>
      </c>
      <c r="I64" s="141">
        <f t="shared" si="40"/>
        <v>1756</v>
      </c>
      <c r="J64" s="152">
        <f t="shared" si="40"/>
        <v>10054</v>
      </c>
      <c r="K64" s="146">
        <f t="shared" si="40"/>
        <v>1352</v>
      </c>
      <c r="L64" s="141">
        <f t="shared" si="40"/>
        <v>28</v>
      </c>
      <c r="M64" s="141">
        <f t="shared" si="40"/>
        <v>706</v>
      </c>
      <c r="N64" s="141">
        <f t="shared" si="40"/>
        <v>2078</v>
      </c>
      <c r="O64" s="141">
        <f t="shared" si="40"/>
        <v>1349</v>
      </c>
      <c r="P64" s="141">
        <f t="shared" si="40"/>
        <v>1194</v>
      </c>
      <c r="Q64" s="141">
        <f t="shared" si="40"/>
        <v>1189</v>
      </c>
      <c r="R64" s="141">
        <f t="shared" si="40"/>
        <v>2180</v>
      </c>
      <c r="S64" s="152">
        <f t="shared" si="40"/>
        <v>10076</v>
      </c>
      <c r="T64" s="141">
        <f t="shared" si="40"/>
        <v>3173</v>
      </c>
      <c r="U64" s="141">
        <f t="shared" si="40"/>
        <v>48</v>
      </c>
      <c r="V64" s="141">
        <f t="shared" si="40"/>
        <v>1379</v>
      </c>
      <c r="W64" s="141">
        <f t="shared" si="40"/>
        <v>4769</v>
      </c>
      <c r="X64" s="141">
        <f t="shared" si="40"/>
        <v>2263</v>
      </c>
      <c r="Y64" s="141">
        <f t="shared" si="40"/>
        <v>2324</v>
      </c>
      <c r="Z64" s="141">
        <f t="shared" si="40"/>
        <v>2238</v>
      </c>
      <c r="AA64" s="141">
        <f t="shared" si="40"/>
        <v>3936</v>
      </c>
      <c r="AB64" s="141">
        <f t="shared" si="40"/>
        <v>20130</v>
      </c>
    </row>
    <row r="65" spans="1:28" ht="15">
      <c r="A65" s="139" t="s">
        <v>31</v>
      </c>
      <c r="B65" s="141">
        <f t="shared" si="39"/>
        <v>2093</v>
      </c>
      <c r="C65" s="141">
        <f t="shared" si="40"/>
        <v>83</v>
      </c>
      <c r="D65" s="141">
        <f t="shared" si="40"/>
        <v>558</v>
      </c>
      <c r="E65" s="141">
        <f t="shared" si="40"/>
        <v>2547</v>
      </c>
      <c r="F65" s="141">
        <f t="shared" si="40"/>
        <v>866</v>
      </c>
      <c r="G65" s="141">
        <f t="shared" si="40"/>
        <v>789</v>
      </c>
      <c r="H65" s="141">
        <f t="shared" si="40"/>
        <v>897</v>
      </c>
      <c r="I65" s="141">
        <f t="shared" si="40"/>
        <v>1552</v>
      </c>
      <c r="J65" s="152">
        <f t="shared" si="40"/>
        <v>9385</v>
      </c>
      <c r="K65" s="146">
        <f t="shared" si="40"/>
        <v>1974</v>
      </c>
      <c r="L65" s="141">
        <f t="shared" si="40"/>
        <v>83</v>
      </c>
      <c r="M65" s="141">
        <f t="shared" si="40"/>
        <v>705</v>
      </c>
      <c r="N65" s="141">
        <f t="shared" si="40"/>
        <v>2057</v>
      </c>
      <c r="O65" s="141">
        <f t="shared" si="40"/>
        <v>1198</v>
      </c>
      <c r="P65" s="141">
        <f t="shared" si="40"/>
        <v>989</v>
      </c>
      <c r="Q65" s="141">
        <f t="shared" si="40"/>
        <v>940</v>
      </c>
      <c r="R65" s="141">
        <f t="shared" si="40"/>
        <v>1815</v>
      </c>
      <c r="S65" s="152">
        <f t="shared" si="40"/>
        <v>9761</v>
      </c>
      <c r="T65" s="141">
        <f t="shared" si="40"/>
        <v>4067</v>
      </c>
      <c r="U65" s="141">
        <f t="shared" si="40"/>
        <v>166</v>
      </c>
      <c r="V65" s="141">
        <f t="shared" si="40"/>
        <v>1263</v>
      </c>
      <c r="W65" s="141">
        <f t="shared" si="40"/>
        <v>4604</v>
      </c>
      <c r="X65" s="141">
        <f t="shared" si="40"/>
        <v>2064</v>
      </c>
      <c r="Y65" s="141">
        <f t="shared" si="40"/>
        <v>1778</v>
      </c>
      <c r="Z65" s="141">
        <f t="shared" si="40"/>
        <v>1837</v>
      </c>
      <c r="AA65" s="141">
        <f t="shared" si="40"/>
        <v>3367</v>
      </c>
      <c r="AB65" s="141">
        <f t="shared" si="40"/>
        <v>19146</v>
      </c>
    </row>
    <row r="66" spans="1:28" ht="15">
      <c r="A66" s="139" t="s">
        <v>32</v>
      </c>
      <c r="B66" s="141">
        <f t="shared" si="39"/>
        <v>2634</v>
      </c>
      <c r="C66" s="141">
        <f t="shared" si="40"/>
        <v>226</v>
      </c>
      <c r="D66" s="141">
        <f t="shared" si="40"/>
        <v>511</v>
      </c>
      <c r="E66" s="141">
        <f t="shared" si="40"/>
        <v>2665</v>
      </c>
      <c r="F66" s="141">
        <f t="shared" si="40"/>
        <v>889</v>
      </c>
      <c r="G66" s="141">
        <f t="shared" si="40"/>
        <v>650</v>
      </c>
      <c r="H66" s="141">
        <f t="shared" si="40"/>
        <v>914</v>
      </c>
      <c r="I66" s="141">
        <f t="shared" si="40"/>
        <v>1493</v>
      </c>
      <c r="J66" s="152">
        <f t="shared" si="40"/>
        <v>9982</v>
      </c>
      <c r="K66" s="146">
        <f t="shared" si="40"/>
        <v>2546</v>
      </c>
      <c r="L66" s="141">
        <f t="shared" si="40"/>
        <v>225</v>
      </c>
      <c r="M66" s="141">
        <f t="shared" si="40"/>
        <v>739</v>
      </c>
      <c r="N66" s="141">
        <f t="shared" si="40"/>
        <v>2172</v>
      </c>
      <c r="O66" s="141">
        <f t="shared" si="40"/>
        <v>1057</v>
      </c>
      <c r="P66" s="141">
        <f t="shared" si="40"/>
        <v>688</v>
      </c>
      <c r="Q66" s="141">
        <f t="shared" si="40"/>
        <v>910</v>
      </c>
      <c r="R66" s="141">
        <f t="shared" si="40"/>
        <v>1719</v>
      </c>
      <c r="S66" s="152">
        <f t="shared" si="40"/>
        <v>10056</v>
      </c>
      <c r="T66" s="141">
        <f t="shared" si="40"/>
        <v>5180</v>
      </c>
      <c r="U66" s="141">
        <f t="shared" si="40"/>
        <v>451</v>
      </c>
      <c r="V66" s="141">
        <f t="shared" si="40"/>
        <v>1250</v>
      </c>
      <c r="W66" s="141">
        <f t="shared" si="40"/>
        <v>4837</v>
      </c>
      <c r="X66" s="141">
        <f t="shared" si="40"/>
        <v>1946</v>
      </c>
      <c r="Y66" s="141">
        <f t="shared" si="40"/>
        <v>1338</v>
      </c>
      <c r="Z66" s="141">
        <f t="shared" si="40"/>
        <v>1824</v>
      </c>
      <c r="AA66" s="141">
        <f t="shared" si="40"/>
        <v>3212</v>
      </c>
      <c r="AB66" s="141">
        <f t="shared" si="40"/>
        <v>20038</v>
      </c>
    </row>
    <row r="67" spans="1:28" ht="15">
      <c r="A67" s="139" t="s">
        <v>33</v>
      </c>
      <c r="B67" s="141">
        <f t="shared" si="39"/>
        <v>2472</v>
      </c>
      <c r="C67" s="141">
        <f t="shared" si="40"/>
        <v>386</v>
      </c>
      <c r="D67" s="141">
        <f t="shared" si="40"/>
        <v>402</v>
      </c>
      <c r="E67" s="141">
        <f t="shared" si="40"/>
        <v>2412</v>
      </c>
      <c r="F67" s="141">
        <f t="shared" si="40"/>
        <v>649</v>
      </c>
      <c r="G67" s="141">
        <f t="shared" si="40"/>
        <v>376</v>
      </c>
      <c r="H67" s="141">
        <f t="shared" si="40"/>
        <v>772</v>
      </c>
      <c r="I67" s="141">
        <f t="shared" si="40"/>
        <v>1271</v>
      </c>
      <c r="J67" s="152">
        <f t="shared" si="40"/>
        <v>8740</v>
      </c>
      <c r="K67" s="146">
        <f t="shared" si="40"/>
        <v>2544</v>
      </c>
      <c r="L67" s="141">
        <f t="shared" si="40"/>
        <v>503</v>
      </c>
      <c r="M67" s="141">
        <f t="shared" si="40"/>
        <v>561</v>
      </c>
      <c r="N67" s="141">
        <f t="shared" si="40"/>
        <v>2087</v>
      </c>
      <c r="O67" s="141">
        <f t="shared" si="40"/>
        <v>917</v>
      </c>
      <c r="P67" s="141">
        <f t="shared" si="40"/>
        <v>380</v>
      </c>
      <c r="Q67" s="141">
        <f t="shared" si="40"/>
        <v>745</v>
      </c>
      <c r="R67" s="141">
        <f t="shared" si="40"/>
        <v>1236</v>
      </c>
      <c r="S67" s="152">
        <f t="shared" si="40"/>
        <v>8973</v>
      </c>
      <c r="T67" s="141">
        <f t="shared" si="40"/>
        <v>5016</v>
      </c>
      <c r="U67" s="141">
        <f t="shared" si="40"/>
        <v>889</v>
      </c>
      <c r="V67" s="141">
        <f t="shared" si="40"/>
        <v>963</v>
      </c>
      <c r="W67" s="141">
        <f t="shared" si="40"/>
        <v>4499</v>
      </c>
      <c r="X67" s="141">
        <f t="shared" si="40"/>
        <v>1566</v>
      </c>
      <c r="Y67" s="141">
        <f t="shared" si="40"/>
        <v>756</v>
      </c>
      <c r="Z67" s="141">
        <f t="shared" si="40"/>
        <v>1517</v>
      </c>
      <c r="AA67" s="141">
        <f t="shared" si="40"/>
        <v>2507</v>
      </c>
      <c r="AB67" s="141">
        <f t="shared" si="40"/>
        <v>17713</v>
      </c>
    </row>
    <row r="68" spans="1:28" ht="15">
      <c r="A68" s="139" t="s">
        <v>34</v>
      </c>
      <c r="B68" s="141">
        <f t="shared" si="39"/>
        <v>2151</v>
      </c>
      <c r="C68" s="141">
        <f t="shared" si="40"/>
        <v>617</v>
      </c>
      <c r="D68" s="141">
        <f t="shared" si="40"/>
        <v>401</v>
      </c>
      <c r="E68" s="141">
        <f t="shared" si="40"/>
        <v>1959</v>
      </c>
      <c r="F68" s="141">
        <f t="shared" si="40"/>
        <v>561</v>
      </c>
      <c r="G68" s="141">
        <f t="shared" si="40"/>
        <v>316</v>
      </c>
      <c r="H68" s="141">
        <f t="shared" si="40"/>
        <v>541</v>
      </c>
      <c r="I68" s="141">
        <f t="shared" si="40"/>
        <v>1045</v>
      </c>
      <c r="J68" s="152">
        <f t="shared" si="40"/>
        <v>7591</v>
      </c>
      <c r="K68" s="146">
        <f t="shared" si="40"/>
        <v>2312</v>
      </c>
      <c r="L68" s="141">
        <f t="shared" si="40"/>
        <v>766</v>
      </c>
      <c r="M68" s="141">
        <f t="shared" si="40"/>
        <v>467</v>
      </c>
      <c r="N68" s="141">
        <f t="shared" si="40"/>
        <v>1451</v>
      </c>
      <c r="O68" s="141">
        <f t="shared" si="40"/>
        <v>768</v>
      </c>
      <c r="P68" s="141">
        <f t="shared" si="40"/>
        <v>267</v>
      </c>
      <c r="Q68" s="141">
        <f t="shared" si="40"/>
        <v>459</v>
      </c>
      <c r="R68" s="141">
        <f t="shared" si="40"/>
        <v>962</v>
      </c>
      <c r="S68" s="152">
        <f t="shared" si="40"/>
        <v>7452</v>
      </c>
      <c r="T68" s="141">
        <f t="shared" si="40"/>
        <v>4463</v>
      </c>
      <c r="U68" s="141">
        <f t="shared" si="40"/>
        <v>1383</v>
      </c>
      <c r="V68" s="141">
        <f t="shared" si="40"/>
        <v>868</v>
      </c>
      <c r="W68" s="141">
        <f t="shared" si="40"/>
        <v>3410</v>
      </c>
      <c r="X68" s="141">
        <f t="shared" si="40"/>
        <v>1329</v>
      </c>
      <c r="Y68" s="141">
        <f t="shared" si="40"/>
        <v>583</v>
      </c>
      <c r="Z68" s="141">
        <f t="shared" si="40"/>
        <v>1000</v>
      </c>
      <c r="AA68" s="141">
        <f t="shared" si="40"/>
        <v>2007</v>
      </c>
      <c r="AB68" s="141">
        <f t="shared" si="40"/>
        <v>15043</v>
      </c>
    </row>
    <row r="69" spans="1:28" ht="15">
      <c r="A69" s="139" t="s">
        <v>35</v>
      </c>
      <c r="B69" s="141">
        <f t="shared" si="39"/>
        <v>1738</v>
      </c>
      <c r="C69" s="141">
        <f t="shared" si="40"/>
        <v>694</v>
      </c>
      <c r="D69" s="141">
        <f t="shared" si="40"/>
        <v>333</v>
      </c>
      <c r="E69" s="141">
        <f t="shared" si="40"/>
        <v>1334</v>
      </c>
      <c r="F69" s="141">
        <f t="shared" si="40"/>
        <v>380</v>
      </c>
      <c r="G69" s="141">
        <f t="shared" si="40"/>
        <v>191</v>
      </c>
      <c r="H69" s="141">
        <f t="shared" si="40"/>
        <v>330</v>
      </c>
      <c r="I69" s="141">
        <f t="shared" si="40"/>
        <v>848</v>
      </c>
      <c r="J69" s="152">
        <f t="shared" si="40"/>
        <v>5848</v>
      </c>
      <c r="K69" s="146">
        <f t="shared" si="40"/>
        <v>2088</v>
      </c>
      <c r="L69" s="141">
        <f t="shared" si="40"/>
        <v>962</v>
      </c>
      <c r="M69" s="141">
        <f t="shared" si="40"/>
        <v>456</v>
      </c>
      <c r="N69" s="141">
        <f t="shared" si="40"/>
        <v>954</v>
      </c>
      <c r="O69" s="141">
        <f t="shared" si="40"/>
        <v>468</v>
      </c>
      <c r="P69" s="141">
        <f t="shared" si="40"/>
        <v>173</v>
      </c>
      <c r="Q69" s="141">
        <f t="shared" si="40"/>
        <v>296</v>
      </c>
      <c r="R69" s="141">
        <f t="shared" si="40"/>
        <v>683</v>
      </c>
      <c r="S69" s="152">
        <f t="shared" si="40"/>
        <v>6080</v>
      </c>
      <c r="T69" s="141">
        <f t="shared" si="40"/>
        <v>3826</v>
      </c>
      <c r="U69" s="141">
        <f t="shared" si="40"/>
        <v>1656</v>
      </c>
      <c r="V69" s="141">
        <f t="shared" si="40"/>
        <v>789</v>
      </c>
      <c r="W69" s="141">
        <f t="shared" si="40"/>
        <v>2288</v>
      </c>
      <c r="X69" s="141">
        <f t="shared" si="40"/>
        <v>848</v>
      </c>
      <c r="Y69" s="141">
        <f t="shared" si="40"/>
        <v>364</v>
      </c>
      <c r="Z69" s="141">
        <f t="shared" si="40"/>
        <v>626</v>
      </c>
      <c r="AA69" s="141">
        <f t="shared" si="40"/>
        <v>1531</v>
      </c>
      <c r="AB69" s="141">
        <f t="shared" si="40"/>
        <v>11928</v>
      </c>
    </row>
    <row r="70" spans="1:28" ht="15">
      <c r="A70" s="139" t="s">
        <v>166</v>
      </c>
      <c r="B70" s="141">
        <f t="shared" si="39"/>
        <v>4709</v>
      </c>
      <c r="C70" s="141">
        <f t="shared" si="40"/>
        <v>2190</v>
      </c>
      <c r="D70" s="141">
        <f t="shared" si="40"/>
        <v>781</v>
      </c>
      <c r="E70" s="141">
        <f t="shared" si="40"/>
        <v>2161</v>
      </c>
      <c r="F70" s="141">
        <f t="shared" si="40"/>
        <v>824</v>
      </c>
      <c r="G70" s="141">
        <f t="shared" si="40"/>
        <v>329</v>
      </c>
      <c r="H70" s="141">
        <f t="shared" si="40"/>
        <v>488</v>
      </c>
      <c r="I70" s="141">
        <f t="shared" si="40"/>
        <v>1430</v>
      </c>
      <c r="J70" s="152">
        <f t="shared" si="40"/>
        <v>12912</v>
      </c>
      <c r="K70" s="146">
        <f t="shared" si="40"/>
        <v>6515</v>
      </c>
      <c r="L70" s="141">
        <f t="shared" si="40"/>
        <v>2744</v>
      </c>
      <c r="M70" s="141">
        <f aca="true" t="shared" si="42" ref="M70:AB70">M17+M35+M52</f>
        <v>1076</v>
      </c>
      <c r="N70" s="141">
        <f t="shared" si="42"/>
        <v>1473</v>
      </c>
      <c r="O70" s="141">
        <f t="shared" si="42"/>
        <v>961</v>
      </c>
      <c r="P70" s="141">
        <f t="shared" si="42"/>
        <v>259</v>
      </c>
      <c r="Q70" s="141">
        <f t="shared" si="42"/>
        <v>475</v>
      </c>
      <c r="R70" s="141">
        <f t="shared" si="42"/>
        <v>1007</v>
      </c>
      <c r="S70" s="152">
        <f t="shared" si="42"/>
        <v>14510</v>
      </c>
      <c r="T70" s="141">
        <f t="shared" si="42"/>
        <v>11224</v>
      </c>
      <c r="U70" s="141">
        <f t="shared" si="42"/>
        <v>4934</v>
      </c>
      <c r="V70" s="141">
        <f t="shared" si="42"/>
        <v>1857</v>
      </c>
      <c r="W70" s="141">
        <f t="shared" si="42"/>
        <v>3634</v>
      </c>
      <c r="X70" s="141">
        <f t="shared" si="42"/>
        <v>1785</v>
      </c>
      <c r="Y70" s="141">
        <f t="shared" si="42"/>
        <v>588</v>
      </c>
      <c r="Z70" s="141">
        <f t="shared" si="42"/>
        <v>963</v>
      </c>
      <c r="AA70" s="141">
        <f t="shared" si="42"/>
        <v>2437</v>
      </c>
      <c r="AB70" s="141">
        <f t="shared" si="42"/>
        <v>27422</v>
      </c>
    </row>
    <row r="71" spans="1:28" ht="15">
      <c r="A71" s="144" t="s">
        <v>13</v>
      </c>
      <c r="B71" s="145">
        <f>SUM(B60:B70)</f>
        <v>25302</v>
      </c>
      <c r="C71" s="145">
        <f aca="true" t="shared" si="43" ref="C71:AB71">SUM(C60:C70)</f>
        <v>4331</v>
      </c>
      <c r="D71" s="145">
        <f t="shared" si="43"/>
        <v>10881</v>
      </c>
      <c r="E71" s="145">
        <f t="shared" si="43"/>
        <v>24778</v>
      </c>
      <c r="F71" s="145">
        <f t="shared" si="43"/>
        <v>10075</v>
      </c>
      <c r="G71" s="145">
        <f t="shared" si="43"/>
        <v>8930</v>
      </c>
      <c r="H71" s="145">
        <f t="shared" si="43"/>
        <v>7656</v>
      </c>
      <c r="I71" s="145">
        <f t="shared" si="43"/>
        <v>12732</v>
      </c>
      <c r="J71" s="111">
        <f t="shared" si="43"/>
        <v>104685</v>
      </c>
      <c r="K71" s="109">
        <f t="shared" si="43"/>
        <v>23820</v>
      </c>
      <c r="L71" s="145">
        <f t="shared" si="43"/>
        <v>5407</v>
      </c>
      <c r="M71" s="145">
        <f t="shared" si="43"/>
        <v>12171</v>
      </c>
      <c r="N71" s="145">
        <f t="shared" si="43"/>
        <v>19106</v>
      </c>
      <c r="O71" s="145">
        <f t="shared" si="43"/>
        <v>13471</v>
      </c>
      <c r="P71" s="145">
        <f t="shared" si="43"/>
        <v>9422</v>
      </c>
      <c r="Q71" s="145">
        <f t="shared" si="43"/>
        <v>8409</v>
      </c>
      <c r="R71" s="145">
        <f t="shared" si="43"/>
        <v>14490</v>
      </c>
      <c r="S71" s="111">
        <f t="shared" si="43"/>
        <v>106296</v>
      </c>
      <c r="T71" s="145">
        <f t="shared" si="43"/>
        <v>49122</v>
      </c>
      <c r="U71" s="145">
        <f t="shared" si="43"/>
        <v>9738</v>
      </c>
      <c r="V71" s="145">
        <f t="shared" si="43"/>
        <v>23052</v>
      </c>
      <c r="W71" s="145">
        <f t="shared" si="43"/>
        <v>43884</v>
      </c>
      <c r="X71" s="145">
        <f t="shared" si="43"/>
        <v>23546</v>
      </c>
      <c r="Y71" s="145">
        <f t="shared" si="43"/>
        <v>18352</v>
      </c>
      <c r="Z71" s="145">
        <f t="shared" si="43"/>
        <v>16065</v>
      </c>
      <c r="AA71" s="145">
        <f t="shared" si="43"/>
        <v>27222</v>
      </c>
      <c r="AB71" s="145">
        <f t="shared" si="43"/>
        <v>210981</v>
      </c>
    </row>
    <row r="73" ht="15">
      <c r="A73" s="45" t="s">
        <v>180</v>
      </c>
    </row>
  </sheetData>
  <sheetProtection/>
  <mergeCells count="17">
    <mergeCell ref="A40:A41"/>
    <mergeCell ref="A58:A59"/>
    <mergeCell ref="A1:AB1"/>
    <mergeCell ref="B5:J5"/>
    <mergeCell ref="K5:S5"/>
    <mergeCell ref="T5:AB5"/>
    <mergeCell ref="A5:A6"/>
    <mergeCell ref="A23:A24"/>
    <mergeCell ref="B58:J58"/>
    <mergeCell ref="K58:S58"/>
    <mergeCell ref="T58:AB58"/>
    <mergeCell ref="B23:J23"/>
    <mergeCell ref="K23:S23"/>
    <mergeCell ref="T23:AB23"/>
    <mergeCell ref="B40:J40"/>
    <mergeCell ref="K40:S40"/>
    <mergeCell ref="T40:AB40"/>
  </mergeCells>
  <printOptions horizontalCentered="1"/>
  <pageMargins left="0.15748031496062992" right="0" top="0.4330708661417323" bottom="0.7480314960629921" header="0" footer="0.35433070866141736"/>
  <pageSetup horizontalDpi="600" verticalDpi="600" orientation="landscape" paperSize="9" scale="70" r:id="rId1"/>
  <headerFooter>
    <oddFooter>&amp;C&amp;A&amp;RISEE - Document édité le &amp;D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Claire Aluze</cp:lastModifiedBy>
  <cp:lastPrinted>2016-07-19T05:41:22Z</cp:lastPrinted>
  <dcterms:created xsi:type="dcterms:W3CDTF">2006-03-10T06:44:00Z</dcterms:created>
  <dcterms:modified xsi:type="dcterms:W3CDTF">2021-07-28T23:30:28Z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