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92" activeTab="0"/>
  </bookViews>
  <sheets>
    <sheet name="Sommaire" sheetId="1" r:id="rId1"/>
    <sheet name="P01" sheetId="2" r:id="rId2"/>
    <sheet name="P03" sheetId="3" r:id="rId3"/>
    <sheet name="P05" sheetId="4" r:id="rId4"/>
    <sheet name="P07" sheetId="5" r:id="rId5"/>
    <sheet name="P09" sheetId="6" r:id="rId6"/>
    <sheet name="P11" sheetId="7" r:id="rId7"/>
    <sheet name="P13" sheetId="8" r:id="rId8"/>
    <sheet name="P17" sheetId="9" r:id="rId9"/>
    <sheet name="P21" sheetId="10" r:id="rId10"/>
    <sheet name="P23" sheetId="11" r:id="rId11"/>
    <sheet name="P25" sheetId="12" r:id="rId12"/>
    <sheet name="P27" sheetId="13" r:id="rId13"/>
    <sheet name="P29" sheetId="14" r:id="rId14"/>
    <sheet name="P31" sheetId="15" r:id="rId15"/>
    <sheet name="P33" sheetId="16" r:id="rId16"/>
    <sheet name="P35" sheetId="17" r:id="rId17"/>
    <sheet name="P37" sheetId="18" r:id="rId18"/>
    <sheet name="P47" sheetId="19" r:id="rId19"/>
    <sheet name="L1" sheetId="20" r:id="rId20"/>
    <sheet name="R1" sheetId="21" r:id="rId21"/>
    <sheet name="R1p" sheetId="22" r:id="rId22"/>
    <sheet name="R2" sheetId="23" r:id="rId23"/>
    <sheet name="R2p" sheetId="24" r:id="rId24"/>
    <sheet name="R3" sheetId="25" r:id="rId25"/>
    <sheet name="R3p" sheetId="26" r:id="rId26"/>
    <sheet name="R5" sheetId="27" r:id="rId27"/>
    <sheet name="R5p" sheetId="28" r:id="rId28"/>
    <sheet name="R6" sheetId="29" r:id="rId29"/>
    <sheet name="R6p" sheetId="30" r:id="rId30"/>
    <sheet name="R7" sheetId="31" r:id="rId31"/>
    <sheet name="R7p" sheetId="32" r:id="rId32"/>
    <sheet name="R8" sheetId="33" r:id="rId33"/>
    <sheet name="R8p" sheetId="34" r:id="rId34"/>
    <sheet name="R9" sheetId="35" r:id="rId35"/>
    <sheet name="R9P" sheetId="36" r:id="rId36"/>
    <sheet name="M1" sheetId="37" r:id="rId37"/>
    <sheet name="M1p" sheetId="38" r:id="rId38"/>
    <sheet name="M2" sheetId="39" r:id="rId39"/>
    <sheet name="M2p" sheetId="40" r:id="rId40"/>
    <sheet name="M3" sheetId="41" r:id="rId41"/>
    <sheet name="M3p" sheetId="42" r:id="rId42"/>
    <sheet name="M4" sheetId="43" r:id="rId43"/>
    <sheet name="M4p" sheetId="44" r:id="rId44"/>
  </sheets>
  <externalReferences>
    <externalReference r:id="rId47"/>
    <externalReference r:id="rId48"/>
  </externalReferences>
  <definedNames>
    <definedName name="bddpaita">'[1]Boulou'!$A$8:$O$18</definedName>
    <definedName name="bddpaita1">'[1]Boulou'!$A$8:$O$18</definedName>
    <definedName name="titi">'[2]Boulou'!$A$8:$O$18</definedName>
    <definedName name="toto">#REF!</definedName>
    <definedName name="truc">'[2]Boulou'!$A$8:$O$18</definedName>
    <definedName name="yaegr">'[1]Boulou'!$A$8:$O$18</definedName>
    <definedName name="zfze">'[2]Boulou'!$A$8:$O$18</definedName>
  </definedNames>
  <calcPr fullCalcOnLoad="1"/>
</workbook>
</file>

<file path=xl/sharedStrings.xml><?xml version="1.0" encoding="utf-8"?>
<sst xmlns="http://schemas.openxmlformats.org/spreadsheetml/2006/main" count="2507" uniqueCount="313">
  <si>
    <t>Ouégoa</t>
  </si>
  <si>
    <t>Ouvéa</t>
  </si>
  <si>
    <t>Païta</t>
  </si>
  <si>
    <t>Poindimié</t>
  </si>
  <si>
    <t>Ponérihouen</t>
  </si>
  <si>
    <t>Pouébo</t>
  </si>
  <si>
    <t>Pouembout</t>
  </si>
  <si>
    <t>Poum</t>
  </si>
  <si>
    <t>Poya</t>
  </si>
  <si>
    <t>Sarraméa</t>
  </si>
  <si>
    <t>Thio</t>
  </si>
  <si>
    <t>Touho</t>
  </si>
  <si>
    <t>Voh</t>
  </si>
  <si>
    <t>Yaté</t>
  </si>
  <si>
    <t>Kouaoua</t>
  </si>
  <si>
    <t>Province Iles Loyauté</t>
  </si>
  <si>
    <t>Nord-Ouest</t>
  </si>
  <si>
    <t>Nord-Est</t>
  </si>
  <si>
    <t>Province Nord</t>
  </si>
  <si>
    <t>Grand Nouméa</t>
  </si>
  <si>
    <t>Sud rural</t>
  </si>
  <si>
    <t>Province Sud</t>
  </si>
  <si>
    <t>Etranger</t>
  </si>
  <si>
    <t>Non déclarée</t>
  </si>
  <si>
    <t>10 à 19 ans</t>
  </si>
  <si>
    <t>20 à 29 ans</t>
  </si>
  <si>
    <t>30 à 39 ans</t>
  </si>
  <si>
    <t>40 à 49 ans</t>
  </si>
  <si>
    <t>50 à 59 ans</t>
  </si>
  <si>
    <t>60 à 69 ans</t>
  </si>
  <si>
    <t>70 à 79 ans</t>
  </si>
  <si>
    <t>Marié</t>
  </si>
  <si>
    <t>Veuf</t>
  </si>
  <si>
    <t>Etrangère</t>
  </si>
  <si>
    <t>Même logement</t>
  </si>
  <si>
    <t>Même commune, autre logement</t>
  </si>
  <si>
    <t>Autre commune</t>
  </si>
  <si>
    <t>Aucun diplôme</t>
  </si>
  <si>
    <t>CAP BEP</t>
  </si>
  <si>
    <t>Résidence principale</t>
  </si>
  <si>
    <t>Logement occasionnel</t>
  </si>
  <si>
    <t>Résidence secondaire</t>
  </si>
  <si>
    <t>Logement vacant</t>
  </si>
  <si>
    <t>6 et +</t>
  </si>
  <si>
    <t>Propriétaire</t>
  </si>
  <si>
    <t>Logé gratuitement</t>
  </si>
  <si>
    <t>Nouvelle-Calédonie</t>
  </si>
  <si>
    <t>Hommes</t>
  </si>
  <si>
    <t>Femmes</t>
  </si>
  <si>
    <t>Ensemble</t>
  </si>
  <si>
    <t>Total</t>
  </si>
  <si>
    <t>Bélep</t>
  </si>
  <si>
    <t>Bourail</t>
  </si>
  <si>
    <t>Canala</t>
  </si>
  <si>
    <t>Dumbéa</t>
  </si>
  <si>
    <t>Farino</t>
  </si>
  <si>
    <t>Hienghène</t>
  </si>
  <si>
    <t>Houaïlou</t>
  </si>
  <si>
    <t>Kaala-Gomen</t>
  </si>
  <si>
    <t>Koné</t>
  </si>
  <si>
    <t>Koumac</t>
  </si>
  <si>
    <t>La Foa</t>
  </si>
  <si>
    <t>Lifou</t>
  </si>
  <si>
    <t>Maré</t>
  </si>
  <si>
    <t>Moindou</t>
  </si>
  <si>
    <t>Nouméa</t>
  </si>
  <si>
    <t>Divorcé séparé</t>
  </si>
  <si>
    <t>Né en NC</t>
  </si>
  <si>
    <t>De 1990 à 1999</t>
  </si>
  <si>
    <t>BEPC</t>
  </si>
  <si>
    <t>1er cycle</t>
  </si>
  <si>
    <t>8 et 9</t>
  </si>
  <si>
    <t>10 à 14</t>
  </si>
  <si>
    <t>15 et +</t>
  </si>
  <si>
    <t>2, 3e cycle</t>
  </si>
  <si>
    <t>Groupe électrogène</t>
  </si>
  <si>
    <t>Panneaux solaires</t>
  </si>
  <si>
    <t>Ile des Pins (L')</t>
  </si>
  <si>
    <t>Mont-Dore (Le)</t>
  </si>
  <si>
    <t>0 à 9 ans</t>
  </si>
  <si>
    <t>Métropole, Dom, Tom ou Com</t>
  </si>
  <si>
    <t>Ménages ordinaires, selon la taille, par commune et province de résidence</t>
  </si>
  <si>
    <t>Ménages ordinaires, selon la possession de véhicules et de bateaux, par commune et province de résidence</t>
  </si>
  <si>
    <t>Ménages ordinaires, selon la possession de différents équipements, par commune et province de résidence</t>
  </si>
  <si>
    <t>Logements, selon leur catégorie, par commune et province</t>
  </si>
  <si>
    <t>Résidences principales, selon leur nombre de pièces d'habitation, par commune et province</t>
  </si>
  <si>
    <t>P01</t>
  </si>
  <si>
    <t>P03</t>
  </si>
  <si>
    <t>P05</t>
  </si>
  <si>
    <t>P07</t>
  </si>
  <si>
    <t>P09</t>
  </si>
  <si>
    <t>P11</t>
  </si>
  <si>
    <t>P13</t>
  </si>
  <si>
    <t>P17</t>
  </si>
  <si>
    <t>M1</t>
  </si>
  <si>
    <t>M2</t>
  </si>
  <si>
    <t>M3</t>
  </si>
  <si>
    <t>L1</t>
  </si>
  <si>
    <t>R1</t>
  </si>
  <si>
    <t>R2</t>
  </si>
  <si>
    <t>R3</t>
  </si>
  <si>
    <t>R5</t>
  </si>
  <si>
    <t>R8</t>
  </si>
  <si>
    <t>Bouloupari</t>
  </si>
  <si>
    <t>Européenne</t>
  </si>
  <si>
    <t>Kanak</t>
  </si>
  <si>
    <t>Automobiles</t>
  </si>
  <si>
    <t>Réfrigérateur ou congélateur</t>
  </si>
  <si>
    <t>Machine à laver le linge</t>
  </si>
  <si>
    <t>Téléphone fixe</t>
  </si>
  <si>
    <t>Internet</t>
  </si>
  <si>
    <t>Maison individuelle</t>
  </si>
  <si>
    <t>Cabane, const. provisoire</t>
  </si>
  <si>
    <t>Bateau</t>
  </si>
  <si>
    <t>Locataire</t>
  </si>
  <si>
    <t>dont locataire auprès d'un bailleur social</t>
  </si>
  <si>
    <t>dont locataire auprès d'un bailleur privé</t>
  </si>
  <si>
    <t>Population des résidences principales, selon le statut d'occupation du ménage, par commune et province</t>
  </si>
  <si>
    <t>WC à l'intérieur</t>
  </si>
  <si>
    <t>Douche ou baignoire à l'intérieur</t>
  </si>
  <si>
    <t>Climatisation</t>
  </si>
  <si>
    <t>Chauffe-eau solaire</t>
  </si>
  <si>
    <t>Population des ménages ordinaires, selon la taille, par commune et province de résidence</t>
  </si>
  <si>
    <t>*  Plusieurs communautés : yc métis sans autre indication</t>
  </si>
  <si>
    <t>* Autre : yc "Calédonien"</t>
  </si>
  <si>
    <t>Case mélanésienne</t>
  </si>
  <si>
    <t>Avant 1990</t>
  </si>
  <si>
    <t>Oui</t>
  </si>
  <si>
    <t>Non</t>
  </si>
  <si>
    <t>Deux roues à moteur</t>
  </si>
  <si>
    <t>Appartement</t>
  </si>
  <si>
    <t>R1p</t>
  </si>
  <si>
    <t>R2p</t>
  </si>
  <si>
    <t>Résidences principales, selon la date d'achèvement de la construction, par commune et province</t>
  </si>
  <si>
    <t>Population des résidences principales, selon la date d'achèvement de la construction, par commune et province</t>
  </si>
  <si>
    <t>R3p</t>
  </si>
  <si>
    <t>R5p</t>
  </si>
  <si>
    <t>Population des résidences principales, selon leur nombre de pièces d'habitation, par commune et province</t>
  </si>
  <si>
    <t>Résidences principales, selon la surface du logement , par commune et province</t>
  </si>
  <si>
    <t>R8p</t>
  </si>
  <si>
    <t>R9</t>
  </si>
  <si>
    <t>R9p</t>
  </si>
  <si>
    <t>M1p</t>
  </si>
  <si>
    <t>M2p</t>
  </si>
  <si>
    <t>Population des ménages ordinaires, selon la possession de différents équipements, par commune et province de résidence</t>
  </si>
  <si>
    <t>M3p</t>
  </si>
  <si>
    <t>Population des ménages ordinaires, selon la possession de véhicules et de bateaux, par commune et province de résidence</t>
  </si>
  <si>
    <t>Résidences principales, selon le statut d'occupation du ménage, par commune et province</t>
  </si>
  <si>
    <t>Population des résidences principales, selon la surface du logement, par commune et province</t>
  </si>
  <si>
    <t>Résidences principales, selon la présence de divers équipements, par commune et province de résidence</t>
  </si>
  <si>
    <t>Population des résidences principales, selon la présence de divers équipements, par commune et province de résidence</t>
  </si>
  <si>
    <t>De 2010 à 2014</t>
  </si>
  <si>
    <t>Moins de 30 m²</t>
  </si>
  <si>
    <t>De 30 à 40 m²</t>
  </si>
  <si>
    <t>De 40 à moins de 60 m²</t>
  </si>
  <si>
    <t>De 60 à moins de 80 m²</t>
  </si>
  <si>
    <t>De 80 à moins de 100 m²</t>
  </si>
  <si>
    <t>De 100 à moins de 120 m²</t>
  </si>
  <si>
    <t xml:space="preserve">Bateaux </t>
  </si>
  <si>
    <t>Population des résidences principales, selon l'alimentation en électricité par commune et province</t>
  </si>
  <si>
    <t>R6</t>
  </si>
  <si>
    <t>R6p</t>
  </si>
  <si>
    <t>R7</t>
  </si>
  <si>
    <t>R7p</t>
  </si>
  <si>
    <t>Résidences principales, selon l'alimentation en eau, par commune et province</t>
  </si>
  <si>
    <t>Population des résidences principales, selon l'alimentation en eau par commune et province</t>
  </si>
  <si>
    <t>Métropole, Dom</t>
  </si>
  <si>
    <t xml:space="preserve">Source : Recensement de la population Nouvelle-Calédonie 2014, INSEE-ISEE </t>
  </si>
  <si>
    <t>CEP, CFG</t>
  </si>
  <si>
    <t>Boulouparis</t>
  </si>
  <si>
    <t>Résidences principales, selon le type de la construction, par commune et province</t>
  </si>
  <si>
    <t>Population des résidences principales, selon le type de la construction , par commune et province</t>
  </si>
  <si>
    <t>Population des ménages ordinaires, selon la possession de véhicules et de bateaux, 
par commune et province de résidence</t>
  </si>
  <si>
    <t>Ménages ordinaires, selon la possession de véhicules et de bateaux, 
par commune et province de résidence</t>
  </si>
  <si>
    <t>Résidences principales, selon l'alimentation en électricité 
par commune et province</t>
  </si>
  <si>
    <t>Population des résidences principales, selon leur nombre de pièces d'habitation, 
par commune et province</t>
  </si>
  <si>
    <t>Résidences principales, selon leur nombre de pièces d'habitation, 
par commune et province</t>
  </si>
  <si>
    <t>Population des résidences principales, selon la date d'achèvement de la construction, 
par commune et province</t>
  </si>
  <si>
    <t>Résidences principales, selon la date d'achèvement de la construction, 
par commune et province</t>
  </si>
  <si>
    <t>Population des résidences principales, selon le statut d'occupation du ménage, 
par commune et province</t>
  </si>
  <si>
    <t>Résidences principales, selon le statut d'occupation du ménage, 
par commune et province</t>
  </si>
  <si>
    <t>Population totale, selon le genre et le groupe d’âge décennal, par commune et province de résidence</t>
  </si>
  <si>
    <t>Population totale, selon le genre et le lieu de naissance par commune et province de résidence</t>
  </si>
  <si>
    <t>Population totale, selon le genre et l’état matrimonial, par commune et province de résidence</t>
  </si>
  <si>
    <t>Population totale, selon le genre et la nationalité, par commune et province de résidence</t>
  </si>
  <si>
    <t xml:space="preserve">Population totale, selon le genre et la date d'installation, par commune et province de résidence </t>
  </si>
  <si>
    <t>Plusieurs communautés *</t>
  </si>
  <si>
    <t>Autre * et non déclarée</t>
  </si>
  <si>
    <t>Wallisienne et Futunienne</t>
  </si>
  <si>
    <t xml:space="preserve">Population, ménages et logements par communes de Nouvelle Calédonie </t>
  </si>
  <si>
    <t>Wallis et Futuna ou Polynésie française</t>
  </si>
  <si>
    <t>Française</t>
  </si>
  <si>
    <t>80 ans et +</t>
  </si>
  <si>
    <t>Population totale, selon la communauté d'appartenance, 
par commune et province de résidence</t>
  </si>
  <si>
    <t>Population de 15 ans et plus, selon le genre et la connaissance d'une langue kanak, par commune et province de résidence</t>
  </si>
  <si>
    <t>Aucune 
connaissance</t>
  </si>
  <si>
    <t xml:space="preserve">Population totale, selon la communauté d'appartenance, par commune et province de résidence </t>
  </si>
  <si>
    <t>P21</t>
  </si>
  <si>
    <t>P47</t>
  </si>
  <si>
    <t>Automobile</t>
  </si>
  <si>
    <t>Bus, transport en commun</t>
  </si>
  <si>
    <t>Population de 15 ans et plus, selon le genre et le principal mode de transport utilisé,  par commune et province de résidence</t>
  </si>
  <si>
    <t>Population de 15 ans et plus, selon le genre et le principal mode de transport utilisé, par commune et province de résidence</t>
  </si>
  <si>
    <t>Population des résidences principales, selon le type de la construction, par commune et province</t>
  </si>
  <si>
    <t>Résidences principales, selon l'alimentation en électricité, par commune et province</t>
  </si>
  <si>
    <t>Source : INSEE-ISEE, Recensement de la population Nouvelle-Calédonie 2019</t>
  </si>
  <si>
    <t>En 2019</t>
  </si>
  <si>
    <t xml:space="preserve">Source : Recensement de la population Nouvelle-Calédonie 2019, INSEE-ISEE </t>
  </si>
  <si>
    <t>De 2000 à 2014</t>
  </si>
  <si>
    <t>Population née avant le 1er septembre 2014, selon le genre et la résidence antérieure, par commune et province de résidence au recensement de 2019</t>
  </si>
  <si>
    <t>Bac gén/tec</t>
  </si>
  <si>
    <t>Bac pro</t>
  </si>
  <si>
    <t>Parle  une langue kanak</t>
  </si>
  <si>
    <t>Comprend une langue kanak</t>
  </si>
  <si>
    <t>Vélo</t>
  </si>
  <si>
    <t>Marche à pied</t>
  </si>
  <si>
    <t xml:space="preserve">Source : Recensement de la population Nouvelle-Calédonie 2019, INSEE-ISEE  </t>
  </si>
  <si>
    <t>Avant 1997</t>
  </si>
  <si>
    <t>De 1997 à 2004</t>
  </si>
  <si>
    <t xml:space="preserve">De 2005 à 2009 </t>
  </si>
  <si>
    <t>2015 ou après</t>
  </si>
  <si>
    <t>120 m² ou plus</t>
  </si>
  <si>
    <t>Eau courante (individuel)</t>
  </si>
  <si>
    <t>Eau courante (collectif)</t>
  </si>
  <si>
    <t>Pas d'eau courante</t>
  </si>
  <si>
    <t>Résidences principales, selon l'alimentation en eau par commune
par commune et province</t>
  </si>
  <si>
    <t>Population des résidences principales, selon l'alimentation en eau par commune
par commune et province</t>
  </si>
  <si>
    <t xml:space="preserve">Réseau général </t>
  </si>
  <si>
    <t>Résidences principales, selon l'alimentation en électricité
par commune et province</t>
  </si>
  <si>
    <t>Cuisine avec évier</t>
  </si>
  <si>
    <t>Résidences principales, selon la présence de divers équipements, par commune de résidence
par commune et province</t>
  </si>
  <si>
    <t>Population de 15 ans et plus selon le genre et le diplôme le plus élevé, par commune et province de résidence</t>
  </si>
  <si>
    <t>Célibataire*</t>
  </si>
  <si>
    <t>Célibataire * : y compris concubinage, union libre et pacsé</t>
  </si>
  <si>
    <t>Population de 15 ans et plus, selon le genre et la situation d'activité, par commune et province de résidence</t>
  </si>
  <si>
    <t>Actif ayant un emploi</t>
  </si>
  <si>
    <t xml:space="preserve">Chômeur * </t>
  </si>
  <si>
    <t>Elève, étudiant</t>
  </si>
  <si>
    <t>Retraité, retiré des affaires</t>
  </si>
  <si>
    <t>Personne au foyer, autre inactif</t>
  </si>
  <si>
    <t xml:space="preserve">* chômeur au sens du recensement </t>
  </si>
  <si>
    <t>Population de 15 ans et plus, selon le genre et la catégorie socioprofessionnelle, par commune et province de résidence</t>
  </si>
  <si>
    <t>Agri- culteur</t>
  </si>
  <si>
    <t>Artisan commerçant</t>
  </si>
  <si>
    <t>Cadres &amp; prof. intermédiaires</t>
  </si>
  <si>
    <t>Employé</t>
  </si>
  <si>
    <t>Ouvrier</t>
  </si>
  <si>
    <t>Retraité</t>
  </si>
  <si>
    <t>Autre inactif</t>
  </si>
  <si>
    <t>Population de 15 ans et plus ayant un emploi, selon le secteur d'activité, 
par commune et province de résidence</t>
  </si>
  <si>
    <t>Agriculture</t>
  </si>
  <si>
    <t>Industrie</t>
  </si>
  <si>
    <t>Construction</t>
  </si>
  <si>
    <t>Commerce, transports, services divers</t>
  </si>
  <si>
    <t>Administration, enseignement, santé</t>
  </si>
  <si>
    <t>Population de 15 ans et plus ayant un emploi, selon le genre et le statut professionnel, par commune et province de résidence</t>
  </si>
  <si>
    <t>Indépendant (a)</t>
  </si>
  <si>
    <t>CDD ou stagiaire (b)</t>
  </si>
  <si>
    <t>CDI ©</t>
  </si>
  <si>
    <t>Salarié du privé</t>
  </si>
  <si>
    <t>Salarié du public</t>
  </si>
  <si>
    <t xml:space="preserve">Total salarié </t>
  </si>
  <si>
    <t>(a) Indépendants :</t>
  </si>
  <si>
    <t>agriculteur, éleveur, pêcheur + membre d’une profession libérale + artisan, commerçant, industriel, travailleur indépendant</t>
  </si>
  <si>
    <r>
      <t>(</t>
    </r>
    <r>
      <rPr>
        <sz val="11"/>
        <rFont val="Calibri"/>
        <family val="2"/>
      </rPr>
      <t>b)</t>
    </r>
    <r>
      <rPr>
        <sz val="11"/>
        <rFont val="Symbol"/>
        <family val="1"/>
      </rPr>
      <t xml:space="preserve"> </t>
    </r>
    <r>
      <rPr>
        <sz val="11"/>
        <rFont val="Calibri"/>
        <family val="2"/>
      </rPr>
      <t xml:space="preserve">CDD ou stagiaire : </t>
    </r>
  </si>
  <si>
    <t>CDD du secteur privé + CDD du secteur public + stagiaire rémunéré, apprenti sous contrat</t>
  </si>
  <si>
    <t xml:space="preserve">(c) CDI : </t>
  </si>
  <si>
    <t>CDI du secteur privé + CDI du secteur public</t>
  </si>
  <si>
    <t>Population de 15 ans et plus ayant un emploi , selon le genre et le lieu de travail, 
par commune et province de résidence</t>
  </si>
  <si>
    <t xml:space="preserve">Hommes </t>
  </si>
  <si>
    <t xml:space="preserve">Femmes </t>
  </si>
  <si>
    <t xml:space="preserve">Ensemble </t>
  </si>
  <si>
    <t>Réside et travaille dans deux communes différentes</t>
  </si>
  <si>
    <t>Réside et travaille dans la même commune</t>
  </si>
  <si>
    <t>Population de 15 ans et plus ayant un emploi, selon le genre et le caractère saisonnier/intermittent ou non de l'emploi, 
par commune et province de résidence</t>
  </si>
  <si>
    <t>Travaille de façon continue</t>
  </si>
  <si>
    <t>Travaille de façon intermittente ou saisonnière</t>
  </si>
  <si>
    <t>Population de 15 ans et plus ayant un emploi, selon le genre et le temps de travail,
 par commune et province de résidence</t>
  </si>
  <si>
    <t>Travaille à temps complet</t>
  </si>
  <si>
    <t>Travaille à temps partiel</t>
  </si>
  <si>
    <t>Chômeurs au sens du recensement, de 15 ans et plus, selon le genre et la durée de recherche d'un emploi, 
par commune et province de résidence</t>
  </si>
  <si>
    <t>Depuis moins d'un an</t>
  </si>
  <si>
    <t>Depuis un an ou plus</t>
  </si>
  <si>
    <t>P23</t>
  </si>
  <si>
    <t>P25</t>
  </si>
  <si>
    <t>Population de 15 ans et plus, selon le genre et la catégorie socioprofesionnelle, par commune et province de résidence</t>
  </si>
  <si>
    <t>P27</t>
  </si>
  <si>
    <t>Population de 15 ans et plus ayant un emploi, selon le secteur d'activité, par commune et province de résidence</t>
  </si>
  <si>
    <t>P29</t>
  </si>
  <si>
    <t>Population de 15 ans et plus ayant un emploi, selon le genre et la statut profesionnel, par commune et province de résidence</t>
  </si>
  <si>
    <t>P31</t>
  </si>
  <si>
    <t>Population de 15 ans et plus ayant un emploi, selon le genre et et le lieu de travail, par commune et province de résidence</t>
  </si>
  <si>
    <t>P33</t>
  </si>
  <si>
    <t>Population de 15 ans et plus ayant un emploi, selon le genre et le caractérère saisonnier/intermittent ou non de l'emploi, par commune et province de résidence</t>
  </si>
  <si>
    <t>P35</t>
  </si>
  <si>
    <t>Population de 15 ans et plus ayant un emploi, selon le genre et le temps de travail, par commune et province de résidence</t>
  </si>
  <si>
    <t>P37</t>
  </si>
  <si>
    <t>Chômeurs au sens du recensement, de 15 ans et plus, selon le genre et la durée de recherche d'un emploi, par commune et province de résidence</t>
  </si>
  <si>
    <t>Ménages ordinaires, selon la structure familiale, par commune et province</t>
  </si>
  <si>
    <t>Personne seule</t>
  </si>
  <si>
    <t>Couple sans enfants</t>
  </si>
  <si>
    <t>Couple avec enfants</t>
  </si>
  <si>
    <t>Famille mono-parentale</t>
  </si>
  <si>
    <t>Autres ménages</t>
  </si>
  <si>
    <t>Population des ménages ordinaires, selon la structure familiale, 
par commune et province</t>
  </si>
  <si>
    <t>M4</t>
  </si>
  <si>
    <t>Ménages ordinaires, selon la structure familiale, par commune et province de résidence</t>
  </si>
  <si>
    <t>M4p</t>
  </si>
  <si>
    <t>Population des ménages ordinaires, selon la structure familiale, par commune et province de résidence</t>
  </si>
  <si>
    <t>Population des résidences principales, selon la présence de divers équipements, par commune de résidence
par commune et province</t>
  </si>
  <si>
    <t>Données mises à jour le 23/06/2021</t>
  </si>
  <si>
    <t>De 2015  à 2019</t>
  </si>
  <si>
    <t>De 2015 à 2019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</si>
</sst>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%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#,##0.0"/>
    <numFmt numFmtId="191" formatCode="0.000"/>
    <numFmt numFmtId="192" formatCode="#,##0\ [$€];[Red]\-#,##0\ [$€]"/>
    <numFmt numFmtId="193" formatCode="0.0000"/>
    <numFmt numFmtId="194" formatCode="###,##0"/>
    <numFmt numFmtId="195" formatCode="#,##0\ _C_f_p;\-#,##0\ _C_f_p"/>
    <numFmt numFmtId="196" formatCode="#,##0\ _C_f_p;[Red]\-#,##0\ _C_f_p"/>
    <numFmt numFmtId="197" formatCode="#,##0.00\ _C_f_p;\-#,##0.00\ _C_f_p"/>
    <numFmt numFmtId="198" formatCode="#,##0.00\ _C_f_p;[Red]\-#,##0.00\ _C_f_p"/>
    <numFmt numFmtId="199" formatCode="#,##0;\-#,##0"/>
    <numFmt numFmtId="200" formatCode="#,##0;[Red]\-#,##0"/>
    <numFmt numFmtId="201" formatCode="#,##0.00;\-#,##0.00"/>
    <numFmt numFmtId="202" formatCode="#,##0.00;[Red]\-#,##0.00"/>
    <numFmt numFmtId="203" formatCode="_-* #,##0\ &quot;Cfp&quot;_-;\-* #,##0\ &quot;Cfp&quot;_-;_-* &quot;-&quot;\ &quot;Cfp&quot;_-;_-@_-"/>
    <numFmt numFmtId="204" formatCode="_-* #,##0\ _C_f_p_-;\-* #,##0\ _C_f_p_-;_-* &quot;-&quot;\ _C_f_p_-;_-@_-"/>
    <numFmt numFmtId="205" formatCode="_-* #,##0.00\ &quot;Cfp&quot;_-;\-* #,##0.00\ &quot;Cfp&quot;_-;_-* &quot;-&quot;??\ &quot;Cfp&quot;_-;_-@_-"/>
    <numFmt numFmtId="206" formatCode="_-* #,##0.00\ _C_f_p_-;\-* #,##0.00\ _C_f_p_-;_-* &quot;-&quot;??\ _C_f_p_-;_-@_-"/>
    <numFmt numFmtId="207" formatCode="#,##0\ &quot;Cfp&quot;;\-#,##0\ &quot;Cfp&quot;"/>
    <numFmt numFmtId="208" formatCode="#,##0\ &quot;Cfp&quot;;[Red]\-#,##0\ &quot;Cfp&quot;"/>
    <numFmt numFmtId="209" formatCode="#,##0.00\ &quot;Cfp&quot;;\-#,##0.00\ &quot;Cfp&quot;"/>
    <numFmt numFmtId="210" formatCode="#,##0.00\ &quot;Cfp&quot;;[Red]\-#,##0.00\ &quot;Cfp&quot;"/>
    <numFmt numFmtId="211" formatCode="0.00000000"/>
    <numFmt numFmtId="212" formatCode="0.0000000"/>
    <numFmt numFmtId="213" formatCode="0.00000000000"/>
    <numFmt numFmtId="214" formatCode="##0.0"/>
    <numFmt numFmtId="215" formatCode="#,##0&quot;    &quot;;\-#,##0&quot;    &quot;.&quot;    &quot;;"/>
    <numFmt numFmtId="216" formatCode="#,##0&quot;    &quot;;\-#,##0&quot;    &quot;;&quot;    &quot;;"/>
    <numFmt numFmtId="217" formatCode="#,##0.0&quot;    &quot;;\-#,##0.0&quot;    &quot;;&quot;    &quot;;"/>
    <numFmt numFmtId="218" formatCode="#,##0.0&quot; &quot;;\-#,##0.0&quot; &quot;;&quot; &quot;;"/>
    <numFmt numFmtId="219" formatCode="#,##0.00\ _€"/>
    <numFmt numFmtId="220" formatCode="0.00000"/>
    <numFmt numFmtId="221" formatCode="&quot;Vrai&quot;;&quot;Vrai&quot;;&quot;Faux&quot;"/>
    <numFmt numFmtId="222" formatCode="&quot;Actif&quot;;&quot;Actif&quot;;&quot;Inactif&quot;"/>
    <numFmt numFmtId="223" formatCode="#\ ###\ \ "/>
    <numFmt numFmtId="224" formatCode="[$-40C]dddd\ d\ mmmm\ yyyy"/>
    <numFmt numFmtId="225" formatCode="[$-40C]dd\-mmm\-yy;@"/>
  </numFmts>
  <fonts count="6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2"/>
      <color indexed="21"/>
      <name val="Arial"/>
      <family val="2"/>
    </font>
    <font>
      <sz val="11"/>
      <name val="Symbol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b/>
      <i/>
      <sz val="11"/>
      <name val="Calibri"/>
      <family val="2"/>
    </font>
    <font>
      <sz val="11"/>
      <color indexed="21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0" tint="-0.4999699890613556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thin"/>
      <bottom>
        <color indexed="63"/>
      </bottom>
    </border>
    <border>
      <left style="thin">
        <color indexed="21"/>
      </left>
      <right style="medium">
        <color indexed="21"/>
      </right>
      <top style="thin"/>
      <bottom>
        <color indexed="63"/>
      </bottom>
    </border>
    <border>
      <left style="medium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8" fillId="27" borderId="3" applyNumberFormat="0" applyFont="0" applyAlignment="0" applyProtection="0"/>
    <xf numFmtId="0" fontId="41" fillId="27" borderId="3" applyNumberFormat="0" applyFont="0" applyAlignment="0" applyProtection="0"/>
    <xf numFmtId="0" fontId="46" fillId="28" borderId="1" applyNumberFormat="0" applyAlignment="0" applyProtection="0"/>
    <xf numFmtId="192" fontId="7" fillId="0" borderId="0" applyFon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410">
    <xf numFmtId="0" fontId="0" fillId="0" borderId="0" xfId="0" applyAlignment="1">
      <alignment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48" applyFont="1" applyAlignment="1" applyProtection="1">
      <alignment vertical="center"/>
      <protection/>
    </xf>
    <xf numFmtId="0" fontId="31" fillId="0" borderId="0" xfId="0" applyFont="1" applyAlignment="1">
      <alignment horizontal="center" vertical="center"/>
    </xf>
    <xf numFmtId="0" fontId="33" fillId="0" borderId="0" xfId="48" applyFont="1" applyAlignment="1" applyProtection="1">
      <alignment horizontal="center" vertical="center"/>
      <protection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7" xfId="58" applyFont="1" applyFill="1" applyBorder="1" applyAlignment="1">
      <alignment vertical="center"/>
      <protection/>
    </xf>
    <xf numFmtId="3" fontId="10" fillId="0" borderId="18" xfId="0" applyNumberFormat="1" applyFont="1" applyFill="1" applyBorder="1" applyAlignment="1">
      <alignment vertical="center" wrapText="1"/>
    </xf>
    <xf numFmtId="3" fontId="10" fillId="0" borderId="19" xfId="0" applyNumberFormat="1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10" xfId="58" applyFont="1" applyFill="1" applyBorder="1" applyAlignment="1">
      <alignment vertical="center"/>
      <protection/>
    </xf>
    <xf numFmtId="3" fontId="9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/>
    </xf>
    <xf numFmtId="0" fontId="35" fillId="0" borderId="0" xfId="0" applyFont="1" applyFill="1" applyAlignment="1">
      <alignment/>
    </xf>
    <xf numFmtId="0" fontId="9" fillId="0" borderId="0" xfId="0" applyFont="1" applyAlignment="1">
      <alignment/>
    </xf>
    <xf numFmtId="3" fontId="9" fillId="0" borderId="21" xfId="0" applyNumberFormat="1" applyFont="1" applyBorder="1" applyAlignment="1">
      <alignment vertical="center"/>
    </xf>
    <xf numFmtId="0" fontId="11" fillId="0" borderId="0" xfId="57" applyFont="1" applyAlignment="1">
      <alignment vertical="center"/>
      <protection/>
    </xf>
    <xf numFmtId="0" fontId="9" fillId="0" borderId="0" xfId="0" applyFont="1" applyAlignment="1">
      <alignment vertical="center" wrapText="1"/>
    </xf>
    <xf numFmtId="180" fontId="9" fillId="0" borderId="0" xfId="0" applyNumberFormat="1" applyFont="1" applyAlignment="1">
      <alignment/>
    </xf>
    <xf numFmtId="0" fontId="10" fillId="0" borderId="20" xfId="0" applyFont="1" applyFill="1" applyBorder="1" applyAlignment="1">
      <alignment vertical="center" wrapText="1"/>
    </xf>
    <xf numFmtId="3" fontId="10" fillId="0" borderId="22" xfId="0" applyNumberFormat="1" applyFont="1" applyFill="1" applyBorder="1" applyAlignment="1">
      <alignment vertical="center" wrapText="1"/>
    </xf>
    <xf numFmtId="180" fontId="9" fillId="0" borderId="0" xfId="0" applyNumberFormat="1" applyFont="1" applyAlignment="1">
      <alignment vertical="center" wrapText="1"/>
    </xf>
    <xf numFmtId="3" fontId="9" fillId="0" borderId="14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180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9" fillId="0" borderId="23" xfId="0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180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4" xfId="0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180" fontId="9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/>
    </xf>
    <xf numFmtId="180" fontId="35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/>
    </xf>
    <xf numFmtId="3" fontId="10" fillId="0" borderId="18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27" xfId="0" applyFont="1" applyFill="1" applyBorder="1" applyAlignment="1">
      <alignment horizontal="left"/>
    </xf>
    <xf numFmtId="3" fontId="9" fillId="0" borderId="28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 horizontal="right" vertical="center" wrapText="1"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 vertical="center" wrapText="1"/>
    </xf>
    <xf numFmtId="3" fontId="9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3" fontId="9" fillId="0" borderId="12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12" xfId="0" applyFont="1" applyFill="1" applyBorder="1" applyAlignment="1">
      <alignment/>
    </xf>
    <xf numFmtId="0" fontId="43" fillId="2" borderId="0" xfId="0" applyFont="1" applyFill="1" applyBorder="1" applyAlignment="1">
      <alignment horizontal="center" vertical="center" wrapText="1"/>
    </xf>
    <xf numFmtId="0" fontId="59" fillId="2" borderId="29" xfId="0" applyFont="1" applyFill="1" applyBorder="1" applyAlignment="1">
      <alignment horizontal="center" vertical="center" wrapText="1"/>
    </xf>
    <xf numFmtId="0" fontId="43" fillId="2" borderId="32" xfId="0" applyFont="1" applyFill="1" applyBorder="1" applyAlignment="1">
      <alignment horizontal="center" vertical="center" wrapText="1"/>
    </xf>
    <xf numFmtId="0" fontId="43" fillId="2" borderId="33" xfId="0" applyFont="1" applyFill="1" applyBorder="1" applyAlignment="1">
      <alignment horizontal="center" vertical="center" wrapText="1"/>
    </xf>
    <xf numFmtId="0" fontId="59" fillId="2" borderId="34" xfId="0" applyFont="1" applyFill="1" applyBorder="1" applyAlignment="1">
      <alignment horizontal="center" vertical="center" wrapText="1"/>
    </xf>
    <xf numFmtId="0" fontId="43" fillId="2" borderId="33" xfId="0" applyFont="1" applyFill="1" applyBorder="1" applyAlignment="1">
      <alignment horizontal="right" vertical="center" wrapText="1"/>
    </xf>
    <xf numFmtId="0" fontId="43" fillId="2" borderId="33" xfId="0" applyFont="1" applyFill="1" applyBorder="1" applyAlignment="1">
      <alignment horizontal="center" vertical="center"/>
    </xf>
    <xf numFmtId="0" fontId="59" fillId="2" borderId="34" xfId="0" applyFont="1" applyFill="1" applyBorder="1" applyAlignment="1">
      <alignment horizontal="center" vertical="center"/>
    </xf>
    <xf numFmtId="0" fontId="43" fillId="2" borderId="35" xfId="0" applyFont="1" applyFill="1" applyBorder="1" applyAlignment="1">
      <alignment horizontal="right" vertical="center" wrapText="1"/>
    </xf>
    <xf numFmtId="0" fontId="59" fillId="2" borderId="36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right" vertical="center" wrapText="1"/>
    </xf>
    <xf numFmtId="180" fontId="35" fillId="0" borderId="0" xfId="0" applyNumberFormat="1" applyFont="1" applyFill="1" applyAlignment="1">
      <alignment vertical="center"/>
    </xf>
    <xf numFmtId="0" fontId="43" fillId="2" borderId="37" xfId="0" applyFont="1" applyFill="1" applyBorder="1" applyAlignment="1">
      <alignment horizontal="center" vertical="center" wrapText="1"/>
    </xf>
    <xf numFmtId="0" fontId="59" fillId="2" borderId="38" xfId="0" applyFont="1" applyFill="1" applyBorder="1" applyAlignment="1">
      <alignment horizontal="center" vertical="center" wrapText="1"/>
    </xf>
    <xf numFmtId="0" fontId="59" fillId="2" borderId="39" xfId="0" applyFont="1" applyFill="1" applyBorder="1" applyAlignment="1">
      <alignment horizontal="center" vertical="center" wrapText="1"/>
    </xf>
    <xf numFmtId="0" fontId="60" fillId="2" borderId="37" xfId="0" applyFont="1" applyFill="1" applyBorder="1" applyAlignment="1">
      <alignment horizontal="center" vertical="center" wrapText="1"/>
    </xf>
    <xf numFmtId="0" fontId="43" fillId="2" borderId="34" xfId="0" applyFont="1" applyFill="1" applyBorder="1" applyAlignment="1">
      <alignment horizontal="center" vertical="center" wrapText="1"/>
    </xf>
    <xf numFmtId="0" fontId="43" fillId="2" borderId="37" xfId="0" applyFont="1" applyFill="1" applyBorder="1" applyAlignment="1">
      <alignment horizontal="right" vertical="center"/>
    </xf>
    <xf numFmtId="0" fontId="59" fillId="2" borderId="38" xfId="0" applyFont="1" applyFill="1" applyBorder="1" applyAlignment="1">
      <alignment horizontal="center" vertical="center"/>
    </xf>
    <xf numFmtId="0" fontId="59" fillId="2" borderId="39" xfId="0" applyFont="1" applyFill="1" applyBorder="1" applyAlignment="1">
      <alignment horizontal="center" vertical="center"/>
    </xf>
    <xf numFmtId="0" fontId="59" fillId="2" borderId="40" xfId="58" applyFont="1" applyFill="1" applyBorder="1" applyAlignment="1">
      <alignment vertical="center"/>
      <protection/>
    </xf>
    <xf numFmtId="3" fontId="59" fillId="2" borderId="41" xfId="0" applyNumberFormat="1" applyFont="1" applyFill="1" applyBorder="1" applyAlignment="1">
      <alignment vertical="center"/>
    </xf>
    <xf numFmtId="3" fontId="59" fillId="2" borderId="42" xfId="0" applyNumberFormat="1" applyFont="1" applyFill="1" applyBorder="1" applyAlignment="1">
      <alignment vertical="center"/>
    </xf>
    <xf numFmtId="3" fontId="59" fillId="2" borderId="43" xfId="0" applyNumberFormat="1" applyFont="1" applyFill="1" applyBorder="1" applyAlignment="1">
      <alignment vertical="center"/>
    </xf>
    <xf numFmtId="0" fontId="59" fillId="2" borderId="43" xfId="0" applyFont="1" applyFill="1" applyBorder="1" applyAlignment="1">
      <alignment vertical="center"/>
    </xf>
    <xf numFmtId="3" fontId="59" fillId="2" borderId="44" xfId="0" applyNumberFormat="1" applyFont="1" applyFill="1" applyBorder="1" applyAlignment="1">
      <alignment vertical="center"/>
    </xf>
    <xf numFmtId="0" fontId="59" fillId="2" borderId="45" xfId="0" applyFont="1" applyFill="1" applyBorder="1" applyAlignment="1">
      <alignment vertical="center"/>
    </xf>
    <xf numFmtId="0" fontId="59" fillId="2" borderId="40" xfId="0" applyFont="1" applyFill="1" applyBorder="1" applyAlignment="1">
      <alignment vertical="center"/>
    </xf>
    <xf numFmtId="0" fontId="59" fillId="2" borderId="40" xfId="0" applyFont="1" applyFill="1" applyBorder="1" applyAlignment="1">
      <alignment/>
    </xf>
    <xf numFmtId="3" fontId="59" fillId="2" borderId="41" xfId="0" applyNumberFormat="1" applyFont="1" applyFill="1" applyBorder="1" applyAlignment="1">
      <alignment/>
    </xf>
    <xf numFmtId="3" fontId="59" fillId="2" borderId="42" xfId="0" applyNumberFormat="1" applyFont="1" applyFill="1" applyBorder="1" applyAlignment="1">
      <alignment/>
    </xf>
    <xf numFmtId="3" fontId="59" fillId="2" borderId="44" xfId="0" applyNumberFormat="1" applyFont="1" applyFill="1" applyBorder="1" applyAlignment="1">
      <alignment/>
    </xf>
    <xf numFmtId="0" fontId="59" fillId="2" borderId="40" xfId="0" applyFont="1" applyFill="1" applyBorder="1" applyAlignment="1">
      <alignment horizontal="left"/>
    </xf>
    <xf numFmtId="3" fontId="59" fillId="2" borderId="41" xfId="0" applyNumberFormat="1" applyFont="1" applyFill="1" applyBorder="1" applyAlignment="1">
      <alignment horizontal="right"/>
    </xf>
    <xf numFmtId="3" fontId="59" fillId="0" borderId="42" xfId="0" applyNumberFormat="1" applyFont="1" applyFill="1" applyBorder="1" applyAlignment="1">
      <alignment/>
    </xf>
    <xf numFmtId="3" fontId="59" fillId="2" borderId="46" xfId="0" applyNumberFormat="1" applyFont="1" applyFill="1" applyBorder="1" applyAlignment="1">
      <alignment/>
    </xf>
    <xf numFmtId="3" fontId="59" fillId="2" borderId="44" xfId="0" applyNumberFormat="1" applyFont="1" applyFill="1" applyBorder="1" applyAlignment="1">
      <alignment horizontal="right"/>
    </xf>
    <xf numFmtId="0" fontId="59" fillId="0" borderId="40" xfId="0" applyFont="1" applyFill="1" applyBorder="1" applyAlignment="1">
      <alignment/>
    </xf>
    <xf numFmtId="3" fontId="59" fillId="0" borderId="41" xfId="0" applyNumberFormat="1" applyFont="1" applyFill="1" applyBorder="1" applyAlignment="1">
      <alignment/>
    </xf>
    <xf numFmtId="3" fontId="59" fillId="0" borderId="44" xfId="0" applyNumberFormat="1" applyFont="1" applyFill="1" applyBorder="1" applyAlignment="1">
      <alignment/>
    </xf>
    <xf numFmtId="3" fontId="59" fillId="0" borderId="46" xfId="0" applyNumberFormat="1" applyFont="1" applyFill="1" applyBorder="1" applyAlignment="1">
      <alignment/>
    </xf>
    <xf numFmtId="0" fontId="59" fillId="2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58" applyFont="1" applyFill="1" applyBorder="1" applyAlignment="1">
      <alignment vertical="center"/>
      <protection/>
    </xf>
    <xf numFmtId="3" fontId="9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33" borderId="0" xfId="58" applyFont="1" applyFill="1" applyBorder="1" applyAlignment="1">
      <alignment vertical="center"/>
      <protection/>
    </xf>
    <xf numFmtId="3" fontId="10" fillId="33" borderId="0" xfId="0" applyNumberFormat="1" applyFont="1" applyFill="1" applyBorder="1" applyAlignment="1">
      <alignment vertical="center" wrapText="1"/>
    </xf>
    <xf numFmtId="0" fontId="59" fillId="2" borderId="35" xfId="58" applyFont="1" applyFill="1" applyBorder="1" applyAlignment="1">
      <alignment vertical="center"/>
      <protection/>
    </xf>
    <xf numFmtId="3" fontId="59" fillId="2" borderId="35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3" fillId="2" borderId="0" xfId="0" applyFont="1" applyFill="1" applyAlignment="1">
      <alignment/>
    </xf>
    <xf numFmtId="0" fontId="11" fillId="0" borderId="0" xfId="0" applyFont="1" applyAlignment="1">
      <alignment vertical="center"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/>
    </xf>
    <xf numFmtId="180" fontId="9" fillId="34" borderId="0" xfId="0" applyNumberFormat="1" applyFont="1" applyFill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 horizontal="center" vertical="center"/>
    </xf>
    <xf numFmtId="180" fontId="9" fillId="34" borderId="0" xfId="0" applyNumberFormat="1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9" fillId="34" borderId="0" xfId="55" applyNumberFormat="1" applyFont="1" applyFill="1">
      <alignment/>
      <protection/>
    </xf>
    <xf numFmtId="0" fontId="12" fillId="0" borderId="0" xfId="0" applyFont="1" applyAlignment="1">
      <alignment vertical="center"/>
    </xf>
    <xf numFmtId="0" fontId="43" fillId="2" borderId="0" xfId="0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horizontal="center" vertical="center"/>
    </xf>
    <xf numFmtId="0" fontId="59" fillId="2" borderId="47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/>
    </xf>
    <xf numFmtId="0" fontId="59" fillId="2" borderId="35" xfId="0" applyFont="1" applyFill="1" applyBorder="1" applyAlignment="1">
      <alignment/>
    </xf>
    <xf numFmtId="0" fontId="10" fillId="33" borderId="0" xfId="0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vertical="center" wrapText="1"/>
    </xf>
    <xf numFmtId="3" fontId="10" fillId="33" borderId="47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43" fillId="2" borderId="0" xfId="0" applyFont="1" applyFill="1" applyAlignment="1">
      <alignment/>
    </xf>
    <xf numFmtId="0" fontId="11" fillId="0" borderId="0" xfId="0" applyFont="1" applyAlignment="1">
      <alignment vertical="center"/>
    </xf>
    <xf numFmtId="3" fontId="10" fillId="34" borderId="47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0" borderId="47" xfId="0" applyNumberFormat="1" applyFont="1" applyBorder="1" applyAlignment="1">
      <alignment/>
    </xf>
    <xf numFmtId="3" fontId="10" fillId="33" borderId="47" xfId="0" applyNumberFormat="1" applyFont="1" applyFill="1" applyBorder="1" applyAlignment="1">
      <alignment/>
    </xf>
    <xf numFmtId="3" fontId="10" fillId="0" borderId="47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/>
    </xf>
    <xf numFmtId="0" fontId="43" fillId="2" borderId="0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/>
    </xf>
    <xf numFmtId="3" fontId="9" fillId="34" borderId="47" xfId="0" applyNumberFormat="1" applyFont="1" applyFill="1" applyBorder="1" applyAlignment="1">
      <alignment/>
    </xf>
    <xf numFmtId="0" fontId="59" fillId="2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9" fillId="34" borderId="48" xfId="0" applyFont="1" applyFill="1" applyBorder="1" applyAlignment="1">
      <alignment/>
    </xf>
    <xf numFmtId="0" fontId="59" fillId="2" borderId="47" xfId="0" applyFont="1" applyFill="1" applyBorder="1" applyAlignment="1">
      <alignment horizontal="center" vertical="center" wrapText="1"/>
    </xf>
    <xf numFmtId="3" fontId="59" fillId="2" borderId="35" xfId="0" applyNumberFormat="1" applyFont="1" applyFill="1" applyBorder="1" applyAlignment="1">
      <alignment/>
    </xf>
    <xf numFmtId="0" fontId="59" fillId="2" borderId="35" xfId="0" applyFont="1" applyFill="1" applyBorder="1" applyAlignment="1">
      <alignment/>
    </xf>
    <xf numFmtId="3" fontId="59" fillId="2" borderId="49" xfId="0" applyNumberFormat="1" applyFont="1" applyFill="1" applyBorder="1" applyAlignment="1">
      <alignment/>
    </xf>
    <xf numFmtId="3" fontId="9" fillId="34" borderId="48" xfId="0" applyNumberFormat="1" applyFont="1" applyFill="1" applyBorder="1" applyAlignment="1">
      <alignment/>
    </xf>
    <xf numFmtId="3" fontId="59" fillId="2" borderId="50" xfId="0" applyNumberFormat="1" applyFont="1" applyFill="1" applyBorder="1" applyAlignment="1">
      <alignment/>
    </xf>
    <xf numFmtId="3" fontId="10" fillId="33" borderId="47" xfId="0" applyNumberFormat="1" applyFont="1" applyFill="1" applyBorder="1" applyAlignment="1">
      <alignment/>
    </xf>
    <xf numFmtId="3" fontId="10" fillId="33" borderId="48" xfId="0" applyNumberFormat="1" applyFont="1" applyFill="1" applyBorder="1" applyAlignment="1">
      <alignment/>
    </xf>
    <xf numFmtId="3" fontId="59" fillId="2" borderId="35" xfId="0" applyNumberFormat="1" applyFont="1" applyFill="1" applyBorder="1" applyAlignment="1">
      <alignment/>
    </xf>
    <xf numFmtId="3" fontId="59" fillId="2" borderId="49" xfId="0" applyNumberFormat="1" applyFont="1" applyFill="1" applyBorder="1" applyAlignment="1">
      <alignment/>
    </xf>
    <xf numFmtId="3" fontId="59" fillId="2" borderId="50" xfId="0" applyNumberFormat="1" applyFont="1" applyFill="1" applyBorder="1" applyAlignment="1">
      <alignment/>
    </xf>
    <xf numFmtId="3" fontId="43" fillId="2" borderId="0" xfId="0" applyNumberFormat="1" applyFont="1" applyFill="1" applyBorder="1" applyAlignment="1">
      <alignment horizontal="center" vertical="center" wrapText="1"/>
    </xf>
    <xf numFmtId="3" fontId="59" fillId="2" borderId="47" xfId="0" applyNumberFormat="1" applyFont="1" applyFill="1" applyBorder="1" applyAlignment="1">
      <alignment horizontal="center" vertical="center" wrapText="1"/>
    </xf>
    <xf numFmtId="3" fontId="43" fillId="2" borderId="48" xfId="0" applyNumberFormat="1" applyFont="1" applyFill="1" applyBorder="1" applyAlignment="1">
      <alignment horizontal="center" vertical="center" wrapText="1"/>
    </xf>
    <xf numFmtId="3" fontId="59" fillId="2" borderId="0" xfId="0" applyNumberFormat="1" applyFont="1" applyFill="1" applyBorder="1" applyAlignment="1">
      <alignment horizontal="center" vertical="center" wrapText="1"/>
    </xf>
    <xf numFmtId="3" fontId="41" fillId="0" borderId="0" xfId="55" applyNumberFormat="1" applyBorder="1">
      <alignment/>
      <protection/>
    </xf>
    <xf numFmtId="3" fontId="41" fillId="0" borderId="48" xfId="55" applyNumberFormat="1" applyBorder="1">
      <alignment/>
      <protection/>
    </xf>
    <xf numFmtId="3" fontId="56" fillId="33" borderId="0" xfId="55" applyNumberFormat="1" applyFont="1" applyFill="1" applyBorder="1">
      <alignment/>
      <protection/>
    </xf>
    <xf numFmtId="3" fontId="56" fillId="33" borderId="48" xfId="55" applyNumberFormat="1" applyFont="1" applyFill="1" applyBorder="1">
      <alignment/>
      <protection/>
    </xf>
    <xf numFmtId="1" fontId="9" fillId="0" borderId="27" xfId="0" applyNumberFormat="1" applyFont="1" applyBorder="1" applyAlignment="1">
      <alignment vertical="center"/>
    </xf>
    <xf numFmtId="1" fontId="9" fillId="0" borderId="28" xfId="0" applyNumberFormat="1" applyFont="1" applyBorder="1" applyAlignment="1">
      <alignment vertical="center"/>
    </xf>
    <xf numFmtId="3" fontId="59" fillId="2" borderId="35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0" fontId="59" fillId="2" borderId="0" xfId="0" applyFont="1" applyFill="1" applyBorder="1" applyAlignment="1">
      <alignment horizontal="center" vertical="center" wrapText="1"/>
    </xf>
    <xf numFmtId="0" fontId="38" fillId="0" borderId="0" xfId="48" applyFont="1" applyAlignment="1" applyProtection="1">
      <alignment vertical="center"/>
      <protection/>
    </xf>
    <xf numFmtId="0" fontId="38" fillId="0" borderId="0" xfId="48" applyFont="1" applyAlignment="1" applyProtection="1">
      <alignment horizontal="center" vertical="center"/>
      <protection/>
    </xf>
    <xf numFmtId="3" fontId="9" fillId="0" borderId="0" xfId="0" applyNumberFormat="1" applyFont="1" applyAlignment="1">
      <alignment/>
    </xf>
    <xf numFmtId="3" fontId="9" fillId="0" borderId="31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10" fillId="0" borderId="51" xfId="0" applyNumberFormat="1" applyFont="1" applyFill="1" applyBorder="1" applyAlignment="1">
      <alignment/>
    </xf>
    <xf numFmtId="3" fontId="59" fillId="0" borderId="52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59" fillId="0" borderId="43" xfId="0" applyNumberFormat="1" applyFont="1" applyFill="1" applyBorder="1" applyAlignment="1">
      <alignment/>
    </xf>
    <xf numFmtId="3" fontId="10" fillId="0" borderId="53" xfId="0" applyNumberFormat="1" applyFont="1" applyFill="1" applyBorder="1" applyAlignment="1">
      <alignment/>
    </xf>
    <xf numFmtId="3" fontId="10" fillId="0" borderId="54" xfId="0" applyNumberFormat="1" applyFont="1" applyFill="1" applyBorder="1" applyAlignment="1">
      <alignment/>
    </xf>
    <xf numFmtId="0" fontId="59" fillId="2" borderId="0" xfId="0" applyFont="1" applyFill="1" applyBorder="1" applyAlignment="1">
      <alignment horizontal="center" vertical="center" wrapText="1"/>
    </xf>
    <xf numFmtId="0" fontId="43" fillId="2" borderId="33" xfId="0" applyFont="1" applyFill="1" applyBorder="1" applyAlignment="1">
      <alignment horizontal="center" vertical="center" wrapText="1"/>
    </xf>
    <xf numFmtId="0" fontId="59" fillId="2" borderId="3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3" fontId="9" fillId="34" borderId="11" xfId="0" applyNumberFormat="1" applyFont="1" applyFill="1" applyBorder="1" applyAlignment="1">
      <alignment/>
    </xf>
    <xf numFmtId="3" fontId="10" fillId="34" borderId="12" xfId="0" applyNumberFormat="1" applyFont="1" applyFill="1" applyBorder="1" applyAlignment="1">
      <alignment/>
    </xf>
    <xf numFmtId="3" fontId="9" fillId="34" borderId="23" xfId="0" applyNumberFormat="1" applyFont="1" applyFill="1" applyBorder="1" applyAlignment="1">
      <alignment/>
    </xf>
    <xf numFmtId="3" fontId="9" fillId="34" borderId="0" xfId="0" applyNumberFormat="1" applyFont="1" applyFill="1" applyAlignment="1">
      <alignment/>
    </xf>
    <xf numFmtId="3" fontId="9" fillId="34" borderId="14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3" fontId="9" fillId="34" borderId="21" xfId="0" applyNumberFormat="1" applyFont="1" applyFill="1" applyBorder="1" applyAlignment="1">
      <alignment/>
    </xf>
    <xf numFmtId="0" fontId="10" fillId="34" borderId="17" xfId="0" applyFont="1" applyFill="1" applyBorder="1" applyAlignment="1">
      <alignment vertical="center" wrapText="1"/>
    </xf>
    <xf numFmtId="3" fontId="10" fillId="34" borderId="18" xfId="0" applyNumberFormat="1" applyFont="1" applyFill="1" applyBorder="1" applyAlignment="1">
      <alignment vertical="center"/>
    </xf>
    <xf numFmtId="3" fontId="10" fillId="34" borderId="19" xfId="0" applyNumberFormat="1" applyFont="1" applyFill="1" applyBorder="1" applyAlignment="1">
      <alignment vertical="center"/>
    </xf>
    <xf numFmtId="3" fontId="10" fillId="34" borderId="22" xfId="0" applyNumberFormat="1" applyFont="1" applyFill="1" applyBorder="1" applyAlignment="1">
      <alignment vertical="center"/>
    </xf>
    <xf numFmtId="3" fontId="10" fillId="34" borderId="18" xfId="0" applyNumberFormat="1" applyFont="1" applyFill="1" applyBorder="1" applyAlignment="1">
      <alignment/>
    </xf>
    <xf numFmtId="3" fontId="10" fillId="34" borderId="19" xfId="0" applyNumberFormat="1" applyFont="1" applyFill="1" applyBorder="1" applyAlignment="1">
      <alignment/>
    </xf>
    <xf numFmtId="3" fontId="10" fillId="34" borderId="22" xfId="0" applyNumberFormat="1" applyFont="1" applyFill="1" applyBorder="1" applyAlignment="1">
      <alignment/>
    </xf>
    <xf numFmtId="0" fontId="59" fillId="2" borderId="40" xfId="0" applyFont="1" applyFill="1" applyBorder="1" applyAlignment="1">
      <alignment/>
    </xf>
    <xf numFmtId="3" fontId="59" fillId="2" borderId="41" xfId="0" applyNumberFormat="1" applyFont="1" applyFill="1" applyBorder="1" applyAlignment="1">
      <alignment/>
    </xf>
    <xf numFmtId="3" fontId="59" fillId="2" borderId="42" xfId="0" applyNumberFormat="1" applyFont="1" applyFill="1" applyBorder="1" applyAlignment="1">
      <alignment/>
    </xf>
    <xf numFmtId="3" fontId="59" fillId="2" borderId="44" xfId="0" applyNumberFormat="1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1" fontId="9" fillId="34" borderId="16" xfId="0" applyNumberFormat="1" applyFont="1" applyFill="1" applyBorder="1" applyAlignment="1">
      <alignment/>
    </xf>
    <xf numFmtId="1" fontId="9" fillId="34" borderId="11" xfId="0" applyNumberFormat="1" applyFont="1" applyFill="1" applyBorder="1" applyAlignment="1">
      <alignment/>
    </xf>
    <xf numFmtId="0" fontId="9" fillId="34" borderId="0" xfId="55" applyFont="1" applyFill="1" applyAlignment="1">
      <alignment horizontal="left"/>
      <protection/>
    </xf>
    <xf numFmtId="0" fontId="10" fillId="34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43" fillId="2" borderId="48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43" fillId="2" borderId="47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/>
    </xf>
    <xf numFmtId="0" fontId="10" fillId="34" borderId="47" xfId="0" applyFont="1" applyFill="1" applyBorder="1" applyAlignment="1">
      <alignment/>
    </xf>
    <xf numFmtId="0" fontId="10" fillId="33" borderId="55" xfId="0" applyFont="1" applyFill="1" applyBorder="1" applyAlignment="1">
      <alignment/>
    </xf>
    <xf numFmtId="0" fontId="10" fillId="33" borderId="48" xfId="0" applyFont="1" applyFill="1" applyBorder="1" applyAlignment="1">
      <alignment/>
    </xf>
    <xf numFmtId="1" fontId="9" fillId="34" borderId="48" xfId="0" applyNumberFormat="1" applyFont="1" applyFill="1" applyBorder="1" applyAlignment="1">
      <alignment/>
    </xf>
    <xf numFmtId="1" fontId="9" fillId="34" borderId="0" xfId="0" applyNumberFormat="1" applyFont="1" applyFill="1" applyBorder="1" applyAlignment="1">
      <alignment/>
    </xf>
    <xf numFmtId="0" fontId="59" fillId="2" borderId="56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9" fillId="34" borderId="0" xfId="0" applyFont="1" applyFill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4" borderId="0" xfId="55" applyNumberFormat="1" applyFont="1" applyFill="1" applyBorder="1">
      <alignment/>
      <protection/>
    </xf>
    <xf numFmtId="0" fontId="10" fillId="34" borderId="0" xfId="55" applyNumberFormat="1" applyFont="1" applyFill="1" applyBorder="1">
      <alignment/>
      <protection/>
    </xf>
    <xf numFmtId="0" fontId="9" fillId="0" borderId="0" xfId="55" applyFont="1" applyBorder="1">
      <alignment/>
      <protection/>
    </xf>
    <xf numFmtId="0" fontId="59" fillId="2" borderId="0" xfId="0" applyFont="1" applyFill="1" applyBorder="1" applyAlignment="1">
      <alignment horizontal="center"/>
    </xf>
    <xf numFmtId="0" fontId="59" fillId="2" borderId="47" xfId="0" applyFont="1" applyFill="1" applyBorder="1" applyAlignment="1">
      <alignment horizontal="center"/>
    </xf>
    <xf numFmtId="0" fontId="59" fillId="2" borderId="48" xfId="0" applyFont="1" applyFill="1" applyBorder="1" applyAlignment="1">
      <alignment horizontal="center"/>
    </xf>
    <xf numFmtId="0" fontId="59" fillId="2" borderId="47" xfId="0" applyFont="1" applyFill="1" applyBorder="1" applyAlignment="1">
      <alignment horizontal="center" vertical="center" wrapText="1"/>
    </xf>
    <xf numFmtId="0" fontId="43" fillId="2" borderId="4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0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180" fontId="9" fillId="0" borderId="0" xfId="0" applyNumberFormat="1" applyFont="1" applyBorder="1" applyAlignment="1">
      <alignment horizontal="center"/>
    </xf>
    <xf numFmtId="0" fontId="9" fillId="0" borderId="0" xfId="55" applyFont="1" applyBorder="1" applyAlignment="1">
      <alignment horizontal="left"/>
      <protection/>
    </xf>
    <xf numFmtId="0" fontId="9" fillId="0" borderId="0" xfId="55" applyNumberFormat="1" applyFont="1" applyBorder="1">
      <alignment/>
      <protection/>
    </xf>
    <xf numFmtId="3" fontId="9" fillId="0" borderId="48" xfId="0" applyNumberFormat="1" applyFont="1" applyBorder="1" applyAlignment="1">
      <alignment/>
    </xf>
    <xf numFmtId="0" fontId="10" fillId="33" borderId="0" xfId="0" applyFont="1" applyFill="1" applyBorder="1" applyAlignment="1">
      <alignment/>
    </xf>
    <xf numFmtId="3" fontId="10" fillId="33" borderId="48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9" fillId="0" borderId="48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3" fontId="9" fillId="0" borderId="48" xfId="0" applyNumberFormat="1" applyFont="1" applyFill="1" applyBorder="1" applyAlignment="1">
      <alignment/>
    </xf>
    <xf numFmtId="0" fontId="61" fillId="2" borderId="35" xfId="0" applyFont="1" applyFill="1" applyBorder="1" applyAlignment="1">
      <alignment/>
    </xf>
    <xf numFmtId="3" fontId="61" fillId="2" borderId="35" xfId="0" applyNumberFormat="1" applyFont="1" applyFill="1" applyBorder="1" applyAlignment="1">
      <alignment/>
    </xf>
    <xf numFmtId="3" fontId="61" fillId="2" borderId="49" xfId="0" applyNumberFormat="1" applyFont="1" applyFill="1" applyBorder="1" applyAlignment="1">
      <alignment/>
    </xf>
    <xf numFmtId="3" fontId="61" fillId="2" borderId="50" xfId="0" applyNumberFormat="1" applyFont="1" applyFill="1" applyBorder="1" applyAlignment="1">
      <alignment/>
    </xf>
    <xf numFmtId="0" fontId="9" fillId="34" borderId="0" xfId="0" applyFont="1" applyFill="1" applyAlignment="1">
      <alignment vertical="center"/>
    </xf>
    <xf numFmtId="0" fontId="9" fillId="34" borderId="0" xfId="55" applyFont="1" applyFill="1">
      <alignment/>
      <protection/>
    </xf>
    <xf numFmtId="0" fontId="43" fillId="2" borderId="0" xfId="0" applyFont="1" applyFill="1" applyBorder="1" applyAlignment="1">
      <alignment horizontal="center" vertical="center" wrapText="1"/>
    </xf>
    <xf numFmtId="1" fontId="10" fillId="33" borderId="48" xfId="0" applyNumberFormat="1" applyFont="1" applyFill="1" applyBorder="1" applyAlignment="1">
      <alignment/>
    </xf>
    <xf numFmtId="1" fontId="10" fillId="33" borderId="0" xfId="0" applyNumberFormat="1" applyFont="1" applyFill="1" applyBorder="1" applyAlignment="1">
      <alignment/>
    </xf>
    <xf numFmtId="1" fontId="10" fillId="34" borderId="47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lef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0" fontId="59" fillId="2" borderId="35" xfId="0" applyFont="1" applyFill="1" applyBorder="1" applyAlignment="1">
      <alignment horizontal="left"/>
    </xf>
    <xf numFmtId="3" fontId="59" fillId="2" borderId="35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 horizontal="left" vertical="top"/>
    </xf>
    <xf numFmtId="0" fontId="43" fillId="2" borderId="35" xfId="0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59" fillId="2" borderId="60" xfId="0" applyFont="1" applyFill="1" applyBorder="1" applyAlignment="1">
      <alignment horizontal="center" vertical="center"/>
    </xf>
    <xf numFmtId="0" fontId="59" fillId="2" borderId="61" xfId="0" applyFont="1" applyFill="1" applyBorder="1" applyAlignment="1">
      <alignment horizontal="center" vertical="center"/>
    </xf>
    <xf numFmtId="0" fontId="59" fillId="2" borderId="62" xfId="0" applyFont="1" applyFill="1" applyBorder="1" applyAlignment="1">
      <alignment horizontal="center" vertical="center"/>
    </xf>
    <xf numFmtId="0" fontId="59" fillId="2" borderId="63" xfId="0" applyFont="1" applyFill="1" applyBorder="1" applyAlignment="1">
      <alignment horizontal="center" vertical="center"/>
    </xf>
    <xf numFmtId="0" fontId="43" fillId="2" borderId="56" xfId="0" applyFont="1" applyFill="1" applyBorder="1" applyAlignment="1">
      <alignment horizontal="center" vertical="center"/>
    </xf>
    <xf numFmtId="0" fontId="59" fillId="2" borderId="32" xfId="0" applyFont="1" applyFill="1" applyBorder="1" applyAlignment="1">
      <alignment horizontal="center" vertical="center"/>
    </xf>
    <xf numFmtId="0" fontId="59" fillId="2" borderId="56" xfId="0" applyFont="1" applyFill="1" applyBorder="1" applyAlignment="1">
      <alignment horizontal="center" vertical="center"/>
    </xf>
    <xf numFmtId="3" fontId="59" fillId="2" borderId="0" xfId="0" applyNumberFormat="1" applyFont="1" applyFill="1" applyBorder="1" applyAlignment="1">
      <alignment horizontal="center"/>
    </xf>
    <xf numFmtId="3" fontId="59" fillId="2" borderId="47" xfId="0" applyNumberFormat="1" applyFont="1" applyFill="1" applyBorder="1" applyAlignment="1">
      <alignment horizontal="center"/>
    </xf>
    <xf numFmtId="3" fontId="59" fillId="2" borderId="48" xfId="0" applyNumberFormat="1" applyFont="1" applyFill="1" applyBorder="1" applyAlignment="1">
      <alignment horizontal="center"/>
    </xf>
    <xf numFmtId="3" fontId="59" fillId="2" borderId="0" xfId="0" applyNumberFormat="1" applyFont="1" applyFill="1" applyBorder="1" applyAlignment="1">
      <alignment horizontal="center" vertical="center"/>
    </xf>
    <xf numFmtId="0" fontId="59" fillId="2" borderId="48" xfId="0" applyFont="1" applyFill="1" applyBorder="1" applyAlignment="1">
      <alignment horizontal="center"/>
    </xf>
    <xf numFmtId="0" fontId="59" fillId="2" borderId="0" xfId="0" applyFont="1" applyFill="1" applyBorder="1" applyAlignment="1">
      <alignment horizontal="center"/>
    </xf>
    <xf numFmtId="0" fontId="59" fillId="2" borderId="47" xfId="0" applyFont="1" applyFill="1" applyBorder="1" applyAlignment="1">
      <alignment horizontal="center"/>
    </xf>
    <xf numFmtId="0" fontId="12" fillId="0" borderId="57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59" fillId="2" borderId="0" xfId="0" applyFont="1" applyFill="1" applyBorder="1" applyAlignment="1">
      <alignment horizontal="center" vertical="center"/>
    </xf>
    <xf numFmtId="0" fontId="59" fillId="2" borderId="62" xfId="0" applyFont="1" applyFill="1" applyBorder="1" applyAlignment="1">
      <alignment horizontal="center" vertical="center"/>
    </xf>
    <xf numFmtId="0" fontId="59" fillId="2" borderId="32" xfId="0" applyFont="1" applyFill="1" applyBorder="1" applyAlignment="1">
      <alignment horizontal="center" vertical="center"/>
    </xf>
    <xf numFmtId="0" fontId="59" fillId="2" borderId="60" xfId="0" applyFont="1" applyFill="1" applyBorder="1" applyAlignment="1">
      <alignment horizontal="center"/>
    </xf>
    <xf numFmtId="0" fontId="59" fillId="2" borderId="61" xfId="0" applyFont="1" applyFill="1" applyBorder="1" applyAlignment="1">
      <alignment horizontal="center"/>
    </xf>
    <xf numFmtId="0" fontId="12" fillId="0" borderId="57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59" fillId="2" borderId="63" xfId="0" applyFont="1" applyFill="1" applyBorder="1" applyAlignment="1">
      <alignment horizontal="center" vertical="center"/>
    </xf>
    <xf numFmtId="0" fontId="59" fillId="2" borderId="55" xfId="0" applyFont="1" applyFill="1" applyBorder="1" applyAlignment="1">
      <alignment horizontal="center" vertical="center"/>
    </xf>
    <xf numFmtId="0" fontId="59" fillId="2" borderId="64" xfId="0" applyFont="1" applyFill="1" applyBorder="1" applyAlignment="1">
      <alignment horizontal="center"/>
    </xf>
    <xf numFmtId="0" fontId="59" fillId="2" borderId="65" xfId="0" applyFont="1" applyFill="1" applyBorder="1" applyAlignment="1">
      <alignment horizontal="center"/>
    </xf>
    <xf numFmtId="0" fontId="59" fillId="2" borderId="66" xfId="0" applyFont="1" applyFill="1" applyBorder="1" applyAlignment="1">
      <alignment horizontal="center"/>
    </xf>
    <xf numFmtId="0" fontId="59" fillId="2" borderId="0" xfId="0" applyFont="1" applyFill="1" applyBorder="1" applyAlignment="1">
      <alignment horizontal="center"/>
    </xf>
    <xf numFmtId="0" fontId="59" fillId="2" borderId="47" xfId="0" applyFont="1" applyFill="1" applyBorder="1" applyAlignment="1">
      <alignment horizontal="center"/>
    </xf>
    <xf numFmtId="0" fontId="59" fillId="2" borderId="48" xfId="0" applyFont="1" applyFill="1" applyBorder="1" applyAlignment="1">
      <alignment horizontal="center"/>
    </xf>
    <xf numFmtId="0" fontId="59" fillId="2" borderId="0" xfId="0" applyFont="1" applyFill="1" applyBorder="1" applyAlignment="1">
      <alignment horizontal="center" vertical="center" wrapText="1"/>
    </xf>
    <xf numFmtId="0" fontId="59" fillId="2" borderId="67" xfId="0" applyFont="1" applyFill="1" applyBorder="1" applyAlignment="1">
      <alignment horizontal="center" vertical="center"/>
    </xf>
    <xf numFmtId="0" fontId="43" fillId="2" borderId="68" xfId="0" applyFont="1" applyFill="1" applyBorder="1" applyAlignment="1">
      <alignment horizontal="center" vertical="center"/>
    </xf>
    <xf numFmtId="0" fontId="59" fillId="2" borderId="60" xfId="0" applyFont="1" applyFill="1" applyBorder="1" applyAlignment="1">
      <alignment horizontal="center" vertical="center" wrapText="1"/>
    </xf>
    <xf numFmtId="0" fontId="59" fillId="2" borderId="61" xfId="0" applyFont="1" applyFill="1" applyBorder="1" applyAlignment="1">
      <alignment horizontal="center" vertical="center" wrapText="1"/>
    </xf>
    <xf numFmtId="0" fontId="59" fillId="2" borderId="64" xfId="0" applyFont="1" applyFill="1" applyBorder="1" applyAlignment="1">
      <alignment horizontal="center" vertical="center"/>
    </xf>
    <xf numFmtId="0" fontId="59" fillId="2" borderId="50" xfId="0" applyFont="1" applyFill="1" applyBorder="1" applyAlignment="1">
      <alignment horizontal="center" vertical="center"/>
    </xf>
    <xf numFmtId="0" fontId="59" fillId="2" borderId="62" xfId="0" applyFont="1" applyFill="1" applyBorder="1" applyAlignment="1">
      <alignment horizontal="center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Commentaire 3" xfId="44"/>
    <cellStyle name="Entrée" xfId="45"/>
    <cellStyle name="Euro" xfId="46"/>
    <cellStyle name="Insatisfaisant" xfId="47"/>
    <cellStyle name="Hyperlink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_rp96mena" xfId="57"/>
    <cellStyle name="Normal_rp96pop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B1DED0"/>
      <rgbColor rgb="00000090"/>
      <rgbColor rgb="0090713A"/>
      <rgbColor rgb="004600A5"/>
      <rgbColor rgb="0068817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ee.local\public\RP09\pr\rp04\bilcol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\bilcol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A1">
      <selection activeCell="B11" sqref="B11"/>
    </sheetView>
  </sheetViews>
  <sheetFormatPr defaultColWidth="11.00390625" defaultRowHeight="12"/>
  <cols>
    <col min="1" max="1" width="9.00390625" style="4" customWidth="1"/>
    <col min="2" max="2" width="150.375" style="1" customWidth="1"/>
    <col min="3" max="16384" width="11.375" style="1" customWidth="1"/>
  </cols>
  <sheetData>
    <row r="2" spans="1:2" ht="18.75">
      <c r="A2" s="364" t="s">
        <v>189</v>
      </c>
      <c r="B2" s="365"/>
    </row>
    <row r="3" ht="15.75">
      <c r="A3" s="1"/>
    </row>
    <row r="4" spans="1:4" ht="15.75">
      <c r="A4" s="6" t="s">
        <v>205</v>
      </c>
      <c r="B4" s="7"/>
      <c r="D4" s="2"/>
    </row>
    <row r="5" ht="15.75">
      <c r="A5" s="362" t="s">
        <v>310</v>
      </c>
    </row>
    <row r="6" spans="1:8" ht="15.75">
      <c r="A6" s="5" t="s">
        <v>86</v>
      </c>
      <c r="B6" s="3" t="s">
        <v>181</v>
      </c>
      <c r="C6" s="3"/>
      <c r="D6" s="3"/>
      <c r="E6" s="3"/>
      <c r="F6" s="3"/>
      <c r="G6" s="3"/>
      <c r="H6" s="3"/>
    </row>
    <row r="7" spans="1:8" ht="15.75">
      <c r="A7" s="5" t="s">
        <v>87</v>
      </c>
      <c r="B7" s="3" t="s">
        <v>182</v>
      </c>
      <c r="C7" s="3"/>
      <c r="D7" s="3"/>
      <c r="E7" s="3"/>
      <c r="F7" s="3"/>
      <c r="G7" s="3"/>
      <c r="H7" s="3"/>
    </row>
    <row r="8" spans="1:8" ht="15.75">
      <c r="A8" s="5" t="s">
        <v>88</v>
      </c>
      <c r="B8" s="3" t="s">
        <v>183</v>
      </c>
      <c r="C8" s="3"/>
      <c r="D8" s="3"/>
      <c r="E8" s="3"/>
      <c r="F8" s="3"/>
      <c r="G8" s="3"/>
      <c r="H8" s="3"/>
    </row>
    <row r="9" spans="1:7" ht="15.75">
      <c r="A9" s="5" t="s">
        <v>89</v>
      </c>
      <c r="B9" s="3" t="s">
        <v>184</v>
      </c>
      <c r="C9" s="3"/>
      <c r="D9" s="3"/>
      <c r="E9" s="3"/>
      <c r="F9" s="3"/>
      <c r="G9" s="3"/>
    </row>
    <row r="10" spans="1:9" ht="15.75">
      <c r="A10" s="5" t="s">
        <v>90</v>
      </c>
      <c r="B10" s="3" t="s">
        <v>196</v>
      </c>
      <c r="C10" s="3"/>
      <c r="D10" s="3"/>
      <c r="E10" s="3"/>
      <c r="F10" s="3"/>
      <c r="G10" s="3"/>
      <c r="H10" s="3"/>
      <c r="I10" s="3"/>
    </row>
    <row r="11" spans="1:8" ht="15.75">
      <c r="A11" s="5" t="s">
        <v>91</v>
      </c>
      <c r="B11" s="3" t="s">
        <v>185</v>
      </c>
      <c r="C11" s="3"/>
      <c r="D11" s="3"/>
      <c r="E11" s="3"/>
      <c r="F11" s="3"/>
      <c r="G11" s="3"/>
      <c r="H11" s="3"/>
    </row>
    <row r="12" spans="1:11" ht="15.75">
      <c r="A12" s="5" t="s">
        <v>92</v>
      </c>
      <c r="B12" s="3" t="s">
        <v>209</v>
      </c>
      <c r="C12" s="3"/>
      <c r="D12" s="3"/>
      <c r="E12" s="3"/>
      <c r="F12" s="3"/>
      <c r="G12" s="3"/>
      <c r="H12" s="3"/>
      <c r="I12" s="3"/>
      <c r="J12" s="3"/>
      <c r="K12" s="3"/>
    </row>
    <row r="13" spans="1:9" ht="15.75">
      <c r="A13" s="5" t="s">
        <v>93</v>
      </c>
      <c r="B13" s="3" t="s">
        <v>231</v>
      </c>
      <c r="C13" s="3"/>
      <c r="D13" s="3"/>
      <c r="E13" s="3"/>
      <c r="F13" s="3"/>
      <c r="G13" s="3"/>
      <c r="H13" s="3"/>
      <c r="I13" s="3"/>
    </row>
    <row r="14" spans="1:9" ht="15.75">
      <c r="A14" s="5" t="s">
        <v>197</v>
      </c>
      <c r="B14" s="3" t="s">
        <v>194</v>
      </c>
      <c r="C14" s="3"/>
      <c r="D14" s="3"/>
      <c r="E14" s="3"/>
      <c r="F14" s="3"/>
      <c r="G14" s="3"/>
      <c r="H14" s="3"/>
      <c r="I14" s="3"/>
    </row>
    <row r="15" spans="1:9" ht="15.75">
      <c r="A15" s="5" t="s">
        <v>283</v>
      </c>
      <c r="B15" s="3" t="s">
        <v>234</v>
      </c>
      <c r="C15" s="3"/>
      <c r="D15" s="3"/>
      <c r="E15" s="3"/>
      <c r="F15" s="3"/>
      <c r="G15" s="3"/>
      <c r="H15" s="3"/>
      <c r="I15" s="3"/>
    </row>
    <row r="16" spans="1:9" ht="15.75">
      <c r="A16" s="5" t="s">
        <v>284</v>
      </c>
      <c r="B16" s="3" t="s">
        <v>285</v>
      </c>
      <c r="C16" s="3"/>
      <c r="D16" s="3"/>
      <c r="E16" s="3"/>
      <c r="F16" s="3"/>
      <c r="G16" s="3"/>
      <c r="H16" s="3"/>
      <c r="I16" s="3"/>
    </row>
    <row r="17" spans="1:9" ht="15.75">
      <c r="A17" s="5" t="s">
        <v>286</v>
      </c>
      <c r="B17" s="3" t="s">
        <v>287</v>
      </c>
      <c r="C17" s="3"/>
      <c r="D17" s="3"/>
      <c r="E17" s="3"/>
      <c r="F17" s="3"/>
      <c r="G17" s="3"/>
      <c r="H17" s="3"/>
      <c r="I17" s="3"/>
    </row>
    <row r="18" spans="1:9" ht="15.75">
      <c r="A18" s="5" t="s">
        <v>288</v>
      </c>
      <c r="B18" s="3" t="s">
        <v>289</v>
      </c>
      <c r="C18" s="3"/>
      <c r="D18" s="3"/>
      <c r="E18" s="3"/>
      <c r="F18" s="3"/>
      <c r="G18" s="3"/>
      <c r="H18" s="3"/>
      <c r="I18" s="3"/>
    </row>
    <row r="19" spans="1:9" ht="15.75">
      <c r="A19" s="5" t="s">
        <v>290</v>
      </c>
      <c r="B19" s="3" t="s">
        <v>291</v>
      </c>
      <c r="C19" s="3"/>
      <c r="D19" s="3"/>
      <c r="E19" s="3"/>
      <c r="F19" s="3"/>
      <c r="G19" s="3"/>
      <c r="H19" s="3"/>
      <c r="I19" s="3"/>
    </row>
    <row r="20" spans="1:9" ht="15.75">
      <c r="A20" s="5" t="s">
        <v>292</v>
      </c>
      <c r="B20" s="3" t="s">
        <v>293</v>
      </c>
      <c r="C20" s="3"/>
      <c r="D20" s="3"/>
      <c r="E20" s="3"/>
      <c r="F20" s="3"/>
      <c r="G20" s="3"/>
      <c r="H20" s="3"/>
      <c r="I20" s="3"/>
    </row>
    <row r="21" spans="1:9" ht="15.75">
      <c r="A21" s="5" t="s">
        <v>294</v>
      </c>
      <c r="B21" s="3" t="s">
        <v>295</v>
      </c>
      <c r="C21" s="3"/>
      <c r="D21" s="3"/>
      <c r="E21" s="3"/>
      <c r="F21" s="3"/>
      <c r="G21" s="3"/>
      <c r="H21" s="3"/>
      <c r="I21" s="3"/>
    </row>
    <row r="22" spans="1:9" ht="15.75">
      <c r="A22" s="5" t="s">
        <v>296</v>
      </c>
      <c r="B22" s="3" t="s">
        <v>297</v>
      </c>
      <c r="C22" s="3"/>
      <c r="D22" s="3"/>
      <c r="E22" s="3"/>
      <c r="F22" s="3"/>
      <c r="G22" s="3"/>
      <c r="H22" s="3"/>
      <c r="I22" s="3"/>
    </row>
    <row r="23" spans="1:9" ht="15.75">
      <c r="A23" s="5" t="s">
        <v>198</v>
      </c>
      <c r="B23" s="3" t="s">
        <v>202</v>
      </c>
      <c r="C23" s="3"/>
      <c r="D23" s="3"/>
      <c r="E23" s="3"/>
      <c r="F23" s="3"/>
      <c r="G23" s="3"/>
      <c r="H23" s="3"/>
      <c r="I23" s="3"/>
    </row>
    <row r="24" spans="1:6" ht="15.75">
      <c r="A24" s="5" t="s">
        <v>97</v>
      </c>
      <c r="B24" s="3" t="s">
        <v>84</v>
      </c>
      <c r="C24" s="3"/>
      <c r="D24" s="3"/>
      <c r="E24" s="3"/>
      <c r="F24" s="3"/>
    </row>
    <row r="25" spans="1:8" ht="15.75">
      <c r="A25" s="5" t="s">
        <v>98</v>
      </c>
      <c r="B25" s="3" t="s">
        <v>170</v>
      </c>
      <c r="C25" s="3"/>
      <c r="D25" s="3"/>
      <c r="E25" s="3"/>
      <c r="F25" s="3"/>
      <c r="G25" s="3"/>
      <c r="H25" s="3"/>
    </row>
    <row r="26" spans="1:9" ht="15.75">
      <c r="A26" s="5" t="s">
        <v>131</v>
      </c>
      <c r="B26" s="3" t="s">
        <v>203</v>
      </c>
      <c r="C26" s="3"/>
      <c r="D26" s="3"/>
      <c r="E26" s="3"/>
      <c r="F26" s="3"/>
      <c r="G26" s="3"/>
      <c r="H26" s="3"/>
      <c r="I26" s="3"/>
    </row>
    <row r="27" spans="1:8" ht="15.75">
      <c r="A27" s="5" t="s">
        <v>99</v>
      </c>
      <c r="B27" s="3" t="s">
        <v>147</v>
      </c>
      <c r="C27" s="3"/>
      <c r="D27" s="3"/>
      <c r="E27" s="3"/>
      <c r="F27" s="3"/>
      <c r="G27" s="3"/>
      <c r="H27" s="3"/>
    </row>
    <row r="28" spans="1:9" ht="15.75">
      <c r="A28" s="5" t="s">
        <v>132</v>
      </c>
      <c r="B28" s="3" t="s">
        <v>117</v>
      </c>
      <c r="C28" s="3"/>
      <c r="D28" s="3"/>
      <c r="E28" s="3"/>
      <c r="F28" s="3"/>
      <c r="G28" s="3"/>
      <c r="H28" s="3"/>
      <c r="I28" s="3"/>
    </row>
    <row r="29" spans="1:8" ht="15.75">
      <c r="A29" s="5" t="s">
        <v>100</v>
      </c>
      <c r="B29" s="3" t="s">
        <v>133</v>
      </c>
      <c r="C29" s="3"/>
      <c r="D29" s="3"/>
      <c r="E29" s="3"/>
      <c r="F29" s="3"/>
      <c r="G29" s="3"/>
      <c r="H29" s="3"/>
    </row>
    <row r="30" spans="1:9" ht="15.75">
      <c r="A30" s="5" t="s">
        <v>135</v>
      </c>
      <c r="B30" s="3" t="s">
        <v>134</v>
      </c>
      <c r="C30" s="3"/>
      <c r="D30" s="3"/>
      <c r="E30" s="3"/>
      <c r="F30" s="3"/>
      <c r="G30" s="3"/>
      <c r="H30" s="3"/>
      <c r="I30" s="3"/>
    </row>
    <row r="31" spans="1:8" ht="15.75">
      <c r="A31" s="5" t="s">
        <v>101</v>
      </c>
      <c r="B31" s="253" t="s">
        <v>85</v>
      </c>
      <c r="C31" s="3"/>
      <c r="D31" s="3"/>
      <c r="E31" s="3"/>
      <c r="F31" s="3"/>
      <c r="G31" s="3"/>
      <c r="H31" s="3"/>
    </row>
    <row r="32" spans="1:9" ht="15.75">
      <c r="A32" s="5" t="s">
        <v>136</v>
      </c>
      <c r="B32" s="253" t="s">
        <v>137</v>
      </c>
      <c r="C32" s="3"/>
      <c r="D32" s="3"/>
      <c r="E32" s="3"/>
      <c r="F32" s="3"/>
      <c r="G32" s="3"/>
      <c r="H32" s="3"/>
      <c r="I32" s="3"/>
    </row>
    <row r="33" spans="1:7" ht="15.75">
      <c r="A33" s="5" t="s">
        <v>160</v>
      </c>
      <c r="B33" s="253" t="s">
        <v>138</v>
      </c>
      <c r="C33" s="3"/>
      <c r="D33" s="3"/>
      <c r="E33" s="3"/>
      <c r="F33" s="3"/>
      <c r="G33" s="3"/>
    </row>
    <row r="34" spans="1:8" ht="15.75">
      <c r="A34" s="5" t="s">
        <v>161</v>
      </c>
      <c r="B34" s="253" t="s">
        <v>148</v>
      </c>
      <c r="C34" s="3"/>
      <c r="D34" s="3"/>
      <c r="E34" s="3"/>
      <c r="F34" s="3"/>
      <c r="G34" s="3"/>
      <c r="H34" s="3"/>
    </row>
    <row r="35" spans="1:8" ht="15.75">
      <c r="A35" s="254" t="s">
        <v>162</v>
      </c>
      <c r="B35" s="253" t="s">
        <v>164</v>
      </c>
      <c r="C35" s="3"/>
      <c r="D35" s="3"/>
      <c r="E35" s="3"/>
      <c r="F35" s="3"/>
      <c r="G35" s="3"/>
      <c r="H35" s="3"/>
    </row>
    <row r="36" spans="1:9" ht="15.75">
      <c r="A36" s="254" t="s">
        <v>163</v>
      </c>
      <c r="B36" s="253" t="s">
        <v>165</v>
      </c>
      <c r="C36" s="3"/>
      <c r="D36" s="3"/>
      <c r="E36" s="3"/>
      <c r="F36" s="3"/>
      <c r="G36" s="3"/>
      <c r="H36" s="3"/>
      <c r="I36" s="3"/>
    </row>
    <row r="37" spans="1:8" ht="15.75">
      <c r="A37" s="254" t="s">
        <v>102</v>
      </c>
      <c r="B37" s="253" t="s">
        <v>204</v>
      </c>
      <c r="C37" s="3"/>
      <c r="D37" s="3"/>
      <c r="E37" s="3"/>
      <c r="F37" s="3"/>
      <c r="G37" s="3"/>
      <c r="H37" s="3"/>
    </row>
    <row r="38" spans="1:9" ht="15.75">
      <c r="A38" s="254" t="s">
        <v>139</v>
      </c>
      <c r="B38" s="253" t="s">
        <v>159</v>
      </c>
      <c r="C38" s="3"/>
      <c r="D38" s="3"/>
      <c r="E38" s="3"/>
      <c r="F38" s="3"/>
      <c r="G38" s="3"/>
      <c r="H38" s="3"/>
      <c r="I38" s="3"/>
    </row>
    <row r="39" spans="1:9" ht="15.75">
      <c r="A39" s="254" t="s">
        <v>140</v>
      </c>
      <c r="B39" s="253" t="s">
        <v>149</v>
      </c>
      <c r="C39" s="3"/>
      <c r="D39" s="3"/>
      <c r="E39" s="3"/>
      <c r="F39" s="3"/>
      <c r="G39" s="3"/>
      <c r="H39" s="3"/>
      <c r="I39" s="3"/>
    </row>
    <row r="40" spans="1:10" ht="15.75">
      <c r="A40" s="254" t="s">
        <v>141</v>
      </c>
      <c r="B40" s="253" t="s">
        <v>150</v>
      </c>
      <c r="C40" s="3"/>
      <c r="D40" s="3"/>
      <c r="E40" s="3"/>
      <c r="F40" s="3"/>
      <c r="G40" s="3"/>
      <c r="H40" s="3"/>
      <c r="I40" s="3"/>
      <c r="J40" s="3"/>
    </row>
    <row r="41" spans="1:7" ht="15.75">
      <c r="A41" s="5" t="s">
        <v>94</v>
      </c>
      <c r="B41" s="3" t="s">
        <v>81</v>
      </c>
      <c r="C41" s="3"/>
      <c r="D41" s="3"/>
      <c r="E41" s="3"/>
      <c r="F41" s="3"/>
      <c r="G41" s="3"/>
    </row>
    <row r="42" spans="1:8" ht="15.75">
      <c r="A42" s="5" t="s">
        <v>142</v>
      </c>
      <c r="B42" s="3" t="s">
        <v>122</v>
      </c>
      <c r="C42" s="3"/>
      <c r="D42" s="3"/>
      <c r="E42" s="3"/>
      <c r="F42" s="3"/>
      <c r="G42" s="3"/>
      <c r="H42" s="3"/>
    </row>
    <row r="43" spans="1:9" ht="15.75">
      <c r="A43" s="5" t="s">
        <v>95</v>
      </c>
      <c r="B43" s="3" t="s">
        <v>83</v>
      </c>
      <c r="C43" s="3"/>
      <c r="D43" s="3"/>
      <c r="E43" s="3"/>
      <c r="F43" s="3"/>
      <c r="G43" s="3"/>
      <c r="H43" s="3"/>
      <c r="I43" s="3"/>
    </row>
    <row r="44" spans="1:10" ht="15.75">
      <c r="A44" s="5" t="s">
        <v>143</v>
      </c>
      <c r="B44" s="3" t="s">
        <v>144</v>
      </c>
      <c r="C44" s="3"/>
      <c r="D44" s="3"/>
      <c r="E44" s="3"/>
      <c r="F44" s="3"/>
      <c r="G44" s="3"/>
      <c r="H44" s="3"/>
      <c r="I44" s="3"/>
      <c r="J44" s="3"/>
    </row>
    <row r="45" spans="1:9" ht="15.75">
      <c r="A45" s="5" t="s">
        <v>96</v>
      </c>
      <c r="B45" s="3" t="s">
        <v>82</v>
      </c>
      <c r="C45" s="3"/>
      <c r="D45" s="3"/>
      <c r="E45" s="3"/>
      <c r="F45" s="3"/>
      <c r="G45" s="3"/>
      <c r="H45" s="3"/>
      <c r="I45" s="3"/>
    </row>
    <row r="46" spans="1:10" ht="15.75">
      <c r="A46" s="5" t="s">
        <v>145</v>
      </c>
      <c r="B46" s="3" t="s">
        <v>146</v>
      </c>
      <c r="C46" s="3"/>
      <c r="D46" s="3"/>
      <c r="E46" s="3"/>
      <c r="F46" s="3"/>
      <c r="G46" s="3"/>
      <c r="H46" s="3"/>
      <c r="I46" s="3"/>
      <c r="J46" s="3"/>
    </row>
    <row r="47" spans="1:2" ht="15.75">
      <c r="A47" s="5" t="s">
        <v>305</v>
      </c>
      <c r="B47" s="3" t="s">
        <v>306</v>
      </c>
    </row>
    <row r="48" spans="1:2" ht="15.75">
      <c r="A48" s="5" t="s">
        <v>307</v>
      </c>
      <c r="B48" s="3" t="s">
        <v>308</v>
      </c>
    </row>
  </sheetData>
  <sheetProtection/>
  <mergeCells count="1">
    <mergeCell ref="A2:B2"/>
  </mergeCells>
  <hyperlinks>
    <hyperlink ref="A6:H6" location="'P01'!A1" display="P01"/>
    <hyperlink ref="A7:H7" location="'P03'!A1" display="P03"/>
    <hyperlink ref="A8:H8" location="'P05'!A1" display="P05"/>
    <hyperlink ref="A9:G9" location="'P07'!A1" display="P07"/>
    <hyperlink ref="A10:I10" location="'P09'!A1" display="P09"/>
    <hyperlink ref="A11:H11" location="'P11'!A1" display="P11"/>
    <hyperlink ref="A12:K12" location="'P13'!A1" display="P13"/>
    <hyperlink ref="A13:I13" location="'P17'!A1" display="P17"/>
    <hyperlink ref="A24:F24" location="'L1'!A1" display="L1"/>
    <hyperlink ref="A25:H25" location="'R1'!A1" display="R1"/>
    <hyperlink ref="A26:I26" location="'R1p'!A1" display="R1p"/>
    <hyperlink ref="A27:H27" location="'R2'!A1" display="R2"/>
    <hyperlink ref="A28:I28" location="'R2p'!A1" display="R2p"/>
    <hyperlink ref="A29:H29" location="'R3'!A1" display="R3"/>
    <hyperlink ref="A30:I30" location="'R3p'!A1" display="R3p"/>
    <hyperlink ref="A31:H31" location="'R7'!A1" display="R7"/>
    <hyperlink ref="A32:I32" location="'R7p'!A1" display="R7p"/>
    <hyperlink ref="A33:G33" location="'R8'!A1" display="R8"/>
    <hyperlink ref="A34:H34" location="'R8p'!A1" display="R8p"/>
    <hyperlink ref="A37:H37" location="'R9'!A1" display="R9"/>
    <hyperlink ref="A38:I38" location="'R9p'!A1" display="R9p"/>
    <hyperlink ref="A39:I39" location="'R10'!A1" display="R10"/>
    <hyperlink ref="A40:J40" location="'R10p'!A1" display="R10p"/>
    <hyperlink ref="A41:G41" location="'M1'!A1" display="M1"/>
    <hyperlink ref="A42:H42" location="M1p!A1" display="M1p"/>
    <hyperlink ref="A43:I43" location="'M2'!A1" display="M2"/>
    <hyperlink ref="A44:J44" location="M2p!A1" display="M2p"/>
    <hyperlink ref="A45:I45" location="'M3'!A1" display="M3"/>
    <hyperlink ref="A46:J46" location="M3p!A1" display="M3p"/>
    <hyperlink ref="A35:H35" location="'R9'!A1" display="R9"/>
    <hyperlink ref="A36:I36" location="'R9p'!A1" display="R9p"/>
    <hyperlink ref="B31" location="'R5'!A1" display="Résidences principales, selon leur nombre de pièces d'habitation, par commune et province"/>
    <hyperlink ref="B32" location="'R5p'!A1" display="Population des résidences principales, selon leur nombre de pièces d'habitation, par commune et province"/>
    <hyperlink ref="B33" location="'R6'!A1" display="Résidences principales, selon la surface du logement , par commune et province"/>
    <hyperlink ref="B34" location="'R6p'!A1" display="Population des résidences principales, selon la surface du logement, par commune et province"/>
    <hyperlink ref="B37" location="'R8'!A1" display="Résidences principales, selon l'alimentation en électricité, par commune et province"/>
    <hyperlink ref="B38" location="'R8p'!A1" display="Population des résidences principales, selon l'alimentation en électricité par commune et province"/>
    <hyperlink ref="A38" location="'R8p'!A1" display="R8p"/>
    <hyperlink ref="B35" location="'R7'!A1" display="Résidences principales, selon l'alimentation en eau, par commune et province"/>
    <hyperlink ref="B36" location="'R7p'!A1" display="Population des résidences principales, selon l'alimentation en eau par commune et province"/>
    <hyperlink ref="A36" location="'R7p'!A1" display="R7p"/>
    <hyperlink ref="A35" location="'R7'!A1" display="R7"/>
    <hyperlink ref="A37" location="'R8'!A1" display="R8"/>
    <hyperlink ref="B39" location="'R9'!A1" display="Résidences principales, selon la présence de divers équipements, par commune et province de résidence"/>
    <hyperlink ref="B40" location="'R9P'!A1" display="Population des résidences principales, selon la présence de divers équipements, par commune et province de résidence"/>
    <hyperlink ref="A40" location="'R9P'!A1" display="R9p"/>
    <hyperlink ref="A39" location="'R9'!A1" display="R9"/>
    <hyperlink ref="B47" location="'M4'!A1" display="Ménages ordinaires, selon la structure familiale, par commune et province de résidence"/>
    <hyperlink ref="B48" location="M4p!A1" display="Population des ménages ordinaires, selon la structure familiale, par commune et province de résidence"/>
    <hyperlink ref="A47" location="'M4'!A1" display="M4"/>
    <hyperlink ref="A48" location="M4p!A1" display="M4p"/>
    <hyperlink ref="B15" location="'P23'!A1" display="Population de 15 ans et plus, selon le genre et la situation d'activité, par commune et province de résidence"/>
    <hyperlink ref="B16" location="'P25'!A1" display="Population de 15 ans et plus, selon le genre et la catégorie socioprofesionnelle, par commune et province de résidence"/>
    <hyperlink ref="B17" location="'P27'!A1" display="Population de 15 ans et plus ayant un emploi, selon le secteur d'activité, par commune et province de résidence"/>
    <hyperlink ref="B18" location="'P29'!A1" display="Population de 15 ans et plus ayant un emploi, selon le genre et la statut profesionnel, par commune et province de résidence"/>
    <hyperlink ref="B19" location="'P31'!A1" display="Population de 15 ans et plus ayant un emploi, selon le genre et et le lieu de travail, par commune et province de résidence"/>
    <hyperlink ref="B20" location="'P33'!A1" display="Population de 15 ans et plus ayant un emploi, selon le genre et le caractérère saisonnier/intermittent ou non de l'emploi, par commune et province de résidence"/>
    <hyperlink ref="B21" location="'P35'!A1" display="Population de 15 ans et plus ayant un emploi, selon le genre et le temps de travail, par commune et province de résidence"/>
    <hyperlink ref="B22" location="'P37'!A1" display="Chômeurs au sens du recensement, de 15 ans et plus, selon le genre et la durée de recherche d'un emploi, par commune et province de résidence"/>
  </hyperlinks>
  <printOptions gridLines="1"/>
  <pageMargins left="0.16" right="0.24" top="0.35" bottom="0.984251969" header="0.2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19"/>
  <sheetViews>
    <sheetView zoomScalePageLayoutView="0" workbookViewId="0" topLeftCell="A1">
      <selection activeCell="A1" sqref="A1:M1"/>
    </sheetView>
  </sheetViews>
  <sheetFormatPr defaultColWidth="11.00390625" defaultRowHeight="12"/>
  <cols>
    <col min="1" max="1" width="21.375" style="0" customWidth="1"/>
    <col min="2" max="2" width="14.375" style="0" customWidth="1"/>
    <col min="3" max="4" width="15.125" style="0" customWidth="1"/>
    <col min="5" max="5" width="14.125" style="0" customWidth="1"/>
    <col min="6" max="8" width="15.125" style="0" customWidth="1"/>
    <col min="9" max="9" width="14.625" style="0" customWidth="1"/>
    <col min="10" max="13" width="15.125" style="0" customWidth="1"/>
  </cols>
  <sheetData>
    <row r="1" spans="1:37" ht="18.75">
      <c r="A1" s="383" t="s">
        <v>194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5"/>
      <c r="N1" s="193"/>
      <c r="O1" s="193"/>
      <c r="P1" s="193"/>
      <c r="Q1" s="193"/>
      <c r="R1" s="193"/>
      <c r="S1" s="193"/>
      <c r="T1" s="193"/>
      <c r="U1" s="193"/>
      <c r="V1" s="193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</row>
    <row r="2" spans="1:37" ht="18.75">
      <c r="A2" s="182"/>
      <c r="B2" s="182"/>
      <c r="C2" s="182"/>
      <c r="D2" s="182"/>
      <c r="E2" s="181"/>
      <c r="F2" s="181"/>
      <c r="G2" s="181"/>
      <c r="H2" s="181"/>
      <c r="I2" s="181"/>
      <c r="J2" s="181"/>
      <c r="K2" s="181"/>
      <c r="L2" s="181"/>
      <c r="M2" s="181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</row>
    <row r="3" spans="1:37" ht="15">
      <c r="A3" s="386" t="s">
        <v>206</v>
      </c>
      <c r="B3" s="381" t="s">
        <v>47</v>
      </c>
      <c r="C3" s="381"/>
      <c r="D3" s="381"/>
      <c r="E3" s="382"/>
      <c r="F3" s="380" t="s">
        <v>48</v>
      </c>
      <c r="G3" s="381"/>
      <c r="H3" s="381"/>
      <c r="I3" s="382"/>
      <c r="J3" s="380" t="s">
        <v>49</v>
      </c>
      <c r="K3" s="381"/>
      <c r="L3" s="381"/>
      <c r="M3" s="381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</row>
    <row r="4" spans="1:37" ht="30">
      <c r="A4" s="386"/>
      <c r="B4" s="194" t="s">
        <v>212</v>
      </c>
      <c r="C4" s="221" t="s">
        <v>213</v>
      </c>
      <c r="D4" s="194" t="s">
        <v>195</v>
      </c>
      <c r="E4" s="196" t="s">
        <v>50</v>
      </c>
      <c r="F4" s="221" t="s">
        <v>212</v>
      </c>
      <c r="G4" s="221" t="s">
        <v>213</v>
      </c>
      <c r="H4" s="194" t="s">
        <v>195</v>
      </c>
      <c r="I4" s="196" t="s">
        <v>50</v>
      </c>
      <c r="J4" s="221" t="s">
        <v>212</v>
      </c>
      <c r="K4" s="221" t="s">
        <v>213</v>
      </c>
      <c r="L4" s="194" t="s">
        <v>195</v>
      </c>
      <c r="M4" s="195" t="s">
        <v>50</v>
      </c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</row>
    <row r="5" spans="1:37" ht="15">
      <c r="A5" s="197" t="s">
        <v>51</v>
      </c>
      <c r="B5" s="250">
        <v>344</v>
      </c>
      <c r="C5" s="250">
        <v>2</v>
      </c>
      <c r="D5" s="250">
        <v>0</v>
      </c>
      <c r="E5" s="205">
        <f aca="true" t="shared" si="0" ref="E5:E43">SUM(B5:D5)</f>
        <v>346</v>
      </c>
      <c r="F5" s="220">
        <v>321</v>
      </c>
      <c r="G5" s="220">
        <v>3</v>
      </c>
      <c r="H5" s="219">
        <v>0</v>
      </c>
      <c r="I5" s="205">
        <f aca="true" t="shared" si="1" ref="I5:I45">SUM(F5:H5)</f>
        <v>324</v>
      </c>
      <c r="J5" s="219">
        <f aca="true" t="shared" si="2" ref="J5:J45">B5+F5</f>
        <v>665</v>
      </c>
      <c r="K5" s="219">
        <f aca="true" t="shared" si="3" ref="K5:K45">C5+G5</f>
        <v>5</v>
      </c>
      <c r="L5" s="219">
        <f aca="true" t="shared" si="4" ref="L5:L45">D5+H5</f>
        <v>0</v>
      </c>
      <c r="M5" s="220">
        <f aca="true" t="shared" si="5" ref="M5:M45">E5+I5</f>
        <v>670</v>
      </c>
      <c r="N5" s="187"/>
      <c r="O5" s="185"/>
      <c r="P5" s="192"/>
      <c r="Q5" s="192"/>
      <c r="R5" s="192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</row>
    <row r="6" spans="1:37" ht="15">
      <c r="A6" s="197" t="s">
        <v>169</v>
      </c>
      <c r="B6" s="250">
        <v>280</v>
      </c>
      <c r="C6" s="250">
        <v>149</v>
      </c>
      <c r="D6" s="250">
        <v>929</v>
      </c>
      <c r="E6" s="205">
        <f t="shared" si="0"/>
        <v>1358</v>
      </c>
      <c r="F6" s="220">
        <v>304</v>
      </c>
      <c r="G6" s="220">
        <v>124</v>
      </c>
      <c r="H6" s="219">
        <v>901</v>
      </c>
      <c r="I6" s="205">
        <f t="shared" si="1"/>
        <v>1329</v>
      </c>
      <c r="J6" s="219">
        <f t="shared" si="2"/>
        <v>584</v>
      </c>
      <c r="K6" s="219">
        <f t="shared" si="3"/>
        <v>273</v>
      </c>
      <c r="L6" s="219">
        <f t="shared" si="4"/>
        <v>1830</v>
      </c>
      <c r="M6" s="220">
        <f t="shared" si="5"/>
        <v>2687</v>
      </c>
      <c r="N6" s="187"/>
      <c r="O6" s="185"/>
      <c r="P6" s="192"/>
      <c r="Q6" s="192"/>
      <c r="R6" s="192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</row>
    <row r="7" spans="1:37" ht="15">
      <c r="A7" s="197" t="s">
        <v>52</v>
      </c>
      <c r="B7" s="250">
        <v>548</v>
      </c>
      <c r="C7" s="250">
        <v>255</v>
      </c>
      <c r="D7" s="250">
        <v>1513</v>
      </c>
      <c r="E7" s="205">
        <f t="shared" si="0"/>
        <v>2316</v>
      </c>
      <c r="F7" s="220">
        <v>527</v>
      </c>
      <c r="G7" s="220">
        <v>256</v>
      </c>
      <c r="H7" s="219">
        <v>1326</v>
      </c>
      <c r="I7" s="205">
        <f t="shared" si="1"/>
        <v>2109</v>
      </c>
      <c r="J7" s="219">
        <f t="shared" si="2"/>
        <v>1075</v>
      </c>
      <c r="K7" s="219">
        <f t="shared" si="3"/>
        <v>511</v>
      </c>
      <c r="L7" s="219">
        <f t="shared" si="4"/>
        <v>2839</v>
      </c>
      <c r="M7" s="220">
        <f t="shared" si="5"/>
        <v>4425</v>
      </c>
      <c r="N7" s="187"/>
      <c r="O7" s="185"/>
      <c r="P7" s="192"/>
      <c r="Q7" s="192"/>
      <c r="R7" s="192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</row>
    <row r="8" spans="1:37" ht="15">
      <c r="A8" s="197" t="s">
        <v>53</v>
      </c>
      <c r="B8" s="250">
        <v>1388</v>
      </c>
      <c r="C8" s="250">
        <v>94</v>
      </c>
      <c r="D8" s="250">
        <v>23</v>
      </c>
      <c r="E8" s="205">
        <f t="shared" si="0"/>
        <v>1505</v>
      </c>
      <c r="F8" s="220">
        <v>1167</v>
      </c>
      <c r="G8" s="220">
        <v>161</v>
      </c>
      <c r="H8" s="219">
        <v>31</v>
      </c>
      <c r="I8" s="205">
        <f t="shared" si="1"/>
        <v>1359</v>
      </c>
      <c r="J8" s="219">
        <f t="shared" si="2"/>
        <v>2555</v>
      </c>
      <c r="K8" s="219">
        <f t="shared" si="3"/>
        <v>255</v>
      </c>
      <c r="L8" s="219">
        <f t="shared" si="4"/>
        <v>54</v>
      </c>
      <c r="M8" s="220">
        <f t="shared" si="5"/>
        <v>2864</v>
      </c>
      <c r="N8" s="187"/>
      <c r="O8" s="185"/>
      <c r="P8" s="192"/>
      <c r="Q8" s="192"/>
      <c r="R8" s="192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</row>
    <row r="9" spans="1:37" ht="15">
      <c r="A9" s="197" t="s">
        <v>54</v>
      </c>
      <c r="B9" s="250">
        <v>3425</v>
      </c>
      <c r="C9" s="250">
        <v>834</v>
      </c>
      <c r="D9" s="250">
        <v>8940</v>
      </c>
      <c r="E9" s="205">
        <f t="shared" si="0"/>
        <v>13199</v>
      </c>
      <c r="F9" s="220">
        <v>3899</v>
      </c>
      <c r="G9" s="220">
        <v>973</v>
      </c>
      <c r="H9" s="219">
        <v>9041</v>
      </c>
      <c r="I9" s="205">
        <f t="shared" si="1"/>
        <v>13913</v>
      </c>
      <c r="J9" s="219">
        <f t="shared" si="2"/>
        <v>7324</v>
      </c>
      <c r="K9" s="219">
        <f t="shared" si="3"/>
        <v>1807</v>
      </c>
      <c r="L9" s="219">
        <f t="shared" si="4"/>
        <v>17981</v>
      </c>
      <c r="M9" s="220">
        <f t="shared" si="5"/>
        <v>27112</v>
      </c>
      <c r="N9" s="187"/>
      <c r="O9" s="185"/>
      <c r="P9" s="192"/>
      <c r="Q9" s="192"/>
      <c r="R9" s="192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</row>
    <row r="10" spans="1:37" ht="15">
      <c r="A10" s="197" t="s">
        <v>55</v>
      </c>
      <c r="B10" s="250">
        <v>28</v>
      </c>
      <c r="C10" s="250">
        <v>10</v>
      </c>
      <c r="D10" s="250">
        <v>251</v>
      </c>
      <c r="E10" s="205">
        <f t="shared" si="0"/>
        <v>289</v>
      </c>
      <c r="F10" s="220">
        <v>30</v>
      </c>
      <c r="G10" s="220">
        <v>4</v>
      </c>
      <c r="H10" s="219">
        <v>237</v>
      </c>
      <c r="I10" s="205">
        <f t="shared" si="1"/>
        <v>271</v>
      </c>
      <c r="J10" s="219">
        <f t="shared" si="2"/>
        <v>58</v>
      </c>
      <c r="K10" s="219">
        <f t="shared" si="3"/>
        <v>14</v>
      </c>
      <c r="L10" s="219">
        <f t="shared" si="4"/>
        <v>488</v>
      </c>
      <c r="M10" s="220">
        <f t="shared" si="5"/>
        <v>560</v>
      </c>
      <c r="N10" s="187"/>
      <c r="O10" s="185"/>
      <c r="P10" s="192"/>
      <c r="Q10" s="192"/>
      <c r="R10" s="192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</row>
    <row r="11" spans="1:37" ht="15">
      <c r="A11" s="197" t="s">
        <v>56</v>
      </c>
      <c r="B11" s="250">
        <v>893</v>
      </c>
      <c r="C11" s="250">
        <v>49</v>
      </c>
      <c r="D11" s="250">
        <v>45</v>
      </c>
      <c r="E11" s="205">
        <f t="shared" si="0"/>
        <v>987</v>
      </c>
      <c r="F11" s="220">
        <v>831</v>
      </c>
      <c r="G11" s="220">
        <v>81</v>
      </c>
      <c r="H11" s="219">
        <v>33</v>
      </c>
      <c r="I11" s="205">
        <f t="shared" si="1"/>
        <v>945</v>
      </c>
      <c r="J11" s="219">
        <f t="shared" si="2"/>
        <v>1724</v>
      </c>
      <c r="K11" s="219">
        <f t="shared" si="3"/>
        <v>130</v>
      </c>
      <c r="L11" s="219">
        <f t="shared" si="4"/>
        <v>78</v>
      </c>
      <c r="M11" s="220">
        <f t="shared" si="5"/>
        <v>1932</v>
      </c>
      <c r="N11" s="187"/>
      <c r="O11" s="185"/>
      <c r="P11" s="192"/>
      <c r="Q11" s="192"/>
      <c r="R11" s="192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</row>
    <row r="12" spans="1:37" ht="15">
      <c r="A12" s="197" t="s">
        <v>57</v>
      </c>
      <c r="B12" s="250">
        <v>1236</v>
      </c>
      <c r="C12" s="250">
        <v>276</v>
      </c>
      <c r="D12" s="250">
        <v>95</v>
      </c>
      <c r="E12" s="205">
        <f t="shared" si="0"/>
        <v>1607</v>
      </c>
      <c r="F12" s="220">
        <v>1040</v>
      </c>
      <c r="G12" s="220">
        <v>305</v>
      </c>
      <c r="H12" s="219">
        <v>106</v>
      </c>
      <c r="I12" s="205">
        <f t="shared" si="1"/>
        <v>1451</v>
      </c>
      <c r="J12" s="219">
        <f t="shared" si="2"/>
        <v>2276</v>
      </c>
      <c r="K12" s="219">
        <f t="shared" si="3"/>
        <v>581</v>
      </c>
      <c r="L12" s="219">
        <f t="shared" si="4"/>
        <v>201</v>
      </c>
      <c r="M12" s="220">
        <f t="shared" si="5"/>
        <v>3058</v>
      </c>
      <c r="N12" s="187"/>
      <c r="O12" s="185"/>
      <c r="P12" s="192"/>
      <c r="Q12" s="192"/>
      <c r="R12" s="192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</row>
    <row r="13" spans="1:37" ht="15">
      <c r="A13" s="197" t="s">
        <v>77</v>
      </c>
      <c r="B13" s="250">
        <v>646</v>
      </c>
      <c r="C13" s="250">
        <v>105</v>
      </c>
      <c r="D13" s="250">
        <v>32</v>
      </c>
      <c r="E13" s="205">
        <f t="shared" si="0"/>
        <v>783</v>
      </c>
      <c r="F13" s="220">
        <v>554</v>
      </c>
      <c r="G13" s="220">
        <v>143</v>
      </c>
      <c r="H13" s="219">
        <v>40</v>
      </c>
      <c r="I13" s="205">
        <f t="shared" si="1"/>
        <v>737</v>
      </c>
      <c r="J13" s="219">
        <f t="shared" si="2"/>
        <v>1200</v>
      </c>
      <c r="K13" s="219">
        <f t="shared" si="3"/>
        <v>248</v>
      </c>
      <c r="L13" s="219">
        <f t="shared" si="4"/>
        <v>72</v>
      </c>
      <c r="M13" s="220">
        <f t="shared" si="5"/>
        <v>1520</v>
      </c>
      <c r="N13" s="187"/>
      <c r="O13" s="185"/>
      <c r="P13" s="192"/>
      <c r="Q13" s="192"/>
      <c r="R13" s="192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</row>
    <row r="14" spans="1:37" ht="15">
      <c r="A14" s="197" t="s">
        <v>58</v>
      </c>
      <c r="B14" s="250">
        <v>414</v>
      </c>
      <c r="C14" s="250">
        <v>107</v>
      </c>
      <c r="D14" s="250">
        <v>163</v>
      </c>
      <c r="E14" s="205">
        <f t="shared" si="0"/>
        <v>684</v>
      </c>
      <c r="F14" s="220">
        <v>410</v>
      </c>
      <c r="G14" s="220">
        <v>132</v>
      </c>
      <c r="H14" s="219">
        <v>151</v>
      </c>
      <c r="I14" s="205">
        <f t="shared" si="1"/>
        <v>693</v>
      </c>
      <c r="J14" s="219">
        <f t="shared" si="2"/>
        <v>824</v>
      </c>
      <c r="K14" s="219">
        <f t="shared" si="3"/>
        <v>239</v>
      </c>
      <c r="L14" s="219">
        <f t="shared" si="4"/>
        <v>314</v>
      </c>
      <c r="M14" s="220">
        <f t="shared" si="5"/>
        <v>1377</v>
      </c>
      <c r="N14" s="187"/>
      <c r="O14" s="185"/>
      <c r="P14" s="192"/>
      <c r="Q14" s="192"/>
      <c r="R14" s="192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</row>
    <row r="15" spans="1:37" ht="15">
      <c r="A15" s="197" t="s">
        <v>59</v>
      </c>
      <c r="B15" s="250">
        <v>1347</v>
      </c>
      <c r="C15" s="250">
        <v>542</v>
      </c>
      <c r="D15" s="250">
        <v>1208</v>
      </c>
      <c r="E15" s="205">
        <f t="shared" si="0"/>
        <v>3097</v>
      </c>
      <c r="F15" s="220">
        <v>1186</v>
      </c>
      <c r="G15" s="220">
        <v>551</v>
      </c>
      <c r="H15" s="219">
        <v>1116</v>
      </c>
      <c r="I15" s="205">
        <f t="shared" si="1"/>
        <v>2853</v>
      </c>
      <c r="J15" s="219">
        <f t="shared" si="2"/>
        <v>2533</v>
      </c>
      <c r="K15" s="219">
        <f t="shared" si="3"/>
        <v>1093</v>
      </c>
      <c r="L15" s="219">
        <f t="shared" si="4"/>
        <v>2324</v>
      </c>
      <c r="M15" s="220">
        <f t="shared" si="5"/>
        <v>5950</v>
      </c>
      <c r="N15" s="187"/>
      <c r="O15" s="185"/>
      <c r="P15" s="192"/>
      <c r="Q15" s="192"/>
      <c r="R15" s="192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</row>
    <row r="16" spans="1:37" ht="15">
      <c r="A16" s="197" t="s">
        <v>14</v>
      </c>
      <c r="B16" s="250">
        <v>403</v>
      </c>
      <c r="C16" s="250">
        <v>80</v>
      </c>
      <c r="D16" s="250">
        <v>44</v>
      </c>
      <c r="E16" s="205">
        <f t="shared" si="0"/>
        <v>527</v>
      </c>
      <c r="F16" s="220">
        <v>373</v>
      </c>
      <c r="G16" s="220">
        <v>89</v>
      </c>
      <c r="H16" s="219">
        <v>26</v>
      </c>
      <c r="I16" s="205">
        <f t="shared" si="1"/>
        <v>488</v>
      </c>
      <c r="J16" s="219">
        <f t="shared" si="2"/>
        <v>776</v>
      </c>
      <c r="K16" s="219">
        <f t="shared" si="3"/>
        <v>169</v>
      </c>
      <c r="L16" s="219">
        <f t="shared" si="4"/>
        <v>70</v>
      </c>
      <c r="M16" s="220">
        <f t="shared" si="5"/>
        <v>1015</v>
      </c>
      <c r="N16" s="187"/>
      <c r="O16" s="185"/>
      <c r="P16" s="192"/>
      <c r="Q16" s="192"/>
      <c r="R16" s="192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</row>
    <row r="17" spans="1:18" ht="15">
      <c r="A17" s="197" t="s">
        <v>60</v>
      </c>
      <c r="B17" s="250">
        <v>388</v>
      </c>
      <c r="C17" s="250">
        <v>222</v>
      </c>
      <c r="D17" s="250">
        <v>861</v>
      </c>
      <c r="E17" s="205">
        <f t="shared" si="0"/>
        <v>1471</v>
      </c>
      <c r="F17" s="220">
        <v>432</v>
      </c>
      <c r="G17" s="220">
        <v>237</v>
      </c>
      <c r="H17" s="219">
        <v>861</v>
      </c>
      <c r="I17" s="205">
        <f t="shared" si="1"/>
        <v>1530</v>
      </c>
      <c r="J17" s="219">
        <f t="shared" si="2"/>
        <v>820</v>
      </c>
      <c r="K17" s="219">
        <f t="shared" si="3"/>
        <v>459</v>
      </c>
      <c r="L17" s="219">
        <f t="shared" si="4"/>
        <v>1722</v>
      </c>
      <c r="M17" s="220">
        <f t="shared" si="5"/>
        <v>3001</v>
      </c>
      <c r="N17" s="187"/>
      <c r="O17" s="185"/>
      <c r="P17" s="192"/>
      <c r="Q17" s="192"/>
      <c r="R17" s="192"/>
    </row>
    <row r="18" spans="1:18" ht="15">
      <c r="A18" s="197" t="s">
        <v>61</v>
      </c>
      <c r="B18" s="250">
        <v>265</v>
      </c>
      <c r="C18" s="250">
        <v>173</v>
      </c>
      <c r="D18" s="250">
        <v>884</v>
      </c>
      <c r="E18" s="205">
        <f t="shared" si="0"/>
        <v>1322</v>
      </c>
      <c r="F18" s="220">
        <v>342</v>
      </c>
      <c r="G18" s="220">
        <v>165</v>
      </c>
      <c r="H18" s="219">
        <v>913</v>
      </c>
      <c r="I18" s="205">
        <f t="shared" si="1"/>
        <v>1420</v>
      </c>
      <c r="J18" s="219">
        <f t="shared" si="2"/>
        <v>607</v>
      </c>
      <c r="K18" s="219">
        <f t="shared" si="3"/>
        <v>338</v>
      </c>
      <c r="L18" s="219">
        <f t="shared" si="4"/>
        <v>1797</v>
      </c>
      <c r="M18" s="220">
        <f t="shared" si="5"/>
        <v>2742</v>
      </c>
      <c r="N18" s="187"/>
      <c r="O18" s="185"/>
      <c r="P18" s="192"/>
      <c r="Q18" s="192"/>
      <c r="R18" s="192"/>
    </row>
    <row r="19" spans="1:18" ht="15">
      <c r="A19" s="197" t="s">
        <v>62</v>
      </c>
      <c r="B19" s="250">
        <v>3182</v>
      </c>
      <c r="C19" s="250">
        <v>124</v>
      </c>
      <c r="D19" s="250">
        <v>120</v>
      </c>
      <c r="E19" s="205">
        <f t="shared" si="0"/>
        <v>3426</v>
      </c>
      <c r="F19" s="220">
        <v>3124</v>
      </c>
      <c r="G19" s="220">
        <v>132</v>
      </c>
      <c r="H19" s="219">
        <v>84</v>
      </c>
      <c r="I19" s="205">
        <f t="shared" si="1"/>
        <v>3340</v>
      </c>
      <c r="J19" s="219">
        <f t="shared" si="2"/>
        <v>6306</v>
      </c>
      <c r="K19" s="219">
        <f t="shared" si="3"/>
        <v>256</v>
      </c>
      <c r="L19" s="219">
        <f t="shared" si="4"/>
        <v>204</v>
      </c>
      <c r="M19" s="220">
        <f t="shared" si="5"/>
        <v>6766</v>
      </c>
      <c r="N19" s="187"/>
      <c r="O19" s="185"/>
      <c r="P19" s="192"/>
      <c r="Q19" s="192"/>
      <c r="R19" s="192"/>
    </row>
    <row r="20" spans="1:18" ht="15">
      <c r="A20" s="197" t="s">
        <v>63</v>
      </c>
      <c r="B20" s="250">
        <v>2094</v>
      </c>
      <c r="C20" s="250">
        <v>28</v>
      </c>
      <c r="D20" s="250">
        <v>33</v>
      </c>
      <c r="E20" s="205">
        <f t="shared" si="0"/>
        <v>2155</v>
      </c>
      <c r="F20" s="220">
        <v>1929</v>
      </c>
      <c r="G20" s="220">
        <v>25</v>
      </c>
      <c r="H20" s="219">
        <v>32</v>
      </c>
      <c r="I20" s="205">
        <f t="shared" si="1"/>
        <v>1986</v>
      </c>
      <c r="J20" s="219">
        <f t="shared" si="2"/>
        <v>4023</v>
      </c>
      <c r="K20" s="219">
        <f t="shared" si="3"/>
        <v>53</v>
      </c>
      <c r="L20" s="219">
        <f t="shared" si="4"/>
        <v>65</v>
      </c>
      <c r="M20" s="220">
        <f t="shared" si="5"/>
        <v>4141</v>
      </c>
      <c r="N20" s="187"/>
      <c r="O20" s="185"/>
      <c r="P20" s="192"/>
      <c r="Q20" s="192"/>
      <c r="R20" s="192"/>
    </row>
    <row r="21" spans="1:18" ht="15">
      <c r="A21" s="197" t="s">
        <v>64</v>
      </c>
      <c r="B21" s="250">
        <v>98</v>
      </c>
      <c r="C21" s="250">
        <v>35</v>
      </c>
      <c r="D21" s="250">
        <v>158</v>
      </c>
      <c r="E21" s="205">
        <f t="shared" si="0"/>
        <v>291</v>
      </c>
      <c r="F21" s="220">
        <v>89</v>
      </c>
      <c r="G21" s="220">
        <v>37</v>
      </c>
      <c r="H21" s="219">
        <v>149</v>
      </c>
      <c r="I21" s="205">
        <f t="shared" si="1"/>
        <v>275</v>
      </c>
      <c r="J21" s="219">
        <f t="shared" si="2"/>
        <v>187</v>
      </c>
      <c r="K21" s="219">
        <f t="shared" si="3"/>
        <v>72</v>
      </c>
      <c r="L21" s="219">
        <f t="shared" si="4"/>
        <v>307</v>
      </c>
      <c r="M21" s="220">
        <f t="shared" si="5"/>
        <v>566</v>
      </c>
      <c r="N21" s="187"/>
      <c r="O21" s="185"/>
      <c r="P21" s="192"/>
      <c r="Q21" s="192"/>
      <c r="R21" s="192"/>
    </row>
    <row r="22" spans="1:18" ht="15">
      <c r="A22" s="188" t="s">
        <v>78</v>
      </c>
      <c r="B22" s="219">
        <v>2163</v>
      </c>
      <c r="C22" s="219">
        <v>568</v>
      </c>
      <c r="D22" s="219">
        <v>7988</v>
      </c>
      <c r="E22" s="205">
        <f t="shared" si="0"/>
        <v>10719</v>
      </c>
      <c r="F22" s="220">
        <v>2386</v>
      </c>
      <c r="G22" s="220">
        <v>618</v>
      </c>
      <c r="H22" s="219">
        <v>7793</v>
      </c>
      <c r="I22" s="205">
        <f t="shared" si="1"/>
        <v>10797</v>
      </c>
      <c r="J22" s="219">
        <f t="shared" si="2"/>
        <v>4549</v>
      </c>
      <c r="K22" s="219">
        <f t="shared" si="3"/>
        <v>1186</v>
      </c>
      <c r="L22" s="219">
        <f t="shared" si="4"/>
        <v>15781</v>
      </c>
      <c r="M22" s="220">
        <f t="shared" si="5"/>
        <v>21516</v>
      </c>
      <c r="N22" s="187"/>
      <c r="O22" s="185"/>
      <c r="P22" s="192"/>
      <c r="Q22" s="192"/>
      <c r="R22" s="192"/>
    </row>
    <row r="23" spans="1:18" ht="15">
      <c r="A23" s="197" t="s">
        <v>65</v>
      </c>
      <c r="B23" s="250">
        <v>8705</v>
      </c>
      <c r="C23" s="250">
        <v>2050</v>
      </c>
      <c r="D23" s="250">
        <v>26111</v>
      </c>
      <c r="E23" s="205">
        <f t="shared" si="0"/>
        <v>36866</v>
      </c>
      <c r="F23" s="220">
        <v>9823</v>
      </c>
      <c r="G23" s="220">
        <v>2316</v>
      </c>
      <c r="H23" s="219">
        <v>27586</v>
      </c>
      <c r="I23" s="205">
        <f t="shared" si="1"/>
        <v>39725</v>
      </c>
      <c r="J23" s="219">
        <f t="shared" si="2"/>
        <v>18528</v>
      </c>
      <c r="K23" s="219">
        <f t="shared" si="3"/>
        <v>4366</v>
      </c>
      <c r="L23" s="219">
        <f t="shared" si="4"/>
        <v>53697</v>
      </c>
      <c r="M23" s="220">
        <f t="shared" si="5"/>
        <v>76591</v>
      </c>
      <c r="N23" s="187"/>
      <c r="O23" s="185"/>
      <c r="P23" s="192"/>
      <c r="Q23" s="192"/>
      <c r="R23" s="192"/>
    </row>
    <row r="24" spans="1:18" ht="15">
      <c r="A24" s="197" t="s">
        <v>0</v>
      </c>
      <c r="B24" s="250">
        <v>577</v>
      </c>
      <c r="C24" s="250">
        <v>53</v>
      </c>
      <c r="D24" s="250">
        <v>243</v>
      </c>
      <c r="E24" s="205">
        <f t="shared" si="0"/>
        <v>873</v>
      </c>
      <c r="F24" s="220">
        <v>501</v>
      </c>
      <c r="G24" s="220">
        <v>57</v>
      </c>
      <c r="H24" s="219">
        <v>199</v>
      </c>
      <c r="I24" s="205">
        <f t="shared" si="1"/>
        <v>757</v>
      </c>
      <c r="J24" s="219">
        <f t="shared" si="2"/>
        <v>1078</v>
      </c>
      <c r="K24" s="219">
        <f t="shared" si="3"/>
        <v>110</v>
      </c>
      <c r="L24" s="219">
        <f t="shared" si="4"/>
        <v>442</v>
      </c>
      <c r="M24" s="220">
        <f t="shared" si="5"/>
        <v>1630</v>
      </c>
      <c r="N24" s="187"/>
      <c r="O24" s="185"/>
      <c r="P24" s="192"/>
      <c r="Q24" s="192"/>
      <c r="R24" s="192"/>
    </row>
    <row r="25" spans="1:18" ht="15">
      <c r="A25" s="197" t="s">
        <v>1</v>
      </c>
      <c r="B25" s="250">
        <v>1271</v>
      </c>
      <c r="C25" s="250">
        <v>87</v>
      </c>
      <c r="D25" s="250">
        <v>24</v>
      </c>
      <c r="E25" s="205">
        <f t="shared" si="0"/>
        <v>1382</v>
      </c>
      <c r="F25" s="220">
        <v>1092</v>
      </c>
      <c r="G25" s="220">
        <v>53</v>
      </c>
      <c r="H25" s="219">
        <v>18</v>
      </c>
      <c r="I25" s="205">
        <f t="shared" si="1"/>
        <v>1163</v>
      </c>
      <c r="J25" s="219">
        <f t="shared" si="2"/>
        <v>2363</v>
      </c>
      <c r="K25" s="219">
        <f t="shared" si="3"/>
        <v>140</v>
      </c>
      <c r="L25" s="219">
        <f t="shared" si="4"/>
        <v>42</v>
      </c>
      <c r="M25" s="220">
        <f t="shared" si="5"/>
        <v>2545</v>
      </c>
      <c r="N25" s="187"/>
      <c r="O25" s="185"/>
      <c r="P25" s="192"/>
      <c r="Q25" s="192"/>
      <c r="R25" s="192"/>
    </row>
    <row r="26" spans="1:18" ht="15">
      <c r="A26" s="197" t="s">
        <v>2</v>
      </c>
      <c r="B26" s="250">
        <v>1471</v>
      </c>
      <c r="C26" s="250">
        <v>652</v>
      </c>
      <c r="D26" s="250">
        <v>6777</v>
      </c>
      <c r="E26" s="205">
        <f t="shared" si="0"/>
        <v>8900</v>
      </c>
      <c r="F26" s="220">
        <v>1633</v>
      </c>
      <c r="G26" s="220">
        <v>707</v>
      </c>
      <c r="H26" s="219">
        <v>6634</v>
      </c>
      <c r="I26" s="205">
        <f t="shared" si="1"/>
        <v>8974</v>
      </c>
      <c r="J26" s="219">
        <f t="shared" si="2"/>
        <v>3104</v>
      </c>
      <c r="K26" s="219">
        <f t="shared" si="3"/>
        <v>1359</v>
      </c>
      <c r="L26" s="219">
        <f t="shared" si="4"/>
        <v>13411</v>
      </c>
      <c r="M26" s="220">
        <f t="shared" si="5"/>
        <v>17874</v>
      </c>
      <c r="N26" s="187"/>
      <c r="O26" s="185"/>
      <c r="P26" s="192"/>
      <c r="Q26" s="192"/>
      <c r="R26" s="192"/>
    </row>
    <row r="27" spans="1:18" ht="15">
      <c r="A27" s="197" t="s">
        <v>3</v>
      </c>
      <c r="B27" s="250">
        <v>1517</v>
      </c>
      <c r="C27" s="250">
        <v>225</v>
      </c>
      <c r="D27" s="250">
        <v>273</v>
      </c>
      <c r="E27" s="205">
        <f t="shared" si="0"/>
        <v>2015</v>
      </c>
      <c r="F27" s="220">
        <v>1340</v>
      </c>
      <c r="G27" s="220">
        <v>216</v>
      </c>
      <c r="H27" s="219">
        <v>296</v>
      </c>
      <c r="I27" s="205">
        <f t="shared" si="1"/>
        <v>1852</v>
      </c>
      <c r="J27" s="219">
        <f t="shared" si="2"/>
        <v>2857</v>
      </c>
      <c r="K27" s="219">
        <f t="shared" si="3"/>
        <v>441</v>
      </c>
      <c r="L27" s="219">
        <f t="shared" si="4"/>
        <v>569</v>
      </c>
      <c r="M27" s="220">
        <f t="shared" si="5"/>
        <v>3867</v>
      </c>
      <c r="N27" s="187"/>
      <c r="O27" s="185"/>
      <c r="P27" s="192"/>
      <c r="Q27" s="192"/>
      <c r="R27" s="192"/>
    </row>
    <row r="28" spans="1:18" ht="15">
      <c r="A28" s="197" t="s">
        <v>4</v>
      </c>
      <c r="B28" s="250">
        <v>784</v>
      </c>
      <c r="C28" s="250">
        <v>174</v>
      </c>
      <c r="D28" s="250">
        <v>73</v>
      </c>
      <c r="E28" s="205">
        <f t="shared" si="0"/>
        <v>1031</v>
      </c>
      <c r="F28" s="220">
        <v>647</v>
      </c>
      <c r="G28" s="220">
        <v>173</v>
      </c>
      <c r="H28" s="219">
        <v>56</v>
      </c>
      <c r="I28" s="205">
        <f t="shared" si="1"/>
        <v>876</v>
      </c>
      <c r="J28" s="219">
        <f t="shared" si="2"/>
        <v>1431</v>
      </c>
      <c r="K28" s="219">
        <f t="shared" si="3"/>
        <v>347</v>
      </c>
      <c r="L28" s="219">
        <f t="shared" si="4"/>
        <v>129</v>
      </c>
      <c r="M28" s="220">
        <f t="shared" si="5"/>
        <v>1907</v>
      </c>
      <c r="N28" s="187"/>
      <c r="O28" s="185"/>
      <c r="P28" s="192"/>
      <c r="Q28" s="192"/>
      <c r="R28" s="192"/>
    </row>
    <row r="29" spans="1:18" ht="15">
      <c r="A29" s="197" t="s">
        <v>5</v>
      </c>
      <c r="B29" s="250">
        <v>836</v>
      </c>
      <c r="C29" s="250">
        <v>60</v>
      </c>
      <c r="D29" s="250">
        <v>39</v>
      </c>
      <c r="E29" s="205">
        <f t="shared" si="0"/>
        <v>935</v>
      </c>
      <c r="F29" s="220">
        <v>643</v>
      </c>
      <c r="G29" s="220">
        <v>77</v>
      </c>
      <c r="H29" s="219">
        <v>36</v>
      </c>
      <c r="I29" s="205">
        <f t="shared" si="1"/>
        <v>756</v>
      </c>
      <c r="J29" s="219">
        <f t="shared" si="2"/>
        <v>1479</v>
      </c>
      <c r="K29" s="219">
        <f t="shared" si="3"/>
        <v>137</v>
      </c>
      <c r="L29" s="219">
        <f t="shared" si="4"/>
        <v>75</v>
      </c>
      <c r="M29" s="220">
        <f t="shared" si="5"/>
        <v>1691</v>
      </c>
      <c r="N29" s="187"/>
      <c r="O29" s="185"/>
      <c r="P29" s="192"/>
      <c r="Q29" s="192"/>
      <c r="R29" s="192"/>
    </row>
    <row r="30" spans="1:18" ht="15">
      <c r="A30" s="197" t="s">
        <v>6</v>
      </c>
      <c r="B30" s="250">
        <v>239</v>
      </c>
      <c r="C30" s="250">
        <v>174</v>
      </c>
      <c r="D30" s="250">
        <v>656</v>
      </c>
      <c r="E30" s="205">
        <f t="shared" si="0"/>
        <v>1069</v>
      </c>
      <c r="F30" s="220">
        <v>261</v>
      </c>
      <c r="G30" s="220">
        <v>150</v>
      </c>
      <c r="H30" s="219">
        <v>641</v>
      </c>
      <c r="I30" s="205">
        <f t="shared" si="1"/>
        <v>1052</v>
      </c>
      <c r="J30" s="219">
        <f t="shared" si="2"/>
        <v>500</v>
      </c>
      <c r="K30" s="219">
        <f t="shared" si="3"/>
        <v>324</v>
      </c>
      <c r="L30" s="219">
        <f t="shared" si="4"/>
        <v>1297</v>
      </c>
      <c r="M30" s="220">
        <f t="shared" si="5"/>
        <v>2121</v>
      </c>
      <c r="N30" s="187"/>
      <c r="O30" s="185"/>
      <c r="P30" s="192"/>
      <c r="Q30" s="192"/>
      <c r="R30" s="192"/>
    </row>
    <row r="31" spans="1:18" ht="15">
      <c r="A31" s="197" t="s">
        <v>7</v>
      </c>
      <c r="B31" s="250">
        <v>401</v>
      </c>
      <c r="C31" s="250">
        <v>97</v>
      </c>
      <c r="D31" s="250">
        <v>87</v>
      </c>
      <c r="E31" s="205">
        <f t="shared" si="0"/>
        <v>585</v>
      </c>
      <c r="F31" s="220">
        <v>360</v>
      </c>
      <c r="G31" s="220">
        <v>91</v>
      </c>
      <c r="H31" s="219">
        <v>68</v>
      </c>
      <c r="I31" s="205">
        <f t="shared" si="1"/>
        <v>519</v>
      </c>
      <c r="J31" s="219">
        <f t="shared" si="2"/>
        <v>761</v>
      </c>
      <c r="K31" s="219">
        <f t="shared" si="3"/>
        <v>188</v>
      </c>
      <c r="L31" s="219">
        <f t="shared" si="4"/>
        <v>155</v>
      </c>
      <c r="M31" s="220">
        <f t="shared" si="5"/>
        <v>1104</v>
      </c>
      <c r="N31" s="187"/>
      <c r="O31" s="185"/>
      <c r="P31" s="192"/>
      <c r="Q31" s="192"/>
      <c r="R31" s="192"/>
    </row>
    <row r="32" spans="1:18" ht="15">
      <c r="A32" s="197" t="s">
        <v>8</v>
      </c>
      <c r="B32" s="250">
        <v>571</v>
      </c>
      <c r="C32" s="250">
        <v>122</v>
      </c>
      <c r="D32" s="250">
        <v>434</v>
      </c>
      <c r="E32" s="205">
        <f t="shared" si="0"/>
        <v>1127</v>
      </c>
      <c r="F32" s="220">
        <v>522</v>
      </c>
      <c r="G32" s="220">
        <v>124</v>
      </c>
      <c r="H32" s="219">
        <v>396</v>
      </c>
      <c r="I32" s="205">
        <f t="shared" si="1"/>
        <v>1042</v>
      </c>
      <c r="J32" s="219">
        <f t="shared" si="2"/>
        <v>1093</v>
      </c>
      <c r="K32" s="219">
        <f t="shared" si="3"/>
        <v>246</v>
      </c>
      <c r="L32" s="219">
        <f t="shared" si="4"/>
        <v>830</v>
      </c>
      <c r="M32" s="220">
        <f t="shared" si="5"/>
        <v>2169</v>
      </c>
      <c r="N32" s="187"/>
      <c r="O32" s="185"/>
      <c r="P32" s="192"/>
      <c r="Q32" s="192"/>
      <c r="R32" s="192"/>
    </row>
    <row r="33" spans="1:22" ht="15">
      <c r="A33" s="197" t="s">
        <v>9</v>
      </c>
      <c r="B33" s="250">
        <v>132</v>
      </c>
      <c r="C33" s="250">
        <v>34</v>
      </c>
      <c r="D33" s="250">
        <v>57</v>
      </c>
      <c r="E33" s="205">
        <f t="shared" si="0"/>
        <v>223</v>
      </c>
      <c r="F33" s="220">
        <v>141</v>
      </c>
      <c r="G33" s="220">
        <v>46</v>
      </c>
      <c r="H33" s="219">
        <v>58</v>
      </c>
      <c r="I33" s="205">
        <f t="shared" si="1"/>
        <v>245</v>
      </c>
      <c r="J33" s="219">
        <f t="shared" si="2"/>
        <v>273</v>
      </c>
      <c r="K33" s="219">
        <f t="shared" si="3"/>
        <v>80</v>
      </c>
      <c r="L33" s="219">
        <f t="shared" si="4"/>
        <v>115</v>
      </c>
      <c r="M33" s="220">
        <f t="shared" si="5"/>
        <v>468</v>
      </c>
      <c r="N33" s="187"/>
      <c r="O33" s="185"/>
      <c r="P33" s="192"/>
      <c r="Q33" s="192"/>
      <c r="R33" s="192"/>
      <c r="S33" s="185"/>
      <c r="T33" s="185"/>
      <c r="U33" s="185"/>
      <c r="V33" s="185"/>
    </row>
    <row r="34" spans="1:22" ht="15">
      <c r="A34" s="197" t="s">
        <v>10</v>
      </c>
      <c r="B34" s="250">
        <v>591</v>
      </c>
      <c r="C34" s="250">
        <v>214</v>
      </c>
      <c r="D34" s="250">
        <v>132</v>
      </c>
      <c r="E34" s="205">
        <f t="shared" si="0"/>
        <v>937</v>
      </c>
      <c r="F34" s="220">
        <v>556</v>
      </c>
      <c r="G34" s="220">
        <v>240</v>
      </c>
      <c r="H34" s="219">
        <v>139</v>
      </c>
      <c r="I34" s="205">
        <f t="shared" si="1"/>
        <v>935</v>
      </c>
      <c r="J34" s="219">
        <f t="shared" si="2"/>
        <v>1147</v>
      </c>
      <c r="K34" s="219">
        <f t="shared" si="3"/>
        <v>454</v>
      </c>
      <c r="L34" s="219">
        <f t="shared" si="4"/>
        <v>271</v>
      </c>
      <c r="M34" s="220">
        <f t="shared" si="5"/>
        <v>1872</v>
      </c>
      <c r="N34" s="187"/>
      <c r="O34" s="185"/>
      <c r="P34" s="192"/>
      <c r="Q34" s="192"/>
      <c r="R34" s="192"/>
      <c r="S34" s="185"/>
      <c r="T34" s="185"/>
      <c r="U34" s="185"/>
      <c r="V34" s="185"/>
    </row>
    <row r="35" spans="1:22" ht="15">
      <c r="A35" s="197" t="s">
        <v>11</v>
      </c>
      <c r="B35" s="250">
        <v>651</v>
      </c>
      <c r="C35" s="250">
        <v>150</v>
      </c>
      <c r="D35" s="250">
        <v>144</v>
      </c>
      <c r="E35" s="205">
        <f t="shared" si="0"/>
        <v>945</v>
      </c>
      <c r="F35" s="220">
        <v>623</v>
      </c>
      <c r="G35" s="220">
        <v>141</v>
      </c>
      <c r="H35" s="219">
        <v>161</v>
      </c>
      <c r="I35" s="205">
        <f t="shared" si="1"/>
        <v>925</v>
      </c>
      <c r="J35" s="219">
        <f t="shared" si="2"/>
        <v>1274</v>
      </c>
      <c r="K35" s="219">
        <f t="shared" si="3"/>
        <v>291</v>
      </c>
      <c r="L35" s="219">
        <f t="shared" si="4"/>
        <v>305</v>
      </c>
      <c r="M35" s="220">
        <f t="shared" si="5"/>
        <v>1870</v>
      </c>
      <c r="N35" s="187"/>
      <c r="O35" s="185"/>
      <c r="P35" s="192"/>
      <c r="Q35" s="192"/>
      <c r="R35" s="192"/>
      <c r="S35" s="185"/>
      <c r="T35" s="185"/>
      <c r="U35" s="185"/>
      <c r="V35" s="185"/>
    </row>
    <row r="36" spans="1:22" ht="15">
      <c r="A36" s="197" t="s">
        <v>12</v>
      </c>
      <c r="B36" s="250">
        <v>585</v>
      </c>
      <c r="C36" s="250">
        <v>145</v>
      </c>
      <c r="D36" s="250">
        <v>339</v>
      </c>
      <c r="E36" s="205">
        <f t="shared" si="0"/>
        <v>1069</v>
      </c>
      <c r="F36" s="220">
        <v>553</v>
      </c>
      <c r="G36" s="220">
        <v>146</v>
      </c>
      <c r="H36" s="219">
        <v>324</v>
      </c>
      <c r="I36" s="205">
        <f t="shared" si="1"/>
        <v>1023</v>
      </c>
      <c r="J36" s="219">
        <f t="shared" si="2"/>
        <v>1138</v>
      </c>
      <c r="K36" s="219">
        <f t="shared" si="3"/>
        <v>291</v>
      </c>
      <c r="L36" s="219">
        <f t="shared" si="4"/>
        <v>663</v>
      </c>
      <c r="M36" s="220">
        <f t="shared" si="5"/>
        <v>2092</v>
      </c>
      <c r="N36" s="187"/>
      <c r="O36" s="185"/>
      <c r="P36" s="192"/>
      <c r="Q36" s="192"/>
      <c r="R36" s="192"/>
      <c r="S36" s="185"/>
      <c r="T36" s="185"/>
      <c r="U36" s="185"/>
      <c r="V36" s="185"/>
    </row>
    <row r="37" spans="1:22" ht="15">
      <c r="A37" s="197" t="s">
        <v>13</v>
      </c>
      <c r="B37" s="250">
        <v>363</v>
      </c>
      <c r="C37" s="250">
        <v>250</v>
      </c>
      <c r="D37" s="250">
        <v>33</v>
      </c>
      <c r="E37" s="205">
        <f t="shared" si="0"/>
        <v>646</v>
      </c>
      <c r="F37" s="220">
        <v>378</v>
      </c>
      <c r="G37" s="220">
        <v>228</v>
      </c>
      <c r="H37" s="219">
        <v>26</v>
      </c>
      <c r="I37" s="205">
        <f t="shared" si="1"/>
        <v>632</v>
      </c>
      <c r="J37" s="219">
        <f t="shared" si="2"/>
        <v>741</v>
      </c>
      <c r="K37" s="219">
        <f t="shared" si="3"/>
        <v>478</v>
      </c>
      <c r="L37" s="219">
        <f t="shared" si="4"/>
        <v>59</v>
      </c>
      <c r="M37" s="220">
        <f t="shared" si="5"/>
        <v>1278</v>
      </c>
      <c r="N37" s="187"/>
      <c r="O37" s="185"/>
      <c r="P37" s="192"/>
      <c r="Q37" s="192"/>
      <c r="R37" s="192"/>
      <c r="S37" s="185"/>
      <c r="T37" s="185"/>
      <c r="U37" s="185"/>
      <c r="V37" s="185"/>
    </row>
    <row r="38" spans="1:22" ht="16.5" customHeight="1">
      <c r="A38" s="199" t="s">
        <v>15</v>
      </c>
      <c r="B38" s="200">
        <f>B19+B20+B25</f>
        <v>6547</v>
      </c>
      <c r="C38" s="200">
        <f>C19+C20+C25</f>
        <v>239</v>
      </c>
      <c r="D38" s="200">
        <f>D19+D20+D25</f>
        <v>177</v>
      </c>
      <c r="E38" s="201">
        <f t="shared" si="0"/>
        <v>6963</v>
      </c>
      <c r="F38" s="200">
        <f>F19+F20+F25</f>
        <v>6145</v>
      </c>
      <c r="G38" s="200">
        <f>G19+G20+G25</f>
        <v>210</v>
      </c>
      <c r="H38" s="200">
        <f>H19+H20+H25</f>
        <v>134</v>
      </c>
      <c r="I38" s="201">
        <f t="shared" si="1"/>
        <v>6489</v>
      </c>
      <c r="J38" s="251">
        <f t="shared" si="2"/>
        <v>12692</v>
      </c>
      <c r="K38" s="251">
        <f t="shared" si="3"/>
        <v>449</v>
      </c>
      <c r="L38" s="200">
        <f t="shared" si="4"/>
        <v>311</v>
      </c>
      <c r="M38" s="200">
        <f t="shared" si="5"/>
        <v>13452</v>
      </c>
      <c r="N38" s="190"/>
      <c r="O38" s="191"/>
      <c r="P38" s="192"/>
      <c r="Q38" s="192"/>
      <c r="R38" s="192"/>
      <c r="S38" s="191"/>
      <c r="T38" s="185"/>
      <c r="U38" s="185"/>
      <c r="V38" s="185"/>
    </row>
    <row r="39" spans="1:22" ht="15">
      <c r="A39" s="197" t="s">
        <v>16</v>
      </c>
      <c r="B39" s="250">
        <v>3942</v>
      </c>
      <c r="C39" s="250">
        <v>1405</v>
      </c>
      <c r="D39" s="250">
        <v>3657</v>
      </c>
      <c r="E39" s="205">
        <f t="shared" si="0"/>
        <v>9004</v>
      </c>
      <c r="F39" s="220">
        <v>3713</v>
      </c>
      <c r="G39" s="220">
        <v>1425</v>
      </c>
      <c r="H39" s="219">
        <v>3489</v>
      </c>
      <c r="I39" s="205">
        <f t="shared" si="1"/>
        <v>8627</v>
      </c>
      <c r="J39" s="219">
        <f t="shared" si="2"/>
        <v>7655</v>
      </c>
      <c r="K39" s="219">
        <f t="shared" si="3"/>
        <v>2830</v>
      </c>
      <c r="L39" s="219">
        <f t="shared" si="4"/>
        <v>7146</v>
      </c>
      <c r="M39" s="220">
        <f t="shared" si="5"/>
        <v>17631</v>
      </c>
      <c r="N39" s="187"/>
      <c r="O39" s="185"/>
      <c r="P39" s="192"/>
      <c r="Q39" s="192"/>
      <c r="R39" s="192"/>
      <c r="S39" s="185"/>
      <c r="T39" s="185"/>
      <c r="U39" s="185"/>
      <c r="V39" s="185"/>
    </row>
    <row r="40" spans="1:22" ht="15">
      <c r="A40" s="197" t="s">
        <v>17</v>
      </c>
      <c r="B40" s="250">
        <v>8629</v>
      </c>
      <c r="C40" s="250">
        <v>1163</v>
      </c>
      <c r="D40" s="250">
        <v>979</v>
      </c>
      <c r="E40" s="205">
        <f t="shared" si="0"/>
        <v>10771</v>
      </c>
      <c r="F40" s="220">
        <v>7486</v>
      </c>
      <c r="G40" s="220">
        <v>1303</v>
      </c>
      <c r="H40" s="219">
        <v>944</v>
      </c>
      <c r="I40" s="205">
        <f t="shared" si="1"/>
        <v>9733</v>
      </c>
      <c r="J40" s="219">
        <f t="shared" si="2"/>
        <v>16115</v>
      </c>
      <c r="K40" s="219">
        <f t="shared" si="3"/>
        <v>2466</v>
      </c>
      <c r="L40" s="219">
        <f t="shared" si="4"/>
        <v>1923</v>
      </c>
      <c r="M40" s="220">
        <f t="shared" si="5"/>
        <v>20504</v>
      </c>
      <c r="N40" s="187"/>
      <c r="O40" s="185"/>
      <c r="P40" s="192"/>
      <c r="Q40" s="192"/>
      <c r="R40" s="192"/>
      <c r="S40" s="185"/>
      <c r="T40" s="185"/>
      <c r="U40" s="185"/>
      <c r="V40" s="185"/>
    </row>
    <row r="41" spans="1:22" ht="15">
      <c r="A41" s="199" t="s">
        <v>18</v>
      </c>
      <c r="B41" s="200">
        <f>B39+B40</f>
        <v>12571</v>
      </c>
      <c r="C41" s="200">
        <f>C39+C40</f>
        <v>2568</v>
      </c>
      <c r="D41" s="200">
        <f>D39+D40</f>
        <v>4636</v>
      </c>
      <c r="E41" s="201">
        <f t="shared" si="0"/>
        <v>19775</v>
      </c>
      <c r="F41" s="200">
        <f>F39+F40</f>
        <v>11199</v>
      </c>
      <c r="G41" s="200">
        <f>G39+G40</f>
        <v>2728</v>
      </c>
      <c r="H41" s="200">
        <f>H39+H40</f>
        <v>4433</v>
      </c>
      <c r="I41" s="201">
        <f t="shared" si="1"/>
        <v>18360</v>
      </c>
      <c r="J41" s="251">
        <f t="shared" si="2"/>
        <v>23770</v>
      </c>
      <c r="K41" s="251">
        <f t="shared" si="3"/>
        <v>5296</v>
      </c>
      <c r="L41" s="200">
        <f t="shared" si="4"/>
        <v>9069</v>
      </c>
      <c r="M41" s="200">
        <f t="shared" si="5"/>
        <v>38135</v>
      </c>
      <c r="N41" s="187"/>
      <c r="O41" s="185"/>
      <c r="P41" s="192"/>
      <c r="Q41" s="192"/>
      <c r="R41" s="192"/>
      <c r="S41" s="185"/>
      <c r="T41" s="185"/>
      <c r="U41" s="185"/>
      <c r="V41" s="185"/>
    </row>
    <row r="42" spans="1:22" ht="15">
      <c r="A42" s="197" t="s">
        <v>19</v>
      </c>
      <c r="B42" s="250">
        <f>B9+B22+B23+B26</f>
        <v>15764</v>
      </c>
      <c r="C42" s="250">
        <f>C9+C22+C23+C26</f>
        <v>4104</v>
      </c>
      <c r="D42" s="250">
        <f>D9+D22+D23+D26</f>
        <v>49816</v>
      </c>
      <c r="E42" s="205">
        <f t="shared" si="0"/>
        <v>69684</v>
      </c>
      <c r="F42" s="220">
        <f>F9+F22+F23+F26</f>
        <v>17741</v>
      </c>
      <c r="G42" s="220">
        <f>G9+G22+G23+G26</f>
        <v>4614</v>
      </c>
      <c r="H42" s="219">
        <f>H9+H22+H23+H26</f>
        <v>51054</v>
      </c>
      <c r="I42" s="205">
        <f t="shared" si="1"/>
        <v>73409</v>
      </c>
      <c r="J42" s="219">
        <f t="shared" si="2"/>
        <v>33505</v>
      </c>
      <c r="K42" s="219">
        <f t="shared" si="3"/>
        <v>8718</v>
      </c>
      <c r="L42" s="219">
        <f t="shared" si="4"/>
        <v>100870</v>
      </c>
      <c r="M42" s="220">
        <f t="shared" si="5"/>
        <v>143093</v>
      </c>
      <c r="N42" s="187"/>
      <c r="O42" s="185"/>
      <c r="P42" s="192"/>
      <c r="Q42" s="192"/>
      <c r="R42" s="192"/>
      <c r="S42" s="185"/>
      <c r="T42" s="185"/>
      <c r="U42" s="185"/>
      <c r="V42" s="185"/>
    </row>
    <row r="43" spans="1:22" ht="15">
      <c r="A43" s="197" t="s">
        <v>20</v>
      </c>
      <c r="B43" s="250">
        <v>2954</v>
      </c>
      <c r="C43" s="250">
        <v>1229</v>
      </c>
      <c r="D43" s="250">
        <v>4080</v>
      </c>
      <c r="E43" s="205">
        <f t="shared" si="0"/>
        <v>8263</v>
      </c>
      <c r="F43" s="220">
        <v>2932</v>
      </c>
      <c r="G43" s="220">
        <v>1249</v>
      </c>
      <c r="H43" s="219">
        <v>3857</v>
      </c>
      <c r="I43" s="205">
        <f t="shared" si="1"/>
        <v>8038</v>
      </c>
      <c r="J43" s="219">
        <f t="shared" si="2"/>
        <v>5886</v>
      </c>
      <c r="K43" s="219">
        <f t="shared" si="3"/>
        <v>2478</v>
      </c>
      <c r="L43" s="219">
        <f t="shared" si="4"/>
        <v>7937</v>
      </c>
      <c r="M43" s="220">
        <f t="shared" si="5"/>
        <v>16301</v>
      </c>
      <c r="N43" s="187"/>
      <c r="O43" s="185"/>
      <c r="P43" s="192"/>
      <c r="Q43" s="192"/>
      <c r="R43" s="192"/>
      <c r="S43" s="185"/>
      <c r="T43" s="185"/>
      <c r="U43" s="185"/>
      <c r="V43" s="185"/>
    </row>
    <row r="44" spans="1:22" ht="15">
      <c r="A44" s="199" t="s">
        <v>21</v>
      </c>
      <c r="B44" s="200">
        <f>B42+B43</f>
        <v>18718</v>
      </c>
      <c r="C44" s="200">
        <f>C42+C43</f>
        <v>5333</v>
      </c>
      <c r="D44" s="200">
        <f>D42+D43</f>
        <v>53896</v>
      </c>
      <c r="E44" s="201">
        <f>SUM(B44:D44)</f>
        <v>77947</v>
      </c>
      <c r="F44" s="200">
        <f>F42+F43</f>
        <v>20673</v>
      </c>
      <c r="G44" s="200">
        <f>G42+G43</f>
        <v>5863</v>
      </c>
      <c r="H44" s="200">
        <f>H42+H43</f>
        <v>54911</v>
      </c>
      <c r="I44" s="201">
        <f t="shared" si="1"/>
        <v>81447</v>
      </c>
      <c r="J44" s="251">
        <f t="shared" si="2"/>
        <v>39391</v>
      </c>
      <c r="K44" s="251">
        <f t="shared" si="3"/>
        <v>11196</v>
      </c>
      <c r="L44" s="200">
        <f t="shared" si="4"/>
        <v>108807</v>
      </c>
      <c r="M44" s="200">
        <f t="shared" si="5"/>
        <v>159394</v>
      </c>
      <c r="N44" s="187"/>
      <c r="O44" s="185"/>
      <c r="P44" s="192"/>
      <c r="Q44" s="192"/>
      <c r="R44" s="192"/>
      <c r="S44" s="185"/>
      <c r="T44" s="185"/>
      <c r="U44" s="185"/>
      <c r="V44" s="185"/>
    </row>
    <row r="45" spans="1:22" ht="15">
      <c r="A45" s="198" t="s">
        <v>46</v>
      </c>
      <c r="B45" s="249">
        <f>B38+B41+B44</f>
        <v>37836</v>
      </c>
      <c r="C45" s="249">
        <f>C38+C41+C44</f>
        <v>8140</v>
      </c>
      <c r="D45" s="249">
        <f>D38+D41+D44</f>
        <v>58709</v>
      </c>
      <c r="E45" s="231">
        <f>SUM(B45:D45)</f>
        <v>104685</v>
      </c>
      <c r="F45" s="229">
        <f>F38+F41+F44</f>
        <v>38017</v>
      </c>
      <c r="G45" s="229">
        <f>G38+G41+G44</f>
        <v>8801</v>
      </c>
      <c r="H45" s="229">
        <f>H38+H41+H44</f>
        <v>59478</v>
      </c>
      <c r="I45" s="231">
        <f t="shared" si="1"/>
        <v>106296</v>
      </c>
      <c r="J45" s="229">
        <f t="shared" si="2"/>
        <v>75853</v>
      </c>
      <c r="K45" s="229">
        <f t="shared" si="3"/>
        <v>16941</v>
      </c>
      <c r="L45" s="229">
        <f t="shared" si="4"/>
        <v>118187</v>
      </c>
      <c r="M45" s="229">
        <f t="shared" si="5"/>
        <v>210981</v>
      </c>
      <c r="N45" s="187"/>
      <c r="O45" s="185"/>
      <c r="P45" s="192"/>
      <c r="Q45" s="192"/>
      <c r="R45" s="192"/>
      <c r="S45" s="185"/>
      <c r="T45" s="185"/>
      <c r="U45" s="185"/>
      <c r="V45" s="185"/>
    </row>
    <row r="46" spans="1:22" ht="15">
      <c r="A46" s="185"/>
      <c r="B46" s="185"/>
      <c r="C46" s="216"/>
      <c r="D46" s="185"/>
      <c r="E46" s="185"/>
      <c r="F46" s="185"/>
      <c r="G46" s="216"/>
      <c r="H46" s="185"/>
      <c r="I46" s="185"/>
      <c r="J46" s="185"/>
      <c r="K46" s="216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</row>
    <row r="47" spans="1:22" ht="15">
      <c r="A47" s="186" t="s">
        <v>207</v>
      </c>
      <c r="B47" s="186"/>
      <c r="C47" s="214"/>
      <c r="D47" s="185"/>
      <c r="E47" s="185"/>
      <c r="F47" s="185"/>
      <c r="G47" s="216"/>
      <c r="H47" s="185"/>
      <c r="I47" s="185"/>
      <c r="J47" s="185"/>
      <c r="K47" s="216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</row>
    <row r="48" spans="1:22" ht="15">
      <c r="A48" s="185"/>
      <c r="B48" s="185"/>
      <c r="C48" s="216"/>
      <c r="D48" s="185"/>
      <c r="E48" s="185"/>
      <c r="F48" s="185"/>
      <c r="G48" s="216"/>
      <c r="H48" s="185"/>
      <c r="I48" s="185"/>
      <c r="J48" s="185"/>
      <c r="K48" s="216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</row>
    <row r="97" spans="1:37" ht="15">
      <c r="A97" s="185"/>
      <c r="B97" s="185"/>
      <c r="C97" s="216"/>
      <c r="D97" s="185"/>
      <c r="E97" s="185"/>
      <c r="F97" s="185"/>
      <c r="G97" s="216"/>
      <c r="H97" s="185"/>
      <c r="I97" s="185"/>
      <c r="J97" s="185"/>
      <c r="K97" s="216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</row>
    <row r="98" spans="1:37" ht="15">
      <c r="A98" s="185"/>
      <c r="B98" s="185"/>
      <c r="C98" s="216"/>
      <c r="D98" s="185"/>
      <c r="E98" s="185"/>
      <c r="F98" s="185"/>
      <c r="G98" s="216"/>
      <c r="H98" s="185"/>
      <c r="I98" s="185"/>
      <c r="J98" s="185"/>
      <c r="K98" s="216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</row>
    <row r="99" spans="1:37" ht="15">
      <c r="A99" s="185"/>
      <c r="B99" s="185"/>
      <c r="C99" s="216"/>
      <c r="D99" s="185"/>
      <c r="E99" s="185"/>
      <c r="F99" s="185"/>
      <c r="G99" s="216"/>
      <c r="H99" s="185"/>
      <c r="I99" s="185"/>
      <c r="J99" s="185"/>
      <c r="K99" s="216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</row>
    <row r="100" spans="1:37" ht="15">
      <c r="A100" s="185"/>
      <c r="B100" s="185"/>
      <c r="C100" s="216"/>
      <c r="D100" s="185"/>
      <c r="E100" s="185"/>
      <c r="F100" s="185"/>
      <c r="G100" s="216"/>
      <c r="H100" s="185"/>
      <c r="I100" s="185"/>
      <c r="J100" s="185"/>
      <c r="K100" s="216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</row>
    <row r="101" spans="1:37" ht="15">
      <c r="A101" s="185"/>
      <c r="B101" s="185"/>
      <c r="C101" s="216"/>
      <c r="D101" s="185"/>
      <c r="E101" s="185"/>
      <c r="F101" s="185"/>
      <c r="G101" s="216"/>
      <c r="H101" s="185"/>
      <c r="I101" s="185"/>
      <c r="J101" s="185"/>
      <c r="K101" s="216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</row>
    <row r="102" spans="1:37" ht="15">
      <c r="A102" s="185"/>
      <c r="B102" s="185"/>
      <c r="C102" s="216"/>
      <c r="D102" s="185"/>
      <c r="E102" s="185"/>
      <c r="F102" s="185"/>
      <c r="G102" s="216"/>
      <c r="H102" s="185"/>
      <c r="I102" s="185"/>
      <c r="J102" s="185"/>
      <c r="K102" s="216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</row>
    <row r="103" spans="1:37" ht="15">
      <c r="A103" s="185"/>
      <c r="B103" s="185"/>
      <c r="C103" s="216"/>
      <c r="D103" s="185"/>
      <c r="E103" s="185"/>
      <c r="F103" s="185"/>
      <c r="G103" s="216"/>
      <c r="H103" s="185"/>
      <c r="I103" s="185"/>
      <c r="J103" s="185"/>
      <c r="K103" s="216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</row>
    <row r="104" spans="1:37" ht="15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</row>
    <row r="105" spans="1:37" ht="15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</row>
    <row r="106" spans="1:37" ht="15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</row>
    <row r="107" spans="1:37" ht="15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</row>
    <row r="108" spans="1:37" ht="15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</row>
    <row r="109" spans="1:37" ht="15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</row>
    <row r="110" spans="1:37" ht="15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</row>
    <row r="111" spans="1:37" ht="15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</row>
    <row r="112" spans="1:37" ht="15">
      <c r="A112" s="183"/>
      <c r="B112" s="183"/>
      <c r="C112" s="203"/>
      <c r="D112" s="183"/>
      <c r="E112" s="183"/>
      <c r="F112" s="183"/>
      <c r="G112" s="203"/>
      <c r="H112" s="183"/>
      <c r="I112" s="183"/>
      <c r="J112" s="183"/>
      <c r="K112" s="20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</row>
    <row r="113" spans="1:7" ht="15">
      <c r="A113" s="178"/>
      <c r="B113" s="178"/>
      <c r="C113" s="178"/>
      <c r="D113" s="178"/>
      <c r="E113" s="178"/>
      <c r="F113" s="178"/>
      <c r="G113" s="178"/>
    </row>
    <row r="114" spans="1:7" ht="15">
      <c r="A114" s="184" t="s">
        <v>167</v>
      </c>
      <c r="B114" s="184"/>
      <c r="C114" s="204"/>
      <c r="D114" s="179"/>
      <c r="E114" s="179"/>
      <c r="F114" s="179"/>
      <c r="G114" s="202"/>
    </row>
    <row r="115" spans="1:7" ht="15">
      <c r="A115" s="178"/>
      <c r="B115" s="178"/>
      <c r="C115" s="178"/>
      <c r="D115" s="178"/>
      <c r="E115" s="178"/>
      <c r="F115" s="178"/>
      <c r="G115" s="178"/>
    </row>
    <row r="116" spans="1:7" ht="15">
      <c r="A116" s="178"/>
      <c r="B116" s="178"/>
      <c r="C116" s="178"/>
      <c r="D116" s="178"/>
      <c r="E116" s="178"/>
      <c r="F116" s="178"/>
      <c r="G116" s="178"/>
    </row>
    <row r="117" spans="1:7" ht="15">
      <c r="A117" s="178"/>
      <c r="B117" s="178"/>
      <c r="C117" s="178"/>
      <c r="D117" s="178"/>
      <c r="E117" s="178"/>
      <c r="F117" s="178"/>
      <c r="G117" s="178"/>
    </row>
    <row r="118" spans="1:7" ht="15">
      <c r="A118" s="178"/>
      <c r="B118" s="178"/>
      <c r="C118" s="178"/>
      <c r="D118" s="178"/>
      <c r="E118" s="178"/>
      <c r="F118" s="178"/>
      <c r="G118" s="178"/>
    </row>
    <row r="119" spans="1:7" ht="15">
      <c r="A119" s="178"/>
      <c r="B119" s="178"/>
      <c r="C119" s="178"/>
      <c r="D119" s="178"/>
      <c r="E119" s="178"/>
      <c r="F119" s="178"/>
      <c r="G119" s="178"/>
    </row>
  </sheetData>
  <sheetProtection/>
  <mergeCells count="5">
    <mergeCell ref="J3:M3"/>
    <mergeCell ref="F3:I3"/>
    <mergeCell ref="B3:E3"/>
    <mergeCell ref="A1:M1"/>
    <mergeCell ref="A3:A4"/>
  </mergeCells>
  <printOptions/>
  <pageMargins left="0.7086614173228347" right="0.7086614173228347" top="0.35" bottom="0.41" header="0.31496062992125984" footer="0.21"/>
  <pageSetup horizontalDpi="600" verticalDpi="600" orientation="landscape" paperSize="9" scale="77" r:id="rId1"/>
  <headerFooter>
    <oddFooter>&amp;LISEE - Document édité le &amp;D</oddFooter>
  </headerFooter>
  <ignoredErrors>
    <ignoredError sqref="E38:E4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K95"/>
  <sheetViews>
    <sheetView zoomScalePageLayoutView="0" workbookViewId="0" topLeftCell="A1">
      <selection activeCell="A1" sqref="A1:S1"/>
    </sheetView>
  </sheetViews>
  <sheetFormatPr defaultColWidth="11.00390625" defaultRowHeight="12"/>
  <cols>
    <col min="1" max="1" width="20.375" style="0" customWidth="1"/>
  </cols>
  <sheetData>
    <row r="1" spans="1:37" ht="18.75">
      <c r="A1" s="383" t="s">
        <v>234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5"/>
      <c r="T1" s="193"/>
      <c r="U1" s="193"/>
      <c r="V1" s="193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</row>
    <row r="2" spans="1:37" ht="19.5" thickBot="1">
      <c r="A2" s="182"/>
      <c r="B2" s="182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</row>
    <row r="3" spans="1:37" ht="15">
      <c r="A3" s="387" t="s">
        <v>206</v>
      </c>
      <c r="B3" s="389" t="s">
        <v>47</v>
      </c>
      <c r="C3" s="389"/>
      <c r="D3" s="389"/>
      <c r="E3" s="389"/>
      <c r="F3" s="389"/>
      <c r="G3" s="390"/>
      <c r="H3" s="389" t="s">
        <v>48</v>
      </c>
      <c r="I3" s="389"/>
      <c r="J3" s="389"/>
      <c r="K3" s="389"/>
      <c r="L3" s="389"/>
      <c r="M3" s="390"/>
      <c r="N3" s="389" t="s">
        <v>49</v>
      </c>
      <c r="O3" s="389"/>
      <c r="P3" s="389"/>
      <c r="Q3" s="389"/>
      <c r="R3" s="389"/>
      <c r="S3" s="390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</row>
    <row r="4" spans="1:37" ht="60">
      <c r="A4" s="388"/>
      <c r="B4" s="267" t="s">
        <v>235</v>
      </c>
      <c r="C4" s="267" t="s">
        <v>236</v>
      </c>
      <c r="D4" s="267" t="s">
        <v>237</v>
      </c>
      <c r="E4" s="267" t="s">
        <v>238</v>
      </c>
      <c r="F4" s="267" t="s">
        <v>239</v>
      </c>
      <c r="G4" s="268" t="s">
        <v>50</v>
      </c>
      <c r="H4" s="267" t="s">
        <v>235</v>
      </c>
      <c r="I4" s="267" t="s">
        <v>236</v>
      </c>
      <c r="J4" s="267" t="s">
        <v>237</v>
      </c>
      <c r="K4" s="267" t="s">
        <v>238</v>
      </c>
      <c r="L4" s="267" t="s">
        <v>239</v>
      </c>
      <c r="M4" s="268" t="s">
        <v>50</v>
      </c>
      <c r="N4" s="267" t="s">
        <v>235</v>
      </c>
      <c r="O4" s="267" t="s">
        <v>236</v>
      </c>
      <c r="P4" s="267" t="s">
        <v>237</v>
      </c>
      <c r="Q4" s="267" t="s">
        <v>238</v>
      </c>
      <c r="R4" s="267" t="s">
        <v>239</v>
      </c>
      <c r="S4" s="268" t="s">
        <v>50</v>
      </c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</row>
    <row r="5" spans="1:37" ht="15">
      <c r="A5" s="270" t="s">
        <v>51</v>
      </c>
      <c r="B5" s="271">
        <v>88</v>
      </c>
      <c r="C5" s="271">
        <v>95</v>
      </c>
      <c r="D5" s="271">
        <v>18</v>
      </c>
      <c r="E5" s="271">
        <v>51</v>
      </c>
      <c r="F5" s="271">
        <v>94</v>
      </c>
      <c r="G5" s="272">
        <f aca="true" t="shared" si="0" ref="G5:G37">SUM(B5:F5)</f>
        <v>346</v>
      </c>
      <c r="H5" s="273">
        <v>63</v>
      </c>
      <c r="I5" s="271">
        <v>73</v>
      </c>
      <c r="J5" s="271">
        <v>30</v>
      </c>
      <c r="K5" s="271">
        <v>37</v>
      </c>
      <c r="L5" s="271">
        <v>121</v>
      </c>
      <c r="M5" s="272">
        <f aca="true" t="shared" si="1" ref="M5:M37">SUM(H5:L5)</f>
        <v>324</v>
      </c>
      <c r="N5" s="273">
        <f aca="true" t="shared" si="2" ref="N5:N37">B5+H5</f>
        <v>151</v>
      </c>
      <c r="O5" s="271">
        <f aca="true" t="shared" si="3" ref="O5:O37">C5+I5</f>
        <v>168</v>
      </c>
      <c r="P5" s="271">
        <f aca="true" t="shared" si="4" ref="P5:P37">D5+J5</f>
        <v>48</v>
      </c>
      <c r="Q5" s="271">
        <f aca="true" t="shared" si="5" ref="Q5:Q37">E5+K5</f>
        <v>88</v>
      </c>
      <c r="R5" s="271">
        <f aca="true" t="shared" si="6" ref="R5:R37">F5+L5</f>
        <v>215</v>
      </c>
      <c r="S5" s="272">
        <f aca="true" t="shared" si="7" ref="S5:S36">G5+M5</f>
        <v>670</v>
      </c>
      <c r="T5" s="274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</row>
    <row r="6" spans="1:37" ht="15">
      <c r="A6" s="270" t="s">
        <v>169</v>
      </c>
      <c r="B6" s="275">
        <v>689</v>
      </c>
      <c r="C6" s="275">
        <v>130</v>
      </c>
      <c r="D6" s="275">
        <v>76</v>
      </c>
      <c r="E6" s="275">
        <v>382</v>
      </c>
      <c r="F6" s="275">
        <v>81</v>
      </c>
      <c r="G6" s="276">
        <f t="shared" si="0"/>
        <v>1358</v>
      </c>
      <c r="H6" s="277">
        <v>555</v>
      </c>
      <c r="I6" s="275">
        <v>127</v>
      </c>
      <c r="J6" s="275">
        <v>93</v>
      </c>
      <c r="K6" s="275">
        <v>338</v>
      </c>
      <c r="L6" s="275">
        <v>216</v>
      </c>
      <c r="M6" s="276">
        <f t="shared" si="1"/>
        <v>1329</v>
      </c>
      <c r="N6" s="277">
        <f t="shared" si="2"/>
        <v>1244</v>
      </c>
      <c r="O6" s="275">
        <f t="shared" si="3"/>
        <v>257</v>
      </c>
      <c r="P6" s="275">
        <f t="shared" si="4"/>
        <v>169</v>
      </c>
      <c r="Q6" s="275">
        <f t="shared" si="5"/>
        <v>720</v>
      </c>
      <c r="R6" s="275">
        <f t="shared" si="6"/>
        <v>297</v>
      </c>
      <c r="S6" s="276">
        <f t="shared" si="7"/>
        <v>2687</v>
      </c>
      <c r="T6" s="274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</row>
    <row r="7" spans="1:37" ht="15">
      <c r="A7" s="270" t="s">
        <v>52</v>
      </c>
      <c r="B7" s="275">
        <v>1294</v>
      </c>
      <c r="C7" s="275">
        <v>176</v>
      </c>
      <c r="D7" s="275">
        <v>229</v>
      </c>
      <c r="E7" s="275">
        <v>441</v>
      </c>
      <c r="F7" s="275">
        <v>176</v>
      </c>
      <c r="G7" s="276">
        <f t="shared" si="0"/>
        <v>2316</v>
      </c>
      <c r="H7" s="277">
        <v>1076</v>
      </c>
      <c r="I7" s="275">
        <v>141</v>
      </c>
      <c r="J7" s="275">
        <v>220</v>
      </c>
      <c r="K7" s="275">
        <v>388</v>
      </c>
      <c r="L7" s="275">
        <v>284</v>
      </c>
      <c r="M7" s="276">
        <f t="shared" si="1"/>
        <v>2109</v>
      </c>
      <c r="N7" s="277">
        <f t="shared" si="2"/>
        <v>2370</v>
      </c>
      <c r="O7" s="275">
        <f t="shared" si="3"/>
        <v>317</v>
      </c>
      <c r="P7" s="275">
        <f t="shared" si="4"/>
        <v>449</v>
      </c>
      <c r="Q7" s="275">
        <f t="shared" si="5"/>
        <v>829</v>
      </c>
      <c r="R7" s="275">
        <f t="shared" si="6"/>
        <v>460</v>
      </c>
      <c r="S7" s="276">
        <f t="shared" si="7"/>
        <v>4425</v>
      </c>
      <c r="T7" s="274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</row>
    <row r="8" spans="1:37" ht="15">
      <c r="A8" s="270" t="s">
        <v>53</v>
      </c>
      <c r="B8" s="275">
        <v>657</v>
      </c>
      <c r="C8" s="275">
        <v>236</v>
      </c>
      <c r="D8" s="275">
        <v>85</v>
      </c>
      <c r="E8" s="275">
        <v>206</v>
      </c>
      <c r="F8" s="275">
        <v>321</v>
      </c>
      <c r="G8" s="276">
        <f t="shared" si="0"/>
        <v>1505</v>
      </c>
      <c r="H8" s="277">
        <v>431</v>
      </c>
      <c r="I8" s="275">
        <v>244</v>
      </c>
      <c r="J8" s="275">
        <v>106</v>
      </c>
      <c r="K8" s="275">
        <v>137</v>
      </c>
      <c r="L8" s="275">
        <v>441</v>
      </c>
      <c r="M8" s="276">
        <f t="shared" si="1"/>
        <v>1359</v>
      </c>
      <c r="N8" s="277">
        <f t="shared" si="2"/>
        <v>1088</v>
      </c>
      <c r="O8" s="275">
        <f t="shared" si="3"/>
        <v>480</v>
      </c>
      <c r="P8" s="275">
        <f t="shared" si="4"/>
        <v>191</v>
      </c>
      <c r="Q8" s="275">
        <f t="shared" si="5"/>
        <v>343</v>
      </c>
      <c r="R8" s="275">
        <f t="shared" si="6"/>
        <v>762</v>
      </c>
      <c r="S8" s="276">
        <f t="shared" si="7"/>
        <v>2864</v>
      </c>
      <c r="T8" s="274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</row>
    <row r="9" spans="1:37" ht="15">
      <c r="A9" s="270" t="s">
        <v>54</v>
      </c>
      <c r="B9" s="275">
        <v>8014</v>
      </c>
      <c r="C9" s="275">
        <v>1039</v>
      </c>
      <c r="D9" s="275">
        <v>1362</v>
      </c>
      <c r="E9" s="275">
        <v>2087</v>
      </c>
      <c r="F9" s="275">
        <v>697</v>
      </c>
      <c r="G9" s="276">
        <f t="shared" si="0"/>
        <v>13199</v>
      </c>
      <c r="H9" s="277">
        <v>7417</v>
      </c>
      <c r="I9" s="275">
        <v>1009</v>
      </c>
      <c r="J9" s="275">
        <v>1501</v>
      </c>
      <c r="K9" s="275">
        <v>2118</v>
      </c>
      <c r="L9" s="275">
        <v>1868</v>
      </c>
      <c r="M9" s="276">
        <f t="shared" si="1"/>
        <v>13913</v>
      </c>
      <c r="N9" s="277">
        <f t="shared" si="2"/>
        <v>15431</v>
      </c>
      <c r="O9" s="275">
        <f t="shared" si="3"/>
        <v>2048</v>
      </c>
      <c r="P9" s="275">
        <f t="shared" si="4"/>
        <v>2863</v>
      </c>
      <c r="Q9" s="275">
        <f t="shared" si="5"/>
        <v>4205</v>
      </c>
      <c r="R9" s="275">
        <f t="shared" si="6"/>
        <v>2565</v>
      </c>
      <c r="S9" s="276">
        <f t="shared" si="7"/>
        <v>27112</v>
      </c>
      <c r="T9" s="274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</row>
    <row r="10" spans="1:37" ht="15">
      <c r="A10" s="270" t="s">
        <v>55</v>
      </c>
      <c r="B10" s="275">
        <v>144</v>
      </c>
      <c r="C10" s="275">
        <v>14</v>
      </c>
      <c r="D10" s="275">
        <v>17</v>
      </c>
      <c r="E10" s="275">
        <v>80</v>
      </c>
      <c r="F10" s="275">
        <v>34</v>
      </c>
      <c r="G10" s="276">
        <f t="shared" si="0"/>
        <v>289</v>
      </c>
      <c r="H10" s="277">
        <v>137</v>
      </c>
      <c r="I10" s="275">
        <v>17</v>
      </c>
      <c r="J10" s="275">
        <v>16</v>
      </c>
      <c r="K10" s="275">
        <v>64</v>
      </c>
      <c r="L10" s="275">
        <v>37</v>
      </c>
      <c r="M10" s="276">
        <f t="shared" si="1"/>
        <v>271</v>
      </c>
      <c r="N10" s="277">
        <f t="shared" si="2"/>
        <v>281</v>
      </c>
      <c r="O10" s="275">
        <f t="shared" si="3"/>
        <v>31</v>
      </c>
      <c r="P10" s="275">
        <f t="shared" si="4"/>
        <v>33</v>
      </c>
      <c r="Q10" s="275">
        <f t="shared" si="5"/>
        <v>144</v>
      </c>
      <c r="R10" s="275">
        <f t="shared" si="6"/>
        <v>71</v>
      </c>
      <c r="S10" s="276">
        <f t="shared" si="7"/>
        <v>560</v>
      </c>
      <c r="T10" s="274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</row>
    <row r="11" spans="1:37" ht="15">
      <c r="A11" s="270" t="s">
        <v>56</v>
      </c>
      <c r="B11" s="275">
        <v>311</v>
      </c>
      <c r="C11" s="275">
        <v>211</v>
      </c>
      <c r="D11" s="275">
        <v>47</v>
      </c>
      <c r="E11" s="275">
        <v>129</v>
      </c>
      <c r="F11" s="275">
        <v>289</v>
      </c>
      <c r="G11" s="276">
        <f t="shared" si="0"/>
        <v>987</v>
      </c>
      <c r="H11" s="277">
        <v>313</v>
      </c>
      <c r="I11" s="275">
        <v>151</v>
      </c>
      <c r="J11" s="275">
        <v>75</v>
      </c>
      <c r="K11" s="275">
        <v>114</v>
      </c>
      <c r="L11" s="275">
        <v>292</v>
      </c>
      <c r="M11" s="276">
        <f t="shared" si="1"/>
        <v>945</v>
      </c>
      <c r="N11" s="277">
        <f t="shared" si="2"/>
        <v>624</v>
      </c>
      <c r="O11" s="275">
        <f t="shared" si="3"/>
        <v>362</v>
      </c>
      <c r="P11" s="275">
        <f t="shared" si="4"/>
        <v>122</v>
      </c>
      <c r="Q11" s="275">
        <f t="shared" si="5"/>
        <v>243</v>
      </c>
      <c r="R11" s="275">
        <f t="shared" si="6"/>
        <v>581</v>
      </c>
      <c r="S11" s="276">
        <f t="shared" si="7"/>
        <v>1932</v>
      </c>
      <c r="T11" s="274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</row>
    <row r="12" spans="1:37" ht="15">
      <c r="A12" s="270" t="s">
        <v>57</v>
      </c>
      <c r="B12" s="275">
        <v>644</v>
      </c>
      <c r="C12" s="275">
        <v>390</v>
      </c>
      <c r="D12" s="275">
        <v>104</v>
      </c>
      <c r="E12" s="275">
        <v>193</v>
      </c>
      <c r="F12" s="275">
        <v>276</v>
      </c>
      <c r="G12" s="276">
        <f t="shared" si="0"/>
        <v>1607</v>
      </c>
      <c r="H12" s="277">
        <v>513</v>
      </c>
      <c r="I12" s="275">
        <v>282</v>
      </c>
      <c r="J12" s="275">
        <v>137</v>
      </c>
      <c r="K12" s="275">
        <v>149</v>
      </c>
      <c r="L12" s="275">
        <v>370</v>
      </c>
      <c r="M12" s="276">
        <f t="shared" si="1"/>
        <v>1451</v>
      </c>
      <c r="N12" s="277">
        <f t="shared" si="2"/>
        <v>1157</v>
      </c>
      <c r="O12" s="275">
        <f t="shared" si="3"/>
        <v>672</v>
      </c>
      <c r="P12" s="275">
        <f t="shared" si="4"/>
        <v>241</v>
      </c>
      <c r="Q12" s="275">
        <f t="shared" si="5"/>
        <v>342</v>
      </c>
      <c r="R12" s="275">
        <f t="shared" si="6"/>
        <v>646</v>
      </c>
      <c r="S12" s="276">
        <f t="shared" si="7"/>
        <v>3058</v>
      </c>
      <c r="T12" s="274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</row>
    <row r="13" spans="1:37" ht="15">
      <c r="A13" s="270" t="s">
        <v>77</v>
      </c>
      <c r="B13" s="275">
        <v>359</v>
      </c>
      <c r="C13" s="275">
        <v>109</v>
      </c>
      <c r="D13" s="275">
        <v>36</v>
      </c>
      <c r="E13" s="275">
        <v>84</v>
      </c>
      <c r="F13" s="275">
        <v>195</v>
      </c>
      <c r="G13" s="276">
        <f t="shared" si="0"/>
        <v>783</v>
      </c>
      <c r="H13" s="277">
        <v>355</v>
      </c>
      <c r="I13" s="275">
        <v>63</v>
      </c>
      <c r="J13" s="275">
        <v>48</v>
      </c>
      <c r="K13" s="275">
        <v>82</v>
      </c>
      <c r="L13" s="275">
        <v>189</v>
      </c>
      <c r="M13" s="276">
        <f t="shared" si="1"/>
        <v>737</v>
      </c>
      <c r="N13" s="277">
        <f t="shared" si="2"/>
        <v>714</v>
      </c>
      <c r="O13" s="275">
        <f t="shared" si="3"/>
        <v>172</v>
      </c>
      <c r="P13" s="275">
        <f t="shared" si="4"/>
        <v>84</v>
      </c>
      <c r="Q13" s="275">
        <f t="shared" si="5"/>
        <v>166</v>
      </c>
      <c r="R13" s="275">
        <f t="shared" si="6"/>
        <v>384</v>
      </c>
      <c r="S13" s="276">
        <f t="shared" si="7"/>
        <v>1520</v>
      </c>
      <c r="T13" s="274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</row>
    <row r="14" spans="1:37" ht="15">
      <c r="A14" s="270" t="s">
        <v>58</v>
      </c>
      <c r="B14" s="275">
        <v>380</v>
      </c>
      <c r="C14" s="275">
        <v>90</v>
      </c>
      <c r="D14" s="275">
        <v>52</v>
      </c>
      <c r="E14" s="275">
        <v>111</v>
      </c>
      <c r="F14" s="275">
        <v>51</v>
      </c>
      <c r="G14" s="276">
        <f t="shared" si="0"/>
        <v>684</v>
      </c>
      <c r="H14" s="277">
        <v>234</v>
      </c>
      <c r="I14" s="275">
        <v>120</v>
      </c>
      <c r="J14" s="275">
        <v>75</v>
      </c>
      <c r="K14" s="275">
        <v>75</v>
      </c>
      <c r="L14" s="275">
        <v>189</v>
      </c>
      <c r="M14" s="276">
        <f t="shared" si="1"/>
        <v>693</v>
      </c>
      <c r="N14" s="277">
        <f t="shared" si="2"/>
        <v>614</v>
      </c>
      <c r="O14" s="275">
        <f t="shared" si="3"/>
        <v>210</v>
      </c>
      <c r="P14" s="275">
        <f t="shared" si="4"/>
        <v>127</v>
      </c>
      <c r="Q14" s="275">
        <f t="shared" si="5"/>
        <v>186</v>
      </c>
      <c r="R14" s="275">
        <f t="shared" si="6"/>
        <v>240</v>
      </c>
      <c r="S14" s="276">
        <f t="shared" si="7"/>
        <v>1377</v>
      </c>
      <c r="T14" s="274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</row>
    <row r="15" spans="1:37" ht="15">
      <c r="A15" s="270" t="s">
        <v>59</v>
      </c>
      <c r="B15" s="275">
        <v>1946</v>
      </c>
      <c r="C15" s="275">
        <v>398</v>
      </c>
      <c r="D15" s="275">
        <v>207</v>
      </c>
      <c r="E15" s="275">
        <v>301</v>
      </c>
      <c r="F15" s="275">
        <v>245</v>
      </c>
      <c r="G15" s="276">
        <f t="shared" si="0"/>
        <v>3097</v>
      </c>
      <c r="H15" s="277">
        <v>1518</v>
      </c>
      <c r="I15" s="275">
        <v>417</v>
      </c>
      <c r="J15" s="275">
        <v>200</v>
      </c>
      <c r="K15" s="275">
        <v>232</v>
      </c>
      <c r="L15" s="275">
        <v>486</v>
      </c>
      <c r="M15" s="276">
        <f t="shared" si="1"/>
        <v>2853</v>
      </c>
      <c r="N15" s="277">
        <f t="shared" si="2"/>
        <v>3464</v>
      </c>
      <c r="O15" s="275">
        <f t="shared" si="3"/>
        <v>815</v>
      </c>
      <c r="P15" s="275">
        <f t="shared" si="4"/>
        <v>407</v>
      </c>
      <c r="Q15" s="275">
        <f t="shared" si="5"/>
        <v>533</v>
      </c>
      <c r="R15" s="275">
        <f t="shared" si="6"/>
        <v>731</v>
      </c>
      <c r="S15" s="276">
        <f t="shared" si="7"/>
        <v>5950</v>
      </c>
      <c r="T15" s="274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</row>
    <row r="16" spans="1:37" ht="15">
      <c r="A16" s="270" t="s">
        <v>14</v>
      </c>
      <c r="B16" s="275">
        <v>293</v>
      </c>
      <c r="C16" s="275">
        <v>62</v>
      </c>
      <c r="D16" s="275">
        <v>42</v>
      </c>
      <c r="E16" s="275">
        <v>66</v>
      </c>
      <c r="F16" s="275">
        <v>64</v>
      </c>
      <c r="G16" s="276">
        <f t="shared" si="0"/>
        <v>527</v>
      </c>
      <c r="H16" s="277">
        <v>181</v>
      </c>
      <c r="I16" s="275">
        <v>79</v>
      </c>
      <c r="J16" s="275">
        <v>40</v>
      </c>
      <c r="K16" s="275">
        <v>36</v>
      </c>
      <c r="L16" s="275">
        <v>152</v>
      </c>
      <c r="M16" s="276">
        <f t="shared" si="1"/>
        <v>488</v>
      </c>
      <c r="N16" s="277">
        <f t="shared" si="2"/>
        <v>474</v>
      </c>
      <c r="O16" s="275">
        <f t="shared" si="3"/>
        <v>141</v>
      </c>
      <c r="P16" s="275">
        <f t="shared" si="4"/>
        <v>82</v>
      </c>
      <c r="Q16" s="275">
        <f t="shared" si="5"/>
        <v>102</v>
      </c>
      <c r="R16" s="275">
        <f t="shared" si="6"/>
        <v>216</v>
      </c>
      <c r="S16" s="276">
        <f t="shared" si="7"/>
        <v>1015</v>
      </c>
      <c r="T16" s="274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</row>
    <row r="17" spans="1:20" ht="15">
      <c r="A17" s="270" t="s">
        <v>60</v>
      </c>
      <c r="B17" s="275">
        <v>987</v>
      </c>
      <c r="C17" s="275">
        <v>116</v>
      </c>
      <c r="D17" s="275">
        <v>68</v>
      </c>
      <c r="E17" s="275">
        <v>218</v>
      </c>
      <c r="F17" s="275">
        <v>82</v>
      </c>
      <c r="G17" s="276">
        <f t="shared" si="0"/>
        <v>1471</v>
      </c>
      <c r="H17" s="277">
        <v>830</v>
      </c>
      <c r="I17" s="275">
        <v>147</v>
      </c>
      <c r="J17" s="275">
        <v>90</v>
      </c>
      <c r="K17" s="275">
        <v>205</v>
      </c>
      <c r="L17" s="275">
        <v>258</v>
      </c>
      <c r="M17" s="276">
        <f t="shared" si="1"/>
        <v>1530</v>
      </c>
      <c r="N17" s="277">
        <f t="shared" si="2"/>
        <v>1817</v>
      </c>
      <c r="O17" s="275">
        <f t="shared" si="3"/>
        <v>263</v>
      </c>
      <c r="P17" s="275">
        <f t="shared" si="4"/>
        <v>158</v>
      </c>
      <c r="Q17" s="275">
        <f t="shared" si="5"/>
        <v>423</v>
      </c>
      <c r="R17" s="275">
        <f t="shared" si="6"/>
        <v>340</v>
      </c>
      <c r="S17" s="276">
        <f t="shared" si="7"/>
        <v>3001</v>
      </c>
      <c r="T17" s="274"/>
    </row>
    <row r="18" spans="1:20" ht="15">
      <c r="A18" s="270" t="s">
        <v>61</v>
      </c>
      <c r="B18" s="275">
        <v>739</v>
      </c>
      <c r="C18" s="275">
        <v>114</v>
      </c>
      <c r="D18" s="275">
        <v>84</v>
      </c>
      <c r="E18" s="275">
        <v>290</v>
      </c>
      <c r="F18" s="275">
        <v>95</v>
      </c>
      <c r="G18" s="276">
        <f t="shared" si="0"/>
        <v>1322</v>
      </c>
      <c r="H18" s="277">
        <v>647</v>
      </c>
      <c r="I18" s="275">
        <v>138</v>
      </c>
      <c r="J18" s="275">
        <v>106</v>
      </c>
      <c r="K18" s="275">
        <v>285</v>
      </c>
      <c r="L18" s="275">
        <v>244</v>
      </c>
      <c r="M18" s="276">
        <f t="shared" si="1"/>
        <v>1420</v>
      </c>
      <c r="N18" s="277">
        <f t="shared" si="2"/>
        <v>1386</v>
      </c>
      <c r="O18" s="275">
        <f t="shared" si="3"/>
        <v>252</v>
      </c>
      <c r="P18" s="275">
        <f t="shared" si="4"/>
        <v>190</v>
      </c>
      <c r="Q18" s="275">
        <f t="shared" si="5"/>
        <v>575</v>
      </c>
      <c r="R18" s="275">
        <f t="shared" si="6"/>
        <v>339</v>
      </c>
      <c r="S18" s="276">
        <f t="shared" si="7"/>
        <v>2742</v>
      </c>
      <c r="T18" s="274"/>
    </row>
    <row r="19" spans="1:20" ht="15">
      <c r="A19" s="270" t="s">
        <v>62</v>
      </c>
      <c r="B19" s="275">
        <v>1350</v>
      </c>
      <c r="C19" s="275">
        <v>664</v>
      </c>
      <c r="D19" s="275">
        <v>297</v>
      </c>
      <c r="E19" s="275">
        <v>466</v>
      </c>
      <c r="F19" s="275">
        <v>649</v>
      </c>
      <c r="G19" s="276">
        <f t="shared" si="0"/>
        <v>3426</v>
      </c>
      <c r="H19" s="277">
        <v>1178</v>
      </c>
      <c r="I19" s="275">
        <v>467</v>
      </c>
      <c r="J19" s="275">
        <v>318</v>
      </c>
      <c r="K19" s="275">
        <v>481</v>
      </c>
      <c r="L19" s="275">
        <v>896</v>
      </c>
      <c r="M19" s="276">
        <f t="shared" si="1"/>
        <v>3340</v>
      </c>
      <c r="N19" s="277">
        <f t="shared" si="2"/>
        <v>2528</v>
      </c>
      <c r="O19" s="275">
        <f t="shared" si="3"/>
        <v>1131</v>
      </c>
      <c r="P19" s="275">
        <f t="shared" si="4"/>
        <v>615</v>
      </c>
      <c r="Q19" s="275">
        <f t="shared" si="5"/>
        <v>947</v>
      </c>
      <c r="R19" s="275">
        <f t="shared" si="6"/>
        <v>1545</v>
      </c>
      <c r="S19" s="276">
        <f t="shared" si="7"/>
        <v>6766</v>
      </c>
      <c r="T19" s="274"/>
    </row>
    <row r="20" spans="1:20" ht="15">
      <c r="A20" s="270" t="s">
        <v>63</v>
      </c>
      <c r="B20" s="275">
        <v>689</v>
      </c>
      <c r="C20" s="275">
        <v>448</v>
      </c>
      <c r="D20" s="275">
        <v>136</v>
      </c>
      <c r="E20" s="275">
        <v>259</v>
      </c>
      <c r="F20" s="275">
        <v>623</v>
      </c>
      <c r="G20" s="276">
        <f t="shared" si="0"/>
        <v>2155</v>
      </c>
      <c r="H20" s="277">
        <v>523</v>
      </c>
      <c r="I20" s="275">
        <v>314</v>
      </c>
      <c r="J20" s="275">
        <v>145</v>
      </c>
      <c r="K20" s="275">
        <v>215</v>
      </c>
      <c r="L20" s="275">
        <v>789</v>
      </c>
      <c r="M20" s="276">
        <f t="shared" si="1"/>
        <v>1986</v>
      </c>
      <c r="N20" s="277">
        <f t="shared" si="2"/>
        <v>1212</v>
      </c>
      <c r="O20" s="275">
        <f t="shared" si="3"/>
        <v>762</v>
      </c>
      <c r="P20" s="275">
        <f t="shared" si="4"/>
        <v>281</v>
      </c>
      <c r="Q20" s="275">
        <f t="shared" si="5"/>
        <v>474</v>
      </c>
      <c r="R20" s="275">
        <f t="shared" si="6"/>
        <v>1412</v>
      </c>
      <c r="S20" s="276">
        <f t="shared" si="7"/>
        <v>4141</v>
      </c>
      <c r="T20" s="274"/>
    </row>
    <row r="21" spans="1:20" ht="15">
      <c r="A21" s="270" t="s">
        <v>64</v>
      </c>
      <c r="B21" s="275">
        <v>137</v>
      </c>
      <c r="C21" s="275">
        <v>32</v>
      </c>
      <c r="D21" s="275">
        <v>21</v>
      </c>
      <c r="E21" s="275">
        <v>79</v>
      </c>
      <c r="F21" s="275">
        <v>22</v>
      </c>
      <c r="G21" s="276">
        <f t="shared" si="0"/>
        <v>291</v>
      </c>
      <c r="H21" s="277">
        <v>134</v>
      </c>
      <c r="I21" s="275">
        <v>30</v>
      </c>
      <c r="J21" s="275">
        <v>21</v>
      </c>
      <c r="K21" s="275">
        <v>55</v>
      </c>
      <c r="L21" s="275">
        <v>35</v>
      </c>
      <c r="M21" s="276">
        <f t="shared" si="1"/>
        <v>275</v>
      </c>
      <c r="N21" s="277">
        <f t="shared" si="2"/>
        <v>271</v>
      </c>
      <c r="O21" s="275">
        <f t="shared" si="3"/>
        <v>62</v>
      </c>
      <c r="P21" s="275">
        <f t="shared" si="4"/>
        <v>42</v>
      </c>
      <c r="Q21" s="275">
        <f t="shared" si="5"/>
        <v>134</v>
      </c>
      <c r="R21" s="275">
        <f t="shared" si="6"/>
        <v>57</v>
      </c>
      <c r="S21" s="276">
        <f t="shared" si="7"/>
        <v>566</v>
      </c>
      <c r="T21" s="274"/>
    </row>
    <row r="22" spans="1:20" ht="15">
      <c r="A22" s="270" t="s">
        <v>78</v>
      </c>
      <c r="B22" s="275">
        <v>6281</v>
      </c>
      <c r="C22" s="275">
        <v>791</v>
      </c>
      <c r="D22" s="275">
        <v>960</v>
      </c>
      <c r="E22" s="275">
        <v>2010</v>
      </c>
      <c r="F22" s="275">
        <v>677</v>
      </c>
      <c r="G22" s="276">
        <f t="shared" si="0"/>
        <v>10719</v>
      </c>
      <c r="H22" s="277">
        <v>5367</v>
      </c>
      <c r="I22" s="275">
        <v>759</v>
      </c>
      <c r="J22" s="275">
        <v>1079</v>
      </c>
      <c r="K22" s="275">
        <v>2071</v>
      </c>
      <c r="L22" s="275">
        <v>1521</v>
      </c>
      <c r="M22" s="276">
        <f t="shared" si="1"/>
        <v>10797</v>
      </c>
      <c r="N22" s="277">
        <f t="shared" si="2"/>
        <v>11648</v>
      </c>
      <c r="O22" s="275">
        <f t="shared" si="3"/>
        <v>1550</v>
      </c>
      <c r="P22" s="275">
        <f t="shared" si="4"/>
        <v>2039</v>
      </c>
      <c r="Q22" s="275">
        <f t="shared" si="5"/>
        <v>4081</v>
      </c>
      <c r="R22" s="275">
        <f t="shared" si="6"/>
        <v>2198</v>
      </c>
      <c r="S22" s="276">
        <f t="shared" si="7"/>
        <v>21516</v>
      </c>
      <c r="T22" s="274"/>
    </row>
    <row r="23" spans="1:20" ht="15">
      <c r="A23" s="270" t="s">
        <v>65</v>
      </c>
      <c r="B23" s="275">
        <v>22270</v>
      </c>
      <c r="C23" s="275">
        <v>2353</v>
      </c>
      <c r="D23" s="275">
        <v>3591</v>
      </c>
      <c r="E23" s="275">
        <v>6339</v>
      </c>
      <c r="F23" s="275">
        <v>2313</v>
      </c>
      <c r="G23" s="276">
        <f t="shared" si="0"/>
        <v>36866</v>
      </c>
      <c r="H23" s="277">
        <v>21352</v>
      </c>
      <c r="I23" s="275">
        <v>2457</v>
      </c>
      <c r="J23" s="275">
        <v>4074</v>
      </c>
      <c r="K23" s="275">
        <v>7949</v>
      </c>
      <c r="L23" s="275">
        <v>3893</v>
      </c>
      <c r="M23" s="276">
        <f t="shared" si="1"/>
        <v>39725</v>
      </c>
      <c r="N23" s="277">
        <f t="shared" si="2"/>
        <v>43622</v>
      </c>
      <c r="O23" s="275">
        <f t="shared" si="3"/>
        <v>4810</v>
      </c>
      <c r="P23" s="275">
        <f t="shared" si="4"/>
        <v>7665</v>
      </c>
      <c r="Q23" s="275">
        <f t="shared" si="5"/>
        <v>14288</v>
      </c>
      <c r="R23" s="275">
        <f t="shared" si="6"/>
        <v>6206</v>
      </c>
      <c r="S23" s="276">
        <f t="shared" si="7"/>
        <v>76591</v>
      </c>
      <c r="T23" s="274"/>
    </row>
    <row r="24" spans="1:20" ht="15">
      <c r="A24" s="270" t="s">
        <v>0</v>
      </c>
      <c r="B24" s="275">
        <v>381</v>
      </c>
      <c r="C24" s="275">
        <v>204</v>
      </c>
      <c r="D24" s="275">
        <v>41</v>
      </c>
      <c r="E24" s="275">
        <v>128</v>
      </c>
      <c r="F24" s="275">
        <v>119</v>
      </c>
      <c r="G24" s="276">
        <f t="shared" si="0"/>
        <v>873</v>
      </c>
      <c r="H24" s="277">
        <v>257</v>
      </c>
      <c r="I24" s="275">
        <v>184</v>
      </c>
      <c r="J24" s="275">
        <v>43</v>
      </c>
      <c r="K24" s="275">
        <v>92</v>
      </c>
      <c r="L24" s="275">
        <v>181</v>
      </c>
      <c r="M24" s="276">
        <f t="shared" si="1"/>
        <v>757</v>
      </c>
      <c r="N24" s="277">
        <f t="shared" si="2"/>
        <v>638</v>
      </c>
      <c r="O24" s="275">
        <f t="shared" si="3"/>
        <v>388</v>
      </c>
      <c r="P24" s="275">
        <f t="shared" si="4"/>
        <v>84</v>
      </c>
      <c r="Q24" s="275">
        <f t="shared" si="5"/>
        <v>220</v>
      </c>
      <c r="R24" s="275">
        <f t="shared" si="6"/>
        <v>300</v>
      </c>
      <c r="S24" s="276">
        <f t="shared" si="7"/>
        <v>1630</v>
      </c>
      <c r="T24" s="274"/>
    </row>
    <row r="25" spans="1:20" ht="15">
      <c r="A25" s="270" t="s">
        <v>1</v>
      </c>
      <c r="B25" s="275">
        <v>584</v>
      </c>
      <c r="C25" s="275">
        <v>263</v>
      </c>
      <c r="D25" s="275">
        <v>95</v>
      </c>
      <c r="E25" s="275">
        <v>156</v>
      </c>
      <c r="F25" s="275">
        <v>284</v>
      </c>
      <c r="G25" s="276">
        <f t="shared" si="0"/>
        <v>1382</v>
      </c>
      <c r="H25" s="277">
        <v>397</v>
      </c>
      <c r="I25" s="275">
        <v>167</v>
      </c>
      <c r="J25" s="275">
        <v>79</v>
      </c>
      <c r="K25" s="275">
        <v>138</v>
      </c>
      <c r="L25" s="275">
        <v>382</v>
      </c>
      <c r="M25" s="276">
        <f t="shared" si="1"/>
        <v>1163</v>
      </c>
      <c r="N25" s="277">
        <f t="shared" si="2"/>
        <v>981</v>
      </c>
      <c r="O25" s="275">
        <f t="shared" si="3"/>
        <v>430</v>
      </c>
      <c r="P25" s="275">
        <f t="shared" si="4"/>
        <v>174</v>
      </c>
      <c r="Q25" s="275">
        <f t="shared" si="5"/>
        <v>294</v>
      </c>
      <c r="R25" s="275">
        <f t="shared" si="6"/>
        <v>666</v>
      </c>
      <c r="S25" s="276">
        <f t="shared" si="7"/>
        <v>2545</v>
      </c>
      <c r="T25" s="274"/>
    </row>
    <row r="26" spans="1:20" ht="15">
      <c r="A26" s="270" t="s">
        <v>2</v>
      </c>
      <c r="B26" s="275">
        <v>5840</v>
      </c>
      <c r="C26" s="275">
        <v>503</v>
      </c>
      <c r="D26" s="275">
        <v>960</v>
      </c>
      <c r="E26" s="275">
        <v>1183</v>
      </c>
      <c r="F26" s="275">
        <v>414</v>
      </c>
      <c r="G26" s="276">
        <f t="shared" si="0"/>
        <v>8900</v>
      </c>
      <c r="H26" s="277">
        <v>5055</v>
      </c>
      <c r="I26" s="275">
        <v>551</v>
      </c>
      <c r="J26" s="275">
        <v>963</v>
      </c>
      <c r="K26" s="275">
        <v>1170</v>
      </c>
      <c r="L26" s="275">
        <v>1235</v>
      </c>
      <c r="M26" s="276">
        <f t="shared" si="1"/>
        <v>8974</v>
      </c>
      <c r="N26" s="277">
        <f t="shared" si="2"/>
        <v>10895</v>
      </c>
      <c r="O26" s="275">
        <f t="shared" si="3"/>
        <v>1054</v>
      </c>
      <c r="P26" s="275">
        <f t="shared" si="4"/>
        <v>1923</v>
      </c>
      <c r="Q26" s="275">
        <f t="shared" si="5"/>
        <v>2353</v>
      </c>
      <c r="R26" s="275">
        <f t="shared" si="6"/>
        <v>1649</v>
      </c>
      <c r="S26" s="276">
        <f t="shared" si="7"/>
        <v>17874</v>
      </c>
      <c r="T26" s="274"/>
    </row>
    <row r="27" spans="1:20" ht="15">
      <c r="A27" s="270" t="s">
        <v>3</v>
      </c>
      <c r="B27" s="275">
        <v>689</v>
      </c>
      <c r="C27" s="275">
        <v>416</v>
      </c>
      <c r="D27" s="275">
        <v>158</v>
      </c>
      <c r="E27" s="275">
        <v>280</v>
      </c>
      <c r="F27" s="275">
        <v>472</v>
      </c>
      <c r="G27" s="276">
        <f t="shared" si="0"/>
        <v>2015</v>
      </c>
      <c r="H27" s="277">
        <v>700</v>
      </c>
      <c r="I27" s="275">
        <v>318</v>
      </c>
      <c r="J27" s="275">
        <v>181</v>
      </c>
      <c r="K27" s="275">
        <v>222</v>
      </c>
      <c r="L27" s="275">
        <v>431</v>
      </c>
      <c r="M27" s="276">
        <f t="shared" si="1"/>
        <v>1852</v>
      </c>
      <c r="N27" s="277">
        <f t="shared" si="2"/>
        <v>1389</v>
      </c>
      <c r="O27" s="275">
        <f t="shared" si="3"/>
        <v>734</v>
      </c>
      <c r="P27" s="275">
        <f t="shared" si="4"/>
        <v>339</v>
      </c>
      <c r="Q27" s="275">
        <f t="shared" si="5"/>
        <v>502</v>
      </c>
      <c r="R27" s="275">
        <f t="shared" si="6"/>
        <v>903</v>
      </c>
      <c r="S27" s="276">
        <f t="shared" si="7"/>
        <v>3867</v>
      </c>
      <c r="T27" s="274"/>
    </row>
    <row r="28" spans="1:20" ht="15">
      <c r="A28" s="270" t="s">
        <v>4</v>
      </c>
      <c r="B28" s="275">
        <v>338</v>
      </c>
      <c r="C28" s="275">
        <v>245</v>
      </c>
      <c r="D28" s="275">
        <v>49</v>
      </c>
      <c r="E28" s="275">
        <v>120</v>
      </c>
      <c r="F28" s="275">
        <v>279</v>
      </c>
      <c r="G28" s="276">
        <f t="shared" si="0"/>
        <v>1031</v>
      </c>
      <c r="H28" s="277">
        <v>261</v>
      </c>
      <c r="I28" s="275">
        <v>196</v>
      </c>
      <c r="J28" s="275">
        <v>46</v>
      </c>
      <c r="K28" s="275">
        <v>112</v>
      </c>
      <c r="L28" s="275">
        <v>261</v>
      </c>
      <c r="M28" s="276">
        <f t="shared" si="1"/>
        <v>876</v>
      </c>
      <c r="N28" s="277">
        <f t="shared" si="2"/>
        <v>599</v>
      </c>
      <c r="O28" s="275">
        <f t="shared" si="3"/>
        <v>441</v>
      </c>
      <c r="P28" s="275">
        <f t="shared" si="4"/>
        <v>95</v>
      </c>
      <c r="Q28" s="275">
        <f t="shared" si="5"/>
        <v>232</v>
      </c>
      <c r="R28" s="275">
        <f t="shared" si="6"/>
        <v>540</v>
      </c>
      <c r="S28" s="276">
        <f t="shared" si="7"/>
        <v>1907</v>
      </c>
      <c r="T28" s="274"/>
    </row>
    <row r="29" spans="1:20" ht="15">
      <c r="A29" s="270" t="s">
        <v>5</v>
      </c>
      <c r="B29" s="275">
        <v>308</v>
      </c>
      <c r="C29" s="275">
        <v>240</v>
      </c>
      <c r="D29" s="275">
        <v>91</v>
      </c>
      <c r="E29" s="275">
        <v>126</v>
      </c>
      <c r="F29" s="275">
        <v>170</v>
      </c>
      <c r="G29" s="276">
        <f t="shared" si="0"/>
        <v>935</v>
      </c>
      <c r="H29" s="277">
        <v>204</v>
      </c>
      <c r="I29" s="275">
        <v>159</v>
      </c>
      <c r="J29" s="275">
        <v>75</v>
      </c>
      <c r="K29" s="275">
        <v>80</v>
      </c>
      <c r="L29" s="275">
        <v>238</v>
      </c>
      <c r="M29" s="276">
        <f t="shared" si="1"/>
        <v>756</v>
      </c>
      <c r="N29" s="277">
        <f t="shared" si="2"/>
        <v>512</v>
      </c>
      <c r="O29" s="275">
        <f t="shared" si="3"/>
        <v>399</v>
      </c>
      <c r="P29" s="275">
        <f t="shared" si="4"/>
        <v>166</v>
      </c>
      <c r="Q29" s="275">
        <f t="shared" si="5"/>
        <v>206</v>
      </c>
      <c r="R29" s="275">
        <f t="shared" si="6"/>
        <v>408</v>
      </c>
      <c r="S29" s="276">
        <f t="shared" si="7"/>
        <v>1691</v>
      </c>
      <c r="T29" s="274"/>
    </row>
    <row r="30" spans="1:20" ht="15">
      <c r="A30" s="270" t="s">
        <v>6</v>
      </c>
      <c r="B30" s="275">
        <v>698</v>
      </c>
      <c r="C30" s="275">
        <v>68</v>
      </c>
      <c r="D30" s="275">
        <v>125</v>
      </c>
      <c r="E30" s="275">
        <v>112</v>
      </c>
      <c r="F30" s="275">
        <v>66</v>
      </c>
      <c r="G30" s="276">
        <f t="shared" si="0"/>
        <v>1069</v>
      </c>
      <c r="H30" s="277">
        <v>596</v>
      </c>
      <c r="I30" s="275">
        <v>100</v>
      </c>
      <c r="J30" s="275">
        <v>130</v>
      </c>
      <c r="K30" s="275">
        <v>91</v>
      </c>
      <c r="L30" s="275">
        <v>135</v>
      </c>
      <c r="M30" s="276">
        <f t="shared" si="1"/>
        <v>1052</v>
      </c>
      <c r="N30" s="277">
        <f t="shared" si="2"/>
        <v>1294</v>
      </c>
      <c r="O30" s="275">
        <f t="shared" si="3"/>
        <v>168</v>
      </c>
      <c r="P30" s="275">
        <f t="shared" si="4"/>
        <v>255</v>
      </c>
      <c r="Q30" s="275">
        <f t="shared" si="5"/>
        <v>203</v>
      </c>
      <c r="R30" s="275">
        <f t="shared" si="6"/>
        <v>201</v>
      </c>
      <c r="S30" s="276">
        <f t="shared" si="7"/>
        <v>2121</v>
      </c>
      <c r="T30" s="274"/>
    </row>
    <row r="31" spans="1:20" ht="15">
      <c r="A31" s="270" t="s">
        <v>7</v>
      </c>
      <c r="B31" s="275">
        <v>322</v>
      </c>
      <c r="C31" s="275">
        <v>62</v>
      </c>
      <c r="D31" s="275">
        <v>40</v>
      </c>
      <c r="E31" s="275">
        <v>85</v>
      </c>
      <c r="F31" s="275">
        <v>76</v>
      </c>
      <c r="G31" s="276">
        <f t="shared" si="0"/>
        <v>585</v>
      </c>
      <c r="H31" s="277">
        <v>210</v>
      </c>
      <c r="I31" s="275">
        <v>79</v>
      </c>
      <c r="J31" s="275">
        <v>36</v>
      </c>
      <c r="K31" s="275">
        <v>66</v>
      </c>
      <c r="L31" s="275">
        <v>128</v>
      </c>
      <c r="M31" s="276">
        <f t="shared" si="1"/>
        <v>519</v>
      </c>
      <c r="N31" s="277">
        <f t="shared" si="2"/>
        <v>532</v>
      </c>
      <c r="O31" s="275">
        <f t="shared" si="3"/>
        <v>141</v>
      </c>
      <c r="P31" s="275">
        <f t="shared" si="4"/>
        <v>76</v>
      </c>
      <c r="Q31" s="275">
        <f t="shared" si="5"/>
        <v>151</v>
      </c>
      <c r="R31" s="275">
        <f t="shared" si="6"/>
        <v>204</v>
      </c>
      <c r="S31" s="276">
        <f t="shared" si="7"/>
        <v>1104</v>
      </c>
      <c r="T31" s="274"/>
    </row>
    <row r="32" spans="1:20" ht="15">
      <c r="A32" s="270" t="s">
        <v>8</v>
      </c>
      <c r="B32" s="275">
        <v>593</v>
      </c>
      <c r="C32" s="275">
        <v>180</v>
      </c>
      <c r="D32" s="275">
        <v>74</v>
      </c>
      <c r="E32" s="275">
        <v>172</v>
      </c>
      <c r="F32" s="275">
        <v>108</v>
      </c>
      <c r="G32" s="276">
        <f t="shared" si="0"/>
        <v>1127</v>
      </c>
      <c r="H32" s="277">
        <v>422</v>
      </c>
      <c r="I32" s="275">
        <v>170</v>
      </c>
      <c r="J32" s="275">
        <v>82</v>
      </c>
      <c r="K32" s="275">
        <v>131</v>
      </c>
      <c r="L32" s="275">
        <v>237</v>
      </c>
      <c r="M32" s="276">
        <f t="shared" si="1"/>
        <v>1042</v>
      </c>
      <c r="N32" s="277">
        <f t="shared" si="2"/>
        <v>1015</v>
      </c>
      <c r="O32" s="275">
        <f t="shared" si="3"/>
        <v>350</v>
      </c>
      <c r="P32" s="275">
        <f t="shared" si="4"/>
        <v>156</v>
      </c>
      <c r="Q32" s="275">
        <f t="shared" si="5"/>
        <v>303</v>
      </c>
      <c r="R32" s="275">
        <f t="shared" si="6"/>
        <v>345</v>
      </c>
      <c r="S32" s="276">
        <f t="shared" si="7"/>
        <v>2169</v>
      </c>
      <c r="T32" s="274"/>
    </row>
    <row r="33" spans="1:20" ht="15">
      <c r="A33" s="270" t="s">
        <v>9</v>
      </c>
      <c r="B33" s="275">
        <v>107</v>
      </c>
      <c r="C33" s="275">
        <v>34</v>
      </c>
      <c r="D33" s="275">
        <v>13</v>
      </c>
      <c r="E33" s="275">
        <v>51</v>
      </c>
      <c r="F33" s="275">
        <v>18</v>
      </c>
      <c r="G33" s="276">
        <f t="shared" si="0"/>
        <v>223</v>
      </c>
      <c r="H33" s="277">
        <v>107</v>
      </c>
      <c r="I33" s="275">
        <v>21</v>
      </c>
      <c r="J33" s="275">
        <v>11</v>
      </c>
      <c r="K33" s="275">
        <v>59</v>
      </c>
      <c r="L33" s="275">
        <v>47</v>
      </c>
      <c r="M33" s="276">
        <f t="shared" si="1"/>
        <v>245</v>
      </c>
      <c r="N33" s="277">
        <f t="shared" si="2"/>
        <v>214</v>
      </c>
      <c r="O33" s="275">
        <f t="shared" si="3"/>
        <v>55</v>
      </c>
      <c r="P33" s="275">
        <f t="shared" si="4"/>
        <v>24</v>
      </c>
      <c r="Q33" s="275">
        <f t="shared" si="5"/>
        <v>110</v>
      </c>
      <c r="R33" s="275">
        <f t="shared" si="6"/>
        <v>65</v>
      </c>
      <c r="S33" s="276">
        <f t="shared" si="7"/>
        <v>468</v>
      </c>
      <c r="T33" s="274"/>
    </row>
    <row r="34" spans="1:20" ht="15">
      <c r="A34" s="270" t="s">
        <v>10</v>
      </c>
      <c r="B34" s="275">
        <v>530</v>
      </c>
      <c r="C34" s="275">
        <v>135</v>
      </c>
      <c r="D34" s="275">
        <v>68</v>
      </c>
      <c r="E34" s="275">
        <v>111</v>
      </c>
      <c r="F34" s="275">
        <v>93</v>
      </c>
      <c r="G34" s="276">
        <f t="shared" si="0"/>
        <v>937</v>
      </c>
      <c r="H34" s="277">
        <v>366</v>
      </c>
      <c r="I34" s="275">
        <v>177</v>
      </c>
      <c r="J34" s="275">
        <v>60</v>
      </c>
      <c r="K34" s="275">
        <v>89</v>
      </c>
      <c r="L34" s="275">
        <v>243</v>
      </c>
      <c r="M34" s="276">
        <f t="shared" si="1"/>
        <v>935</v>
      </c>
      <c r="N34" s="277">
        <f t="shared" si="2"/>
        <v>896</v>
      </c>
      <c r="O34" s="275">
        <f t="shared" si="3"/>
        <v>312</v>
      </c>
      <c r="P34" s="275">
        <f t="shared" si="4"/>
        <v>128</v>
      </c>
      <c r="Q34" s="275">
        <f t="shared" si="5"/>
        <v>200</v>
      </c>
      <c r="R34" s="275">
        <f t="shared" si="6"/>
        <v>336</v>
      </c>
      <c r="S34" s="276">
        <f t="shared" si="7"/>
        <v>1872</v>
      </c>
      <c r="T34" s="274"/>
    </row>
    <row r="35" spans="1:20" ht="15">
      <c r="A35" s="270" t="s">
        <v>11</v>
      </c>
      <c r="B35" s="275">
        <v>380</v>
      </c>
      <c r="C35" s="275">
        <v>166</v>
      </c>
      <c r="D35" s="275">
        <v>98</v>
      </c>
      <c r="E35" s="275">
        <v>111</v>
      </c>
      <c r="F35" s="275">
        <v>190</v>
      </c>
      <c r="G35" s="276">
        <f t="shared" si="0"/>
        <v>945</v>
      </c>
      <c r="H35" s="277">
        <v>328</v>
      </c>
      <c r="I35" s="275">
        <v>165</v>
      </c>
      <c r="J35" s="275">
        <v>117</v>
      </c>
      <c r="K35" s="275">
        <v>111</v>
      </c>
      <c r="L35" s="275">
        <v>204</v>
      </c>
      <c r="M35" s="276">
        <f t="shared" si="1"/>
        <v>925</v>
      </c>
      <c r="N35" s="277">
        <f t="shared" si="2"/>
        <v>708</v>
      </c>
      <c r="O35" s="275">
        <f t="shared" si="3"/>
        <v>331</v>
      </c>
      <c r="P35" s="275">
        <f t="shared" si="4"/>
        <v>215</v>
      </c>
      <c r="Q35" s="275">
        <f t="shared" si="5"/>
        <v>222</v>
      </c>
      <c r="R35" s="275">
        <f t="shared" si="6"/>
        <v>394</v>
      </c>
      <c r="S35" s="276">
        <f t="shared" si="7"/>
        <v>1870</v>
      </c>
      <c r="T35" s="274"/>
    </row>
    <row r="36" spans="1:20" ht="15">
      <c r="A36" s="270" t="s">
        <v>12</v>
      </c>
      <c r="B36" s="275">
        <v>667</v>
      </c>
      <c r="C36" s="275">
        <v>135</v>
      </c>
      <c r="D36" s="275">
        <v>59</v>
      </c>
      <c r="E36" s="275">
        <v>137</v>
      </c>
      <c r="F36" s="275">
        <v>71</v>
      </c>
      <c r="G36" s="276">
        <f t="shared" si="0"/>
        <v>1069</v>
      </c>
      <c r="H36" s="277">
        <v>466</v>
      </c>
      <c r="I36" s="275">
        <v>167</v>
      </c>
      <c r="J36" s="275">
        <v>65</v>
      </c>
      <c r="K36" s="275">
        <v>125</v>
      </c>
      <c r="L36" s="275">
        <v>200</v>
      </c>
      <c r="M36" s="276">
        <f t="shared" si="1"/>
        <v>1023</v>
      </c>
      <c r="N36" s="277">
        <f t="shared" si="2"/>
        <v>1133</v>
      </c>
      <c r="O36" s="275">
        <f t="shared" si="3"/>
        <v>302</v>
      </c>
      <c r="P36" s="275">
        <f t="shared" si="4"/>
        <v>124</v>
      </c>
      <c r="Q36" s="275">
        <f t="shared" si="5"/>
        <v>262</v>
      </c>
      <c r="R36" s="275">
        <f t="shared" si="6"/>
        <v>271</v>
      </c>
      <c r="S36" s="276">
        <f t="shared" si="7"/>
        <v>2092</v>
      </c>
      <c r="T36" s="274"/>
    </row>
    <row r="37" spans="1:20" ht="15">
      <c r="A37" s="270" t="s">
        <v>13</v>
      </c>
      <c r="B37" s="275">
        <v>340</v>
      </c>
      <c r="C37" s="275">
        <v>127</v>
      </c>
      <c r="D37" s="275">
        <v>48</v>
      </c>
      <c r="E37" s="275">
        <v>71</v>
      </c>
      <c r="F37" s="275">
        <v>60</v>
      </c>
      <c r="G37" s="276">
        <f t="shared" si="0"/>
        <v>646</v>
      </c>
      <c r="H37" s="277">
        <v>225</v>
      </c>
      <c r="I37" s="275">
        <v>114</v>
      </c>
      <c r="J37" s="275">
        <v>68</v>
      </c>
      <c r="K37" s="275">
        <v>75</v>
      </c>
      <c r="L37" s="275">
        <v>150</v>
      </c>
      <c r="M37" s="276">
        <f t="shared" si="1"/>
        <v>632</v>
      </c>
      <c r="N37" s="277">
        <f t="shared" si="2"/>
        <v>565</v>
      </c>
      <c r="O37" s="275">
        <f t="shared" si="3"/>
        <v>241</v>
      </c>
      <c r="P37" s="275">
        <f t="shared" si="4"/>
        <v>116</v>
      </c>
      <c r="Q37" s="275">
        <f t="shared" si="5"/>
        <v>146</v>
      </c>
      <c r="R37" s="275">
        <f t="shared" si="6"/>
        <v>210</v>
      </c>
      <c r="S37" s="276">
        <f aca="true" t="shared" si="8" ref="S37:S45">G37+M37</f>
        <v>1278</v>
      </c>
      <c r="T37" s="274"/>
    </row>
    <row r="38" spans="1:20" ht="15">
      <c r="A38" s="278" t="s">
        <v>15</v>
      </c>
      <c r="B38" s="279">
        <f>B19+B20+B25</f>
        <v>2623</v>
      </c>
      <c r="C38" s="279">
        <f>C19+C20+C25</f>
        <v>1375</v>
      </c>
      <c r="D38" s="279">
        <f>D19+D20+D25</f>
        <v>528</v>
      </c>
      <c r="E38" s="279">
        <f>E19+E20+E25</f>
        <v>881</v>
      </c>
      <c r="F38" s="279">
        <f>F19+F20+F25</f>
        <v>1556</v>
      </c>
      <c r="G38" s="280">
        <f aca="true" t="shared" si="9" ref="G38:G45">SUM(B38:F38)</f>
        <v>6963</v>
      </c>
      <c r="H38" s="281">
        <f>H19+H20+H25</f>
        <v>2098</v>
      </c>
      <c r="I38" s="279">
        <f>I19+I20+I25</f>
        <v>948</v>
      </c>
      <c r="J38" s="279">
        <f>J19+J20+J25</f>
        <v>542</v>
      </c>
      <c r="K38" s="279">
        <f>K19+K20+K25</f>
        <v>834</v>
      </c>
      <c r="L38" s="279">
        <f>L19+L20+L25</f>
        <v>2067</v>
      </c>
      <c r="M38" s="280">
        <f aca="true" t="shared" si="10" ref="M38:M45">SUM(H38:L38)</f>
        <v>6489</v>
      </c>
      <c r="N38" s="281">
        <f>N19+N20+N25</f>
        <v>4721</v>
      </c>
      <c r="O38" s="279">
        <f>O19+O20+O25</f>
        <v>2323</v>
      </c>
      <c r="P38" s="279">
        <f>P19+P20+P25</f>
        <v>1070</v>
      </c>
      <c r="Q38" s="279">
        <f>Q19+Q20+Q25</f>
        <v>1715</v>
      </c>
      <c r="R38" s="279">
        <f>R19+R20+R25</f>
        <v>3623</v>
      </c>
      <c r="S38" s="280">
        <f t="shared" si="8"/>
        <v>13452</v>
      </c>
      <c r="T38" s="274"/>
    </row>
    <row r="39" spans="1:20" ht="15">
      <c r="A39" s="270" t="s">
        <v>16</v>
      </c>
      <c r="B39" s="275">
        <v>5532</v>
      </c>
      <c r="C39" s="275">
        <v>1048</v>
      </c>
      <c r="D39" s="275">
        <v>621</v>
      </c>
      <c r="E39" s="275">
        <v>1106</v>
      </c>
      <c r="F39" s="275">
        <v>697</v>
      </c>
      <c r="G39" s="276">
        <f t="shared" si="9"/>
        <v>9004</v>
      </c>
      <c r="H39" s="277">
        <v>4236</v>
      </c>
      <c r="I39" s="275">
        <v>1193</v>
      </c>
      <c r="J39" s="275">
        <v>675</v>
      </c>
      <c r="K39" s="275">
        <v>901</v>
      </c>
      <c r="L39" s="275">
        <v>1622</v>
      </c>
      <c r="M39" s="276">
        <f t="shared" si="10"/>
        <v>8627</v>
      </c>
      <c r="N39" s="277">
        <f aca="true" t="shared" si="11" ref="N39:R41">B39+H39</f>
        <v>9768</v>
      </c>
      <c r="O39" s="275">
        <f t="shared" si="11"/>
        <v>2241</v>
      </c>
      <c r="P39" s="275">
        <f t="shared" si="11"/>
        <v>1296</v>
      </c>
      <c r="Q39" s="275">
        <f t="shared" si="11"/>
        <v>2007</v>
      </c>
      <c r="R39" s="275">
        <f t="shared" si="11"/>
        <v>2319</v>
      </c>
      <c r="S39" s="276">
        <f t="shared" si="8"/>
        <v>17631</v>
      </c>
      <c r="T39" s="274"/>
    </row>
    <row r="40" spans="1:20" ht="15">
      <c r="A40" s="270" t="s">
        <v>17</v>
      </c>
      <c r="B40" s="275">
        <v>4089</v>
      </c>
      <c r="C40" s="275">
        <v>2265</v>
      </c>
      <c r="D40" s="275">
        <v>733</v>
      </c>
      <c r="E40" s="275">
        <v>1410</v>
      </c>
      <c r="F40" s="275">
        <v>2274</v>
      </c>
      <c r="G40" s="276">
        <f t="shared" si="9"/>
        <v>10771</v>
      </c>
      <c r="H40" s="277">
        <v>3251</v>
      </c>
      <c r="I40" s="275">
        <v>1851</v>
      </c>
      <c r="J40" s="275">
        <v>850</v>
      </c>
      <c r="K40" s="275">
        <v>1090</v>
      </c>
      <c r="L40" s="275">
        <v>2691</v>
      </c>
      <c r="M40" s="276">
        <f t="shared" si="10"/>
        <v>9733</v>
      </c>
      <c r="N40" s="277">
        <f t="shared" si="11"/>
        <v>7340</v>
      </c>
      <c r="O40" s="275">
        <f t="shared" si="11"/>
        <v>4116</v>
      </c>
      <c r="P40" s="275">
        <f t="shared" si="11"/>
        <v>1583</v>
      </c>
      <c r="Q40" s="275">
        <f t="shared" si="11"/>
        <v>2500</v>
      </c>
      <c r="R40" s="275">
        <f t="shared" si="11"/>
        <v>4965</v>
      </c>
      <c r="S40" s="276">
        <f t="shared" si="8"/>
        <v>20504</v>
      </c>
      <c r="T40" s="274"/>
    </row>
    <row r="41" spans="1:20" ht="15">
      <c r="A41" s="278" t="s">
        <v>18</v>
      </c>
      <c r="B41" s="282">
        <f>B39+B40</f>
        <v>9621</v>
      </c>
      <c r="C41" s="282">
        <f>C39+C40</f>
        <v>3313</v>
      </c>
      <c r="D41" s="282">
        <f>D39+D40</f>
        <v>1354</v>
      </c>
      <c r="E41" s="282">
        <f>E39+E40</f>
        <v>2516</v>
      </c>
      <c r="F41" s="282">
        <f>F39+F40</f>
        <v>2971</v>
      </c>
      <c r="G41" s="283">
        <f t="shared" si="9"/>
        <v>19775</v>
      </c>
      <c r="H41" s="284">
        <f>H39+H40</f>
        <v>7487</v>
      </c>
      <c r="I41" s="282">
        <f>I39+I40</f>
        <v>3044</v>
      </c>
      <c r="J41" s="282">
        <f>J39+J40</f>
        <v>1525</v>
      </c>
      <c r="K41" s="282">
        <f>K39+K40</f>
        <v>1991</v>
      </c>
      <c r="L41" s="282">
        <f>L39+L40</f>
        <v>4313</v>
      </c>
      <c r="M41" s="283">
        <f t="shared" si="10"/>
        <v>18360</v>
      </c>
      <c r="N41" s="284">
        <f t="shared" si="11"/>
        <v>17108</v>
      </c>
      <c r="O41" s="282">
        <f t="shared" si="11"/>
        <v>6357</v>
      </c>
      <c r="P41" s="282">
        <f t="shared" si="11"/>
        <v>2879</v>
      </c>
      <c r="Q41" s="282">
        <f t="shared" si="11"/>
        <v>4507</v>
      </c>
      <c r="R41" s="282">
        <f t="shared" si="11"/>
        <v>7284</v>
      </c>
      <c r="S41" s="283">
        <f t="shared" si="8"/>
        <v>38135</v>
      </c>
      <c r="T41" s="274"/>
    </row>
    <row r="42" spans="1:20" ht="15">
      <c r="A42" s="270" t="s">
        <v>19</v>
      </c>
      <c r="B42" s="275">
        <f>B9+B22+B23+B26</f>
        <v>42405</v>
      </c>
      <c r="C42" s="275">
        <f>C9+C22+C23+C26</f>
        <v>4686</v>
      </c>
      <c r="D42" s="275">
        <f>D9+D22+D23+D26</f>
        <v>6873</v>
      </c>
      <c r="E42" s="275">
        <f>E9+E22+E23+E26</f>
        <v>11619</v>
      </c>
      <c r="F42" s="275">
        <f>F9+F22+F23+F26</f>
        <v>4101</v>
      </c>
      <c r="G42" s="276">
        <f t="shared" si="9"/>
        <v>69684</v>
      </c>
      <c r="H42" s="277">
        <f>H9+H22+H23+H26</f>
        <v>39191</v>
      </c>
      <c r="I42" s="275">
        <f>I9+I22+I23+I26</f>
        <v>4776</v>
      </c>
      <c r="J42" s="275">
        <f>J9+J22+J23+J26</f>
        <v>7617</v>
      </c>
      <c r="K42" s="275">
        <f>K9+K22+K23+K26</f>
        <v>13308</v>
      </c>
      <c r="L42" s="275">
        <f>L9+L22+L23+L26</f>
        <v>8517</v>
      </c>
      <c r="M42" s="276">
        <f t="shared" si="10"/>
        <v>73409</v>
      </c>
      <c r="N42" s="277">
        <f aca="true" t="shared" si="12" ref="N42:R45">B42+H42</f>
        <v>81596</v>
      </c>
      <c r="O42" s="275">
        <f t="shared" si="12"/>
        <v>9462</v>
      </c>
      <c r="P42" s="275">
        <f t="shared" si="12"/>
        <v>14490</v>
      </c>
      <c r="Q42" s="275">
        <f t="shared" si="12"/>
        <v>24927</v>
      </c>
      <c r="R42" s="275">
        <f t="shared" si="12"/>
        <v>12618</v>
      </c>
      <c r="S42" s="276">
        <f t="shared" si="8"/>
        <v>143093</v>
      </c>
      <c r="T42" s="274"/>
    </row>
    <row r="43" spans="1:20" ht="15">
      <c r="A43" s="270" t="s">
        <v>20</v>
      </c>
      <c r="B43" s="275">
        <v>4400</v>
      </c>
      <c r="C43" s="275">
        <v>872</v>
      </c>
      <c r="D43" s="275">
        <v>596</v>
      </c>
      <c r="E43" s="275">
        <v>1619</v>
      </c>
      <c r="F43" s="275">
        <v>776</v>
      </c>
      <c r="G43" s="276">
        <f t="shared" si="9"/>
        <v>8263</v>
      </c>
      <c r="H43" s="277">
        <v>3642</v>
      </c>
      <c r="I43" s="275">
        <v>835</v>
      </c>
      <c r="J43" s="275">
        <v>646</v>
      </c>
      <c r="K43" s="275">
        <v>1459</v>
      </c>
      <c r="L43" s="275">
        <v>1456</v>
      </c>
      <c r="M43" s="276">
        <f t="shared" si="10"/>
        <v>8038</v>
      </c>
      <c r="N43" s="277">
        <f t="shared" si="12"/>
        <v>8042</v>
      </c>
      <c r="O43" s="275">
        <f t="shared" si="12"/>
        <v>1707</v>
      </c>
      <c r="P43" s="275">
        <f t="shared" si="12"/>
        <v>1242</v>
      </c>
      <c r="Q43" s="275">
        <f t="shared" si="12"/>
        <v>3078</v>
      </c>
      <c r="R43" s="275">
        <f t="shared" si="12"/>
        <v>2232</v>
      </c>
      <c r="S43" s="276">
        <f t="shared" si="8"/>
        <v>16301</v>
      </c>
      <c r="T43" s="274"/>
    </row>
    <row r="44" spans="1:20" ht="15">
      <c r="A44" s="278" t="s">
        <v>21</v>
      </c>
      <c r="B44" s="282">
        <f>B42+B43</f>
        <v>46805</v>
      </c>
      <c r="C44" s="282">
        <f>C42+C43</f>
        <v>5558</v>
      </c>
      <c r="D44" s="282">
        <f>D42+D43</f>
        <v>7469</v>
      </c>
      <c r="E44" s="282">
        <f>E42+E43</f>
        <v>13238</v>
      </c>
      <c r="F44" s="282">
        <f>F42+F43</f>
        <v>4877</v>
      </c>
      <c r="G44" s="283">
        <f t="shared" si="9"/>
        <v>77947</v>
      </c>
      <c r="H44" s="284">
        <f>H42+H43</f>
        <v>42833</v>
      </c>
      <c r="I44" s="282">
        <f>I42+I43</f>
        <v>5611</v>
      </c>
      <c r="J44" s="282">
        <f>J42+J43</f>
        <v>8263</v>
      </c>
      <c r="K44" s="282">
        <f>K42+K43</f>
        <v>14767</v>
      </c>
      <c r="L44" s="282">
        <f>L42+L43</f>
        <v>9973</v>
      </c>
      <c r="M44" s="283">
        <f t="shared" si="10"/>
        <v>81447</v>
      </c>
      <c r="N44" s="284">
        <f t="shared" si="12"/>
        <v>89638</v>
      </c>
      <c r="O44" s="282">
        <f t="shared" si="12"/>
        <v>11169</v>
      </c>
      <c r="P44" s="282">
        <f t="shared" si="12"/>
        <v>15732</v>
      </c>
      <c r="Q44" s="282">
        <f t="shared" si="12"/>
        <v>28005</v>
      </c>
      <c r="R44" s="282">
        <f t="shared" si="12"/>
        <v>14850</v>
      </c>
      <c r="S44" s="283">
        <f t="shared" si="8"/>
        <v>159394</v>
      </c>
      <c r="T44" s="274"/>
    </row>
    <row r="45" spans="1:20" ht="15.75" thickBot="1">
      <c r="A45" s="285" t="s">
        <v>46</v>
      </c>
      <c r="B45" s="286">
        <f>B38+B41+B44</f>
        <v>59049</v>
      </c>
      <c r="C45" s="286">
        <f>C38+C41+C44</f>
        <v>10246</v>
      </c>
      <c r="D45" s="286">
        <f>D38+D41+D44</f>
        <v>9351</v>
      </c>
      <c r="E45" s="286">
        <f>E38+E41+E44</f>
        <v>16635</v>
      </c>
      <c r="F45" s="286">
        <f>F38+F41+F44</f>
        <v>9404</v>
      </c>
      <c r="G45" s="287">
        <f t="shared" si="9"/>
        <v>104685</v>
      </c>
      <c r="H45" s="288">
        <f>H38+H41+H44</f>
        <v>52418</v>
      </c>
      <c r="I45" s="286">
        <f>I38+I41+I44</f>
        <v>9603</v>
      </c>
      <c r="J45" s="286">
        <f>J38+J41+J44</f>
        <v>10330</v>
      </c>
      <c r="K45" s="286">
        <f>K38+K41+K44</f>
        <v>17592</v>
      </c>
      <c r="L45" s="286">
        <f>L38+L41+L44</f>
        <v>16353</v>
      </c>
      <c r="M45" s="287">
        <f t="shared" si="10"/>
        <v>106296</v>
      </c>
      <c r="N45" s="288">
        <f t="shared" si="12"/>
        <v>111467</v>
      </c>
      <c r="O45" s="286">
        <f t="shared" si="12"/>
        <v>19849</v>
      </c>
      <c r="P45" s="286">
        <f t="shared" si="12"/>
        <v>19681</v>
      </c>
      <c r="Q45" s="286">
        <f t="shared" si="12"/>
        <v>34227</v>
      </c>
      <c r="R45" s="286">
        <f t="shared" si="12"/>
        <v>25757</v>
      </c>
      <c r="S45" s="287">
        <f t="shared" si="8"/>
        <v>210981</v>
      </c>
      <c r="T45" s="274"/>
    </row>
    <row r="46" spans="1:20" ht="15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</row>
    <row r="47" spans="1:20" ht="15">
      <c r="A47" s="214" t="s">
        <v>207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</row>
    <row r="48" spans="1:20" ht="15">
      <c r="A48" s="216" t="s">
        <v>240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</row>
    <row r="93" spans="1:5" ht="15">
      <c r="A93" s="178"/>
      <c r="B93" s="178"/>
      <c r="C93" s="178"/>
      <c r="D93" s="178"/>
      <c r="E93" s="178"/>
    </row>
    <row r="94" spans="1:5" ht="15">
      <c r="A94" s="178"/>
      <c r="B94" s="178"/>
      <c r="C94" s="178"/>
      <c r="D94" s="178"/>
      <c r="E94" s="178"/>
    </row>
    <row r="95" spans="1:5" ht="15">
      <c r="A95" s="178"/>
      <c r="B95" s="178"/>
      <c r="C95" s="178"/>
      <c r="D95" s="178"/>
      <c r="E95" s="178"/>
    </row>
  </sheetData>
  <sheetProtection/>
  <mergeCells count="5">
    <mergeCell ref="A1:S1"/>
    <mergeCell ref="A3:A4"/>
    <mergeCell ref="B3:G3"/>
    <mergeCell ref="H3:M3"/>
    <mergeCell ref="N3:S3"/>
  </mergeCells>
  <printOptions/>
  <pageMargins left="0.2362204724409449" right="0.31496062992125984" top="0.51" bottom="0.7480314960629921" header="0.31496062992125984" footer="0.31496062992125984"/>
  <pageSetup horizontalDpi="600" verticalDpi="600" orientation="landscape" paperSize="9" scale="70" r:id="rId1"/>
  <headerFooter>
    <oddFooter>&amp;LISEE - Document édité le &amp;D</oddFooter>
  </headerFooter>
  <ignoredErrors>
    <ignoredError sqref="G38:G4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19"/>
  <sheetViews>
    <sheetView zoomScalePageLayoutView="0" workbookViewId="0" topLeftCell="A1">
      <selection activeCell="A1" sqref="A1:Y1"/>
    </sheetView>
  </sheetViews>
  <sheetFormatPr defaultColWidth="11.00390625" defaultRowHeight="12"/>
  <cols>
    <col min="1" max="1" width="21.125" style="0" customWidth="1"/>
    <col min="3" max="3" width="8.00390625" style="0" customWidth="1"/>
    <col min="4" max="4" width="8.75390625" style="0" customWidth="1"/>
    <col min="5" max="5" width="9.875" style="0" customWidth="1"/>
    <col min="6" max="6" width="9.125" style="0" customWidth="1"/>
    <col min="7" max="7" width="9.00390625" style="0" customWidth="1"/>
    <col min="8" max="8" width="8.00390625" style="0" customWidth="1"/>
    <col min="9" max="9" width="9.125" style="0" customWidth="1"/>
    <col min="11" max="11" width="8.00390625" style="0" customWidth="1"/>
    <col min="12" max="12" width="8.75390625" style="0" customWidth="1"/>
    <col min="13" max="13" width="9.875" style="0" customWidth="1"/>
    <col min="15" max="15" width="9.00390625" style="0" customWidth="1"/>
    <col min="16" max="16" width="8.00390625" style="0" customWidth="1"/>
    <col min="17" max="17" width="9.125" style="0" customWidth="1"/>
    <col min="19" max="19" width="8.00390625" style="0" customWidth="1"/>
    <col min="20" max="20" width="8.75390625" style="0" customWidth="1"/>
    <col min="21" max="21" width="9.875" style="0" customWidth="1"/>
    <col min="23" max="23" width="9.00390625" style="0" customWidth="1"/>
    <col min="24" max="24" width="8.00390625" style="0" customWidth="1"/>
    <col min="25" max="25" width="9.125" style="0" customWidth="1"/>
  </cols>
  <sheetData>
    <row r="1" spans="1:34" ht="18.75">
      <c r="A1" s="383" t="s">
        <v>241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5"/>
      <c r="Z1" s="177"/>
      <c r="AA1" s="177"/>
      <c r="AB1" s="177"/>
      <c r="AC1" s="177"/>
      <c r="AD1" s="177"/>
      <c r="AE1" s="177"/>
      <c r="AF1" s="177"/>
      <c r="AG1" s="177"/>
      <c r="AH1" s="177"/>
    </row>
    <row r="2" spans="1:34" ht="19.5" thickBot="1">
      <c r="A2" s="182"/>
      <c r="B2" s="182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0"/>
      <c r="AA2" s="180"/>
      <c r="AB2" s="180"/>
      <c r="AC2" s="180"/>
      <c r="AD2" s="180"/>
      <c r="AE2" s="180"/>
      <c r="AF2" s="180"/>
      <c r="AG2" s="180"/>
      <c r="AH2" s="180"/>
    </row>
    <row r="3" spans="1:34" ht="15">
      <c r="A3" s="387" t="s">
        <v>206</v>
      </c>
      <c r="B3" s="389" t="s">
        <v>47</v>
      </c>
      <c r="C3" s="389"/>
      <c r="D3" s="389"/>
      <c r="E3" s="389"/>
      <c r="F3" s="389"/>
      <c r="G3" s="389"/>
      <c r="H3" s="389"/>
      <c r="I3" s="390"/>
      <c r="J3" s="389" t="s">
        <v>48</v>
      </c>
      <c r="K3" s="389"/>
      <c r="L3" s="389"/>
      <c r="M3" s="389"/>
      <c r="N3" s="389"/>
      <c r="O3" s="389"/>
      <c r="P3" s="389"/>
      <c r="Q3" s="390"/>
      <c r="R3" s="389" t="s">
        <v>49</v>
      </c>
      <c r="S3" s="389"/>
      <c r="T3" s="389"/>
      <c r="U3" s="389"/>
      <c r="V3" s="389"/>
      <c r="W3" s="389"/>
      <c r="X3" s="389"/>
      <c r="Y3" s="390"/>
      <c r="Z3" s="216"/>
      <c r="AA3" s="216"/>
      <c r="AB3" s="216"/>
      <c r="AC3" s="216"/>
      <c r="AD3" s="216"/>
      <c r="AE3" s="216"/>
      <c r="AF3" s="216"/>
      <c r="AG3" s="216"/>
      <c r="AH3" s="216"/>
    </row>
    <row r="4" spans="1:34" ht="60">
      <c r="A4" s="388"/>
      <c r="B4" s="267" t="s">
        <v>242</v>
      </c>
      <c r="C4" s="267" t="s">
        <v>243</v>
      </c>
      <c r="D4" s="267" t="s">
        <v>244</v>
      </c>
      <c r="E4" s="267" t="s">
        <v>245</v>
      </c>
      <c r="F4" s="267" t="s">
        <v>246</v>
      </c>
      <c r="G4" s="267" t="s">
        <v>247</v>
      </c>
      <c r="H4" s="267" t="s">
        <v>248</v>
      </c>
      <c r="I4" s="268" t="s">
        <v>50</v>
      </c>
      <c r="J4" s="267" t="s">
        <v>242</v>
      </c>
      <c r="K4" s="267" t="s">
        <v>243</v>
      </c>
      <c r="L4" s="267" t="s">
        <v>244</v>
      </c>
      <c r="M4" s="267" t="s">
        <v>245</v>
      </c>
      <c r="N4" s="267" t="s">
        <v>246</v>
      </c>
      <c r="O4" s="267" t="s">
        <v>247</v>
      </c>
      <c r="P4" s="267" t="s">
        <v>248</v>
      </c>
      <c r="Q4" s="268" t="s">
        <v>50</v>
      </c>
      <c r="R4" s="267" t="s">
        <v>242</v>
      </c>
      <c r="S4" s="267" t="s">
        <v>243</v>
      </c>
      <c r="T4" s="267" t="s">
        <v>244</v>
      </c>
      <c r="U4" s="267" t="s">
        <v>245</v>
      </c>
      <c r="V4" s="267" t="s">
        <v>246</v>
      </c>
      <c r="W4" s="267" t="s">
        <v>247</v>
      </c>
      <c r="X4" s="267" t="s">
        <v>248</v>
      </c>
      <c r="Y4" s="268" t="s">
        <v>50</v>
      </c>
      <c r="Z4" s="269"/>
      <c r="AA4" s="269"/>
      <c r="AB4" s="269"/>
      <c r="AC4" s="269"/>
      <c r="AD4" s="269"/>
      <c r="AE4" s="269"/>
      <c r="AF4" s="269"/>
      <c r="AG4" s="269"/>
      <c r="AH4" s="269"/>
    </row>
    <row r="5" spans="1:34" ht="15">
      <c r="A5" s="270" t="s">
        <v>51</v>
      </c>
      <c r="B5" s="289">
        <v>34</v>
      </c>
      <c r="C5" s="289">
        <v>6</v>
      </c>
      <c r="D5" s="289">
        <v>8</v>
      </c>
      <c r="E5" s="289">
        <v>10</v>
      </c>
      <c r="F5" s="289">
        <v>30</v>
      </c>
      <c r="G5" s="289">
        <v>51</v>
      </c>
      <c r="H5" s="289">
        <v>207</v>
      </c>
      <c r="I5" s="290">
        <f aca="true" t="shared" si="0" ref="I5:I45">SUM(B5:H5)</f>
        <v>346</v>
      </c>
      <c r="J5" s="291">
        <v>23</v>
      </c>
      <c r="K5" s="289">
        <v>3</v>
      </c>
      <c r="L5" s="289">
        <v>13</v>
      </c>
      <c r="M5" s="289">
        <v>20</v>
      </c>
      <c r="N5" s="289">
        <v>4</v>
      </c>
      <c r="O5" s="289">
        <v>37</v>
      </c>
      <c r="P5" s="289">
        <v>224</v>
      </c>
      <c r="Q5" s="290">
        <f aca="true" t="shared" si="1" ref="Q5:Q45">SUM(J5:P5)</f>
        <v>324</v>
      </c>
      <c r="R5" s="291">
        <f aca="true" t="shared" si="2" ref="R5:R45">B5+J5</f>
        <v>57</v>
      </c>
      <c r="S5" s="289">
        <f aca="true" t="shared" si="3" ref="S5:S45">C5+K5</f>
        <v>9</v>
      </c>
      <c r="T5" s="289">
        <f aca="true" t="shared" si="4" ref="T5:T45">D5+L5</f>
        <v>21</v>
      </c>
      <c r="U5" s="289">
        <f aca="true" t="shared" si="5" ref="U5:U45">E5+M5</f>
        <v>30</v>
      </c>
      <c r="V5" s="289">
        <f aca="true" t="shared" si="6" ref="V5:V45">F5+N5</f>
        <v>34</v>
      </c>
      <c r="W5" s="289">
        <f aca="true" t="shared" si="7" ref="W5:W45">G5+O5</f>
        <v>88</v>
      </c>
      <c r="X5" s="289">
        <f aca="true" t="shared" si="8" ref="X5:X45">H5+P5</f>
        <v>431</v>
      </c>
      <c r="Y5" s="290">
        <f aca="true" t="shared" si="9" ref="Y5:Y45">I5+Q5</f>
        <v>670</v>
      </c>
      <c r="Z5" s="216"/>
      <c r="AA5" s="216"/>
      <c r="AB5" s="216"/>
      <c r="AC5" s="216"/>
      <c r="AD5" s="216"/>
      <c r="AE5" s="216"/>
      <c r="AF5" s="216"/>
      <c r="AG5" s="216"/>
      <c r="AH5" s="216"/>
    </row>
    <row r="6" spans="1:34" ht="15">
      <c r="A6" s="270" t="s">
        <v>169</v>
      </c>
      <c r="B6" s="292">
        <v>70</v>
      </c>
      <c r="C6" s="292">
        <v>106</v>
      </c>
      <c r="D6" s="292">
        <v>116</v>
      </c>
      <c r="E6" s="292">
        <v>96</v>
      </c>
      <c r="F6" s="292">
        <v>301</v>
      </c>
      <c r="G6" s="292">
        <v>382</v>
      </c>
      <c r="H6" s="292">
        <v>287</v>
      </c>
      <c r="I6" s="293">
        <f t="shared" si="0"/>
        <v>1358</v>
      </c>
      <c r="J6" s="294">
        <v>18</v>
      </c>
      <c r="K6" s="292">
        <v>66</v>
      </c>
      <c r="L6" s="292">
        <v>120</v>
      </c>
      <c r="M6" s="292">
        <v>237</v>
      </c>
      <c r="N6" s="292">
        <v>114</v>
      </c>
      <c r="O6" s="292">
        <v>338</v>
      </c>
      <c r="P6" s="292">
        <v>436</v>
      </c>
      <c r="Q6" s="293">
        <f t="shared" si="1"/>
        <v>1329</v>
      </c>
      <c r="R6" s="294">
        <f t="shared" si="2"/>
        <v>88</v>
      </c>
      <c r="S6" s="292">
        <f t="shared" si="3"/>
        <v>172</v>
      </c>
      <c r="T6" s="292">
        <f t="shared" si="4"/>
        <v>236</v>
      </c>
      <c r="U6" s="292">
        <f t="shared" si="5"/>
        <v>333</v>
      </c>
      <c r="V6" s="292">
        <f t="shared" si="6"/>
        <v>415</v>
      </c>
      <c r="W6" s="292">
        <f t="shared" si="7"/>
        <v>720</v>
      </c>
      <c r="X6" s="292">
        <f t="shared" si="8"/>
        <v>723</v>
      </c>
      <c r="Y6" s="276">
        <f t="shared" si="9"/>
        <v>2687</v>
      </c>
      <c r="Z6" s="216"/>
      <c r="AA6" s="216"/>
      <c r="AB6" s="216"/>
      <c r="AC6" s="216"/>
      <c r="AD6" s="216"/>
      <c r="AE6" s="216"/>
      <c r="AF6" s="216"/>
      <c r="AG6" s="216"/>
      <c r="AH6" s="216"/>
    </row>
    <row r="7" spans="1:34" ht="15">
      <c r="A7" s="270" t="s">
        <v>52</v>
      </c>
      <c r="B7" s="292">
        <v>92</v>
      </c>
      <c r="C7" s="292">
        <v>176</v>
      </c>
      <c r="D7" s="292">
        <v>294</v>
      </c>
      <c r="E7" s="292">
        <v>332</v>
      </c>
      <c r="F7" s="292">
        <v>400</v>
      </c>
      <c r="G7" s="292">
        <v>441</v>
      </c>
      <c r="H7" s="292">
        <v>581</v>
      </c>
      <c r="I7" s="276">
        <f t="shared" si="0"/>
        <v>2316</v>
      </c>
      <c r="J7" s="294">
        <v>57</v>
      </c>
      <c r="K7" s="292">
        <v>123</v>
      </c>
      <c r="L7" s="292">
        <v>294</v>
      </c>
      <c r="M7" s="292">
        <v>478</v>
      </c>
      <c r="N7" s="292">
        <v>124</v>
      </c>
      <c r="O7" s="292">
        <v>388</v>
      </c>
      <c r="P7" s="292">
        <v>645</v>
      </c>
      <c r="Q7" s="276">
        <f t="shared" si="1"/>
        <v>2109</v>
      </c>
      <c r="R7" s="277">
        <f t="shared" si="2"/>
        <v>149</v>
      </c>
      <c r="S7" s="292">
        <f t="shared" si="3"/>
        <v>299</v>
      </c>
      <c r="T7" s="292">
        <f t="shared" si="4"/>
        <v>588</v>
      </c>
      <c r="U7" s="292">
        <f t="shared" si="5"/>
        <v>810</v>
      </c>
      <c r="V7" s="292">
        <f t="shared" si="6"/>
        <v>524</v>
      </c>
      <c r="W7" s="292">
        <f t="shared" si="7"/>
        <v>829</v>
      </c>
      <c r="X7" s="292">
        <f t="shared" si="8"/>
        <v>1226</v>
      </c>
      <c r="Y7" s="276">
        <f t="shared" si="9"/>
        <v>4425</v>
      </c>
      <c r="Z7" s="216"/>
      <c r="AA7" s="216"/>
      <c r="AB7" s="216"/>
      <c r="AC7" s="216"/>
      <c r="AD7" s="216"/>
      <c r="AE7" s="216"/>
      <c r="AF7" s="216"/>
      <c r="AG7" s="216"/>
      <c r="AH7" s="216"/>
    </row>
    <row r="8" spans="1:34" ht="15">
      <c r="A8" s="270" t="s">
        <v>53</v>
      </c>
      <c r="B8" s="292">
        <v>52</v>
      </c>
      <c r="C8" s="292">
        <v>43</v>
      </c>
      <c r="D8" s="292">
        <v>101</v>
      </c>
      <c r="E8" s="292">
        <v>55</v>
      </c>
      <c r="F8" s="292">
        <v>406</v>
      </c>
      <c r="G8" s="292">
        <v>206</v>
      </c>
      <c r="H8" s="292">
        <v>642</v>
      </c>
      <c r="I8" s="276">
        <f t="shared" si="0"/>
        <v>1505</v>
      </c>
      <c r="J8" s="294">
        <v>59</v>
      </c>
      <c r="K8" s="292">
        <v>38</v>
      </c>
      <c r="L8" s="292">
        <v>78</v>
      </c>
      <c r="M8" s="292">
        <v>134</v>
      </c>
      <c r="N8" s="292">
        <v>122</v>
      </c>
      <c r="O8" s="292">
        <v>137</v>
      </c>
      <c r="P8" s="292">
        <v>791</v>
      </c>
      <c r="Q8" s="276">
        <f t="shared" si="1"/>
        <v>1359</v>
      </c>
      <c r="R8" s="277">
        <f t="shared" si="2"/>
        <v>111</v>
      </c>
      <c r="S8" s="292">
        <f t="shared" si="3"/>
        <v>81</v>
      </c>
      <c r="T8" s="292">
        <f t="shared" si="4"/>
        <v>179</v>
      </c>
      <c r="U8" s="292">
        <f t="shared" si="5"/>
        <v>189</v>
      </c>
      <c r="V8" s="292">
        <f t="shared" si="6"/>
        <v>528</v>
      </c>
      <c r="W8" s="292">
        <f t="shared" si="7"/>
        <v>343</v>
      </c>
      <c r="X8" s="292">
        <f t="shared" si="8"/>
        <v>1433</v>
      </c>
      <c r="Y8" s="276">
        <f t="shared" si="9"/>
        <v>2864</v>
      </c>
      <c r="Z8" s="216"/>
      <c r="AA8" s="216"/>
      <c r="AB8" s="216"/>
      <c r="AC8" s="216"/>
      <c r="AD8" s="216"/>
      <c r="AE8" s="216"/>
      <c r="AF8" s="216"/>
      <c r="AG8" s="216"/>
      <c r="AH8" s="216"/>
    </row>
    <row r="9" spans="1:34" ht="15">
      <c r="A9" s="270" t="s">
        <v>54</v>
      </c>
      <c r="B9" s="275">
        <v>67</v>
      </c>
      <c r="C9" s="292">
        <v>946</v>
      </c>
      <c r="D9" s="292">
        <v>2072</v>
      </c>
      <c r="E9" s="292">
        <v>1576</v>
      </c>
      <c r="F9" s="292">
        <v>3353</v>
      </c>
      <c r="G9" s="292">
        <v>2087</v>
      </c>
      <c r="H9" s="292">
        <v>3098</v>
      </c>
      <c r="I9" s="276">
        <f t="shared" si="0"/>
        <v>13199</v>
      </c>
      <c r="J9" s="277">
        <v>35</v>
      </c>
      <c r="K9" s="292">
        <v>514</v>
      </c>
      <c r="L9" s="292">
        <v>2264</v>
      </c>
      <c r="M9" s="292">
        <v>3684</v>
      </c>
      <c r="N9" s="292">
        <v>920</v>
      </c>
      <c r="O9" s="292">
        <v>2118</v>
      </c>
      <c r="P9" s="292">
        <v>4378</v>
      </c>
      <c r="Q9" s="276">
        <f t="shared" si="1"/>
        <v>13913</v>
      </c>
      <c r="R9" s="277">
        <f t="shared" si="2"/>
        <v>102</v>
      </c>
      <c r="S9" s="275">
        <f t="shared" si="3"/>
        <v>1460</v>
      </c>
      <c r="T9" s="275">
        <f t="shared" si="4"/>
        <v>4336</v>
      </c>
      <c r="U9" s="292">
        <f t="shared" si="5"/>
        <v>5260</v>
      </c>
      <c r="V9" s="292">
        <f t="shared" si="6"/>
        <v>4273</v>
      </c>
      <c r="W9" s="292">
        <f t="shared" si="7"/>
        <v>4205</v>
      </c>
      <c r="X9" s="292">
        <f t="shared" si="8"/>
        <v>7476</v>
      </c>
      <c r="Y9" s="276">
        <f t="shared" si="9"/>
        <v>27112</v>
      </c>
      <c r="Z9" s="216"/>
      <c r="AA9" s="216"/>
      <c r="AB9" s="216"/>
      <c r="AC9" s="216"/>
      <c r="AD9" s="216"/>
      <c r="AE9" s="216"/>
      <c r="AF9" s="216"/>
      <c r="AG9" s="216"/>
      <c r="AH9" s="216"/>
    </row>
    <row r="10" spans="1:34" ht="15">
      <c r="A10" s="270" t="s">
        <v>55</v>
      </c>
      <c r="B10" s="292">
        <v>8</v>
      </c>
      <c r="C10" s="292">
        <v>25</v>
      </c>
      <c r="D10" s="292">
        <v>31</v>
      </c>
      <c r="E10" s="292">
        <v>19</v>
      </c>
      <c r="F10" s="292">
        <v>61</v>
      </c>
      <c r="G10" s="292">
        <v>80</v>
      </c>
      <c r="H10" s="292">
        <v>65</v>
      </c>
      <c r="I10" s="293">
        <f t="shared" si="0"/>
        <v>289</v>
      </c>
      <c r="J10" s="294">
        <v>8</v>
      </c>
      <c r="K10" s="292">
        <v>17</v>
      </c>
      <c r="L10" s="292">
        <v>37</v>
      </c>
      <c r="M10" s="292">
        <v>62</v>
      </c>
      <c r="N10" s="292">
        <v>13</v>
      </c>
      <c r="O10" s="292">
        <v>64</v>
      </c>
      <c r="P10" s="292">
        <v>70</v>
      </c>
      <c r="Q10" s="293">
        <f t="shared" si="1"/>
        <v>271</v>
      </c>
      <c r="R10" s="294">
        <f t="shared" si="2"/>
        <v>16</v>
      </c>
      <c r="S10" s="292">
        <f t="shared" si="3"/>
        <v>42</v>
      </c>
      <c r="T10" s="292">
        <f t="shared" si="4"/>
        <v>68</v>
      </c>
      <c r="U10" s="292">
        <f t="shared" si="5"/>
        <v>81</v>
      </c>
      <c r="V10" s="292">
        <f t="shared" si="6"/>
        <v>74</v>
      </c>
      <c r="W10" s="292">
        <f t="shared" si="7"/>
        <v>144</v>
      </c>
      <c r="X10" s="292">
        <f t="shared" si="8"/>
        <v>135</v>
      </c>
      <c r="Y10" s="293">
        <f t="shared" si="9"/>
        <v>560</v>
      </c>
      <c r="Z10" s="216"/>
      <c r="AA10" s="216"/>
      <c r="AB10" s="216"/>
      <c r="AC10" s="216"/>
      <c r="AD10" s="216"/>
      <c r="AE10" s="216"/>
      <c r="AF10" s="216"/>
      <c r="AG10" s="216"/>
      <c r="AH10" s="216"/>
    </row>
    <row r="11" spans="1:34" ht="15">
      <c r="A11" s="270" t="s">
        <v>56</v>
      </c>
      <c r="B11" s="292">
        <v>52</v>
      </c>
      <c r="C11" s="292">
        <v>23</v>
      </c>
      <c r="D11" s="292">
        <v>53</v>
      </c>
      <c r="E11" s="292">
        <v>67</v>
      </c>
      <c r="F11" s="292">
        <v>116</v>
      </c>
      <c r="G11" s="292">
        <v>129</v>
      </c>
      <c r="H11" s="292">
        <v>547</v>
      </c>
      <c r="I11" s="293">
        <f t="shared" si="0"/>
        <v>987</v>
      </c>
      <c r="J11" s="294">
        <v>55</v>
      </c>
      <c r="K11" s="292">
        <v>21</v>
      </c>
      <c r="L11" s="292">
        <v>66</v>
      </c>
      <c r="M11" s="292">
        <v>129</v>
      </c>
      <c r="N11" s="292">
        <v>42</v>
      </c>
      <c r="O11" s="292">
        <v>114</v>
      </c>
      <c r="P11" s="292">
        <v>518</v>
      </c>
      <c r="Q11" s="293">
        <f t="shared" si="1"/>
        <v>945</v>
      </c>
      <c r="R11" s="277">
        <f t="shared" si="2"/>
        <v>107</v>
      </c>
      <c r="S11" s="292">
        <f t="shared" si="3"/>
        <v>44</v>
      </c>
      <c r="T11" s="292">
        <f t="shared" si="4"/>
        <v>119</v>
      </c>
      <c r="U11" s="292">
        <f t="shared" si="5"/>
        <v>196</v>
      </c>
      <c r="V11" s="292">
        <f t="shared" si="6"/>
        <v>158</v>
      </c>
      <c r="W11" s="292">
        <f t="shared" si="7"/>
        <v>243</v>
      </c>
      <c r="X11" s="292">
        <f t="shared" si="8"/>
        <v>1065</v>
      </c>
      <c r="Y11" s="276">
        <f t="shared" si="9"/>
        <v>1932</v>
      </c>
      <c r="Z11" s="216"/>
      <c r="AA11" s="216"/>
      <c r="AB11" s="216"/>
      <c r="AC11" s="216"/>
      <c r="AD11" s="216"/>
      <c r="AE11" s="216"/>
      <c r="AF11" s="216"/>
      <c r="AG11" s="216"/>
      <c r="AH11" s="216"/>
    </row>
    <row r="12" spans="1:34" ht="15">
      <c r="A12" s="270" t="s">
        <v>57</v>
      </c>
      <c r="B12" s="292">
        <v>120</v>
      </c>
      <c r="C12" s="292">
        <v>50</v>
      </c>
      <c r="D12" s="292">
        <v>106</v>
      </c>
      <c r="E12" s="292">
        <v>84</v>
      </c>
      <c r="F12" s="292">
        <v>284</v>
      </c>
      <c r="G12" s="292">
        <v>193</v>
      </c>
      <c r="H12" s="292">
        <v>770</v>
      </c>
      <c r="I12" s="276">
        <f t="shared" si="0"/>
        <v>1607</v>
      </c>
      <c r="J12" s="294">
        <v>107</v>
      </c>
      <c r="K12" s="292">
        <v>21</v>
      </c>
      <c r="L12" s="292">
        <v>102</v>
      </c>
      <c r="M12" s="292">
        <v>181</v>
      </c>
      <c r="N12" s="292">
        <v>102</v>
      </c>
      <c r="O12" s="292">
        <v>149</v>
      </c>
      <c r="P12" s="292">
        <v>789</v>
      </c>
      <c r="Q12" s="276">
        <f t="shared" si="1"/>
        <v>1451</v>
      </c>
      <c r="R12" s="277">
        <f t="shared" si="2"/>
        <v>227</v>
      </c>
      <c r="S12" s="292">
        <f t="shared" si="3"/>
        <v>71</v>
      </c>
      <c r="T12" s="292">
        <f t="shared" si="4"/>
        <v>208</v>
      </c>
      <c r="U12" s="292">
        <f t="shared" si="5"/>
        <v>265</v>
      </c>
      <c r="V12" s="292">
        <f t="shared" si="6"/>
        <v>386</v>
      </c>
      <c r="W12" s="292">
        <f t="shared" si="7"/>
        <v>342</v>
      </c>
      <c r="X12" s="292">
        <f t="shared" si="8"/>
        <v>1559</v>
      </c>
      <c r="Y12" s="276">
        <f t="shared" si="9"/>
        <v>3058</v>
      </c>
      <c r="Z12" s="216"/>
      <c r="AA12" s="216"/>
      <c r="AB12" s="216"/>
      <c r="AC12" s="216"/>
      <c r="AD12" s="216"/>
      <c r="AE12" s="216"/>
      <c r="AF12" s="216"/>
      <c r="AG12" s="216"/>
      <c r="AH12" s="216"/>
    </row>
    <row r="13" spans="1:34" ht="15">
      <c r="A13" s="270" t="s">
        <v>77</v>
      </c>
      <c r="B13" s="292">
        <v>66</v>
      </c>
      <c r="C13" s="292">
        <v>44</v>
      </c>
      <c r="D13" s="292">
        <v>39</v>
      </c>
      <c r="E13" s="292">
        <v>73</v>
      </c>
      <c r="F13" s="292">
        <v>137</v>
      </c>
      <c r="G13" s="292">
        <v>84</v>
      </c>
      <c r="H13" s="292">
        <v>340</v>
      </c>
      <c r="I13" s="293">
        <f t="shared" si="0"/>
        <v>783</v>
      </c>
      <c r="J13" s="294">
        <v>26</v>
      </c>
      <c r="K13" s="292">
        <v>22</v>
      </c>
      <c r="L13" s="292">
        <v>55</v>
      </c>
      <c r="M13" s="292">
        <v>195</v>
      </c>
      <c r="N13" s="292">
        <v>57</v>
      </c>
      <c r="O13" s="292">
        <v>82</v>
      </c>
      <c r="P13" s="292">
        <v>300</v>
      </c>
      <c r="Q13" s="293">
        <f t="shared" si="1"/>
        <v>737</v>
      </c>
      <c r="R13" s="294">
        <f t="shared" si="2"/>
        <v>92</v>
      </c>
      <c r="S13" s="292">
        <f t="shared" si="3"/>
        <v>66</v>
      </c>
      <c r="T13" s="292">
        <f t="shared" si="4"/>
        <v>94</v>
      </c>
      <c r="U13" s="292">
        <f t="shared" si="5"/>
        <v>268</v>
      </c>
      <c r="V13" s="292">
        <f t="shared" si="6"/>
        <v>194</v>
      </c>
      <c r="W13" s="292">
        <f t="shared" si="7"/>
        <v>166</v>
      </c>
      <c r="X13" s="292">
        <f t="shared" si="8"/>
        <v>640</v>
      </c>
      <c r="Y13" s="276">
        <f t="shared" si="9"/>
        <v>1520</v>
      </c>
      <c r="Z13" s="216"/>
      <c r="AA13" s="216"/>
      <c r="AB13" s="216"/>
      <c r="AC13" s="216"/>
      <c r="AD13" s="216"/>
      <c r="AE13" s="216"/>
      <c r="AF13" s="216"/>
      <c r="AG13" s="216"/>
      <c r="AH13" s="216"/>
    </row>
    <row r="14" spans="1:34" ht="15">
      <c r="A14" s="270" t="s">
        <v>58</v>
      </c>
      <c r="B14" s="292">
        <v>21</v>
      </c>
      <c r="C14" s="292">
        <v>23</v>
      </c>
      <c r="D14" s="292">
        <v>59</v>
      </c>
      <c r="E14" s="292">
        <v>29</v>
      </c>
      <c r="F14" s="292">
        <v>248</v>
      </c>
      <c r="G14" s="292">
        <v>111</v>
      </c>
      <c r="H14" s="292">
        <v>193</v>
      </c>
      <c r="I14" s="293">
        <f t="shared" si="0"/>
        <v>684</v>
      </c>
      <c r="J14" s="294">
        <v>22</v>
      </c>
      <c r="K14" s="292">
        <v>12</v>
      </c>
      <c r="L14" s="292">
        <v>62</v>
      </c>
      <c r="M14" s="292">
        <v>82</v>
      </c>
      <c r="N14" s="292">
        <v>56</v>
      </c>
      <c r="O14" s="292">
        <v>75</v>
      </c>
      <c r="P14" s="292">
        <v>384</v>
      </c>
      <c r="Q14" s="293">
        <f t="shared" si="1"/>
        <v>693</v>
      </c>
      <c r="R14" s="294">
        <f t="shared" si="2"/>
        <v>43</v>
      </c>
      <c r="S14" s="292">
        <f t="shared" si="3"/>
        <v>35</v>
      </c>
      <c r="T14" s="292">
        <f t="shared" si="4"/>
        <v>121</v>
      </c>
      <c r="U14" s="292">
        <f t="shared" si="5"/>
        <v>111</v>
      </c>
      <c r="V14" s="292">
        <f t="shared" si="6"/>
        <v>304</v>
      </c>
      <c r="W14" s="292">
        <f t="shared" si="7"/>
        <v>186</v>
      </c>
      <c r="X14" s="292">
        <f t="shared" si="8"/>
        <v>577</v>
      </c>
      <c r="Y14" s="276">
        <f t="shared" si="9"/>
        <v>1377</v>
      </c>
      <c r="Z14" s="216"/>
      <c r="AA14" s="216"/>
      <c r="AB14" s="216"/>
      <c r="AC14" s="216"/>
      <c r="AD14" s="216"/>
      <c r="AE14" s="216"/>
      <c r="AF14" s="216"/>
      <c r="AG14" s="216"/>
      <c r="AH14" s="216"/>
    </row>
    <row r="15" spans="1:34" ht="15">
      <c r="A15" s="270" t="s">
        <v>59</v>
      </c>
      <c r="B15" s="292">
        <v>40</v>
      </c>
      <c r="C15" s="292">
        <v>165</v>
      </c>
      <c r="D15" s="292">
        <v>626</v>
      </c>
      <c r="E15" s="292">
        <v>337</v>
      </c>
      <c r="F15" s="292">
        <v>778</v>
      </c>
      <c r="G15" s="292">
        <v>301</v>
      </c>
      <c r="H15" s="292">
        <v>850</v>
      </c>
      <c r="I15" s="276">
        <f t="shared" si="0"/>
        <v>3097</v>
      </c>
      <c r="J15" s="294">
        <v>37</v>
      </c>
      <c r="K15" s="292">
        <v>118</v>
      </c>
      <c r="L15" s="292">
        <v>560</v>
      </c>
      <c r="M15" s="292">
        <v>551</v>
      </c>
      <c r="N15" s="292">
        <v>252</v>
      </c>
      <c r="O15" s="292">
        <v>232</v>
      </c>
      <c r="P15" s="292">
        <v>1103</v>
      </c>
      <c r="Q15" s="276">
        <f t="shared" si="1"/>
        <v>2853</v>
      </c>
      <c r="R15" s="277">
        <f t="shared" si="2"/>
        <v>77</v>
      </c>
      <c r="S15" s="292">
        <f t="shared" si="3"/>
        <v>283</v>
      </c>
      <c r="T15" s="292">
        <f t="shared" si="4"/>
        <v>1186</v>
      </c>
      <c r="U15" s="292">
        <f t="shared" si="5"/>
        <v>888</v>
      </c>
      <c r="V15" s="292">
        <f t="shared" si="6"/>
        <v>1030</v>
      </c>
      <c r="W15" s="292">
        <f t="shared" si="7"/>
        <v>533</v>
      </c>
      <c r="X15" s="292">
        <f t="shared" si="8"/>
        <v>1953</v>
      </c>
      <c r="Y15" s="276">
        <f t="shared" si="9"/>
        <v>5950</v>
      </c>
      <c r="Z15" s="216"/>
      <c r="AA15" s="216"/>
      <c r="AB15" s="216"/>
      <c r="AC15" s="216"/>
      <c r="AD15" s="216"/>
      <c r="AE15" s="216"/>
      <c r="AF15" s="216"/>
      <c r="AG15" s="216"/>
      <c r="AH15" s="216"/>
    </row>
    <row r="16" spans="1:34" ht="15">
      <c r="A16" s="270" t="s">
        <v>14</v>
      </c>
      <c r="B16" s="292">
        <v>12</v>
      </c>
      <c r="C16" s="292">
        <v>27</v>
      </c>
      <c r="D16" s="292">
        <v>43</v>
      </c>
      <c r="E16" s="292">
        <v>31</v>
      </c>
      <c r="F16" s="292">
        <v>180</v>
      </c>
      <c r="G16" s="292">
        <v>66</v>
      </c>
      <c r="H16" s="292">
        <v>168</v>
      </c>
      <c r="I16" s="293">
        <f t="shared" si="0"/>
        <v>527</v>
      </c>
      <c r="J16" s="294">
        <v>17</v>
      </c>
      <c r="K16" s="292">
        <v>17</v>
      </c>
      <c r="L16" s="292">
        <v>25</v>
      </c>
      <c r="M16" s="292">
        <v>49</v>
      </c>
      <c r="N16" s="292">
        <v>73</v>
      </c>
      <c r="O16" s="292">
        <v>36</v>
      </c>
      <c r="P16" s="292">
        <v>271</v>
      </c>
      <c r="Q16" s="293">
        <f t="shared" si="1"/>
        <v>488</v>
      </c>
      <c r="R16" s="294">
        <f t="shared" si="2"/>
        <v>29</v>
      </c>
      <c r="S16" s="292">
        <f t="shared" si="3"/>
        <v>44</v>
      </c>
      <c r="T16" s="292">
        <f t="shared" si="4"/>
        <v>68</v>
      </c>
      <c r="U16" s="292">
        <f t="shared" si="5"/>
        <v>80</v>
      </c>
      <c r="V16" s="292">
        <f t="shared" si="6"/>
        <v>253</v>
      </c>
      <c r="W16" s="292">
        <f t="shared" si="7"/>
        <v>102</v>
      </c>
      <c r="X16" s="292">
        <f t="shared" si="8"/>
        <v>439</v>
      </c>
      <c r="Y16" s="276">
        <f t="shared" si="9"/>
        <v>1015</v>
      </c>
      <c r="Z16" s="216"/>
      <c r="AA16" s="216"/>
      <c r="AB16" s="216"/>
      <c r="AC16" s="216"/>
      <c r="AD16" s="216"/>
      <c r="AE16" s="216"/>
      <c r="AF16" s="216"/>
      <c r="AG16" s="216"/>
      <c r="AH16" s="216"/>
    </row>
    <row r="17" spans="1:25" ht="15">
      <c r="A17" s="270" t="s">
        <v>60</v>
      </c>
      <c r="B17" s="292">
        <v>25</v>
      </c>
      <c r="C17" s="292">
        <v>113</v>
      </c>
      <c r="D17" s="292">
        <v>252</v>
      </c>
      <c r="E17" s="292">
        <v>144</v>
      </c>
      <c r="F17" s="292">
        <v>453</v>
      </c>
      <c r="G17" s="292">
        <v>218</v>
      </c>
      <c r="H17" s="292">
        <v>266</v>
      </c>
      <c r="I17" s="293">
        <f t="shared" si="0"/>
        <v>1471</v>
      </c>
      <c r="J17" s="294">
        <v>10</v>
      </c>
      <c r="K17" s="292">
        <v>69</v>
      </c>
      <c r="L17" s="292">
        <v>241</v>
      </c>
      <c r="M17" s="292">
        <v>373</v>
      </c>
      <c r="N17" s="292">
        <v>137</v>
      </c>
      <c r="O17" s="292">
        <v>205</v>
      </c>
      <c r="P17" s="292">
        <v>495</v>
      </c>
      <c r="Q17" s="293">
        <f t="shared" si="1"/>
        <v>1530</v>
      </c>
      <c r="R17" s="294">
        <f t="shared" si="2"/>
        <v>35</v>
      </c>
      <c r="S17" s="292">
        <f t="shared" si="3"/>
        <v>182</v>
      </c>
      <c r="T17" s="292">
        <f t="shared" si="4"/>
        <v>493</v>
      </c>
      <c r="U17" s="292">
        <f t="shared" si="5"/>
        <v>517</v>
      </c>
      <c r="V17" s="292">
        <f t="shared" si="6"/>
        <v>590</v>
      </c>
      <c r="W17" s="292">
        <f t="shared" si="7"/>
        <v>423</v>
      </c>
      <c r="X17" s="292">
        <f t="shared" si="8"/>
        <v>761</v>
      </c>
      <c r="Y17" s="276">
        <f t="shared" si="9"/>
        <v>3001</v>
      </c>
    </row>
    <row r="18" spans="1:25" ht="15">
      <c r="A18" s="270" t="s">
        <v>61</v>
      </c>
      <c r="B18" s="292">
        <v>68</v>
      </c>
      <c r="C18" s="292">
        <v>81</v>
      </c>
      <c r="D18" s="292">
        <v>152</v>
      </c>
      <c r="E18" s="292">
        <v>131</v>
      </c>
      <c r="F18" s="292">
        <v>307</v>
      </c>
      <c r="G18" s="292">
        <v>290</v>
      </c>
      <c r="H18" s="292">
        <v>293</v>
      </c>
      <c r="I18" s="293">
        <f t="shared" si="0"/>
        <v>1322</v>
      </c>
      <c r="J18" s="294">
        <v>21</v>
      </c>
      <c r="K18" s="292">
        <v>48</v>
      </c>
      <c r="L18" s="292">
        <v>168</v>
      </c>
      <c r="M18" s="292">
        <v>285</v>
      </c>
      <c r="N18" s="292">
        <v>125</v>
      </c>
      <c r="O18" s="292">
        <v>285</v>
      </c>
      <c r="P18" s="292">
        <v>488</v>
      </c>
      <c r="Q18" s="293">
        <f t="shared" si="1"/>
        <v>1420</v>
      </c>
      <c r="R18" s="294">
        <f t="shared" si="2"/>
        <v>89</v>
      </c>
      <c r="S18" s="292">
        <f t="shared" si="3"/>
        <v>129</v>
      </c>
      <c r="T18" s="292">
        <f t="shared" si="4"/>
        <v>320</v>
      </c>
      <c r="U18" s="292">
        <f t="shared" si="5"/>
        <v>416</v>
      </c>
      <c r="V18" s="292">
        <f t="shared" si="6"/>
        <v>432</v>
      </c>
      <c r="W18" s="292">
        <f t="shared" si="7"/>
        <v>575</v>
      </c>
      <c r="X18" s="292">
        <f t="shared" si="8"/>
        <v>781</v>
      </c>
      <c r="Y18" s="276">
        <f t="shared" si="9"/>
        <v>2742</v>
      </c>
    </row>
    <row r="19" spans="1:25" ht="15">
      <c r="A19" s="270" t="s">
        <v>62</v>
      </c>
      <c r="B19" s="275">
        <v>109</v>
      </c>
      <c r="C19" s="292">
        <v>132</v>
      </c>
      <c r="D19" s="292">
        <v>401</v>
      </c>
      <c r="E19" s="292">
        <v>323</v>
      </c>
      <c r="F19" s="292">
        <v>385</v>
      </c>
      <c r="G19" s="292">
        <v>466</v>
      </c>
      <c r="H19" s="292">
        <v>1610</v>
      </c>
      <c r="I19" s="276">
        <f t="shared" si="0"/>
        <v>3426</v>
      </c>
      <c r="J19" s="277">
        <v>54</v>
      </c>
      <c r="K19" s="292">
        <v>84</v>
      </c>
      <c r="L19" s="292">
        <v>363</v>
      </c>
      <c r="M19" s="292">
        <v>553</v>
      </c>
      <c r="N19" s="292">
        <v>124</v>
      </c>
      <c r="O19" s="292">
        <v>481</v>
      </c>
      <c r="P19" s="292">
        <v>1681</v>
      </c>
      <c r="Q19" s="276">
        <f t="shared" si="1"/>
        <v>3340</v>
      </c>
      <c r="R19" s="277">
        <f t="shared" si="2"/>
        <v>163</v>
      </c>
      <c r="S19" s="292">
        <f t="shared" si="3"/>
        <v>216</v>
      </c>
      <c r="T19" s="292">
        <f t="shared" si="4"/>
        <v>764</v>
      </c>
      <c r="U19" s="292">
        <f t="shared" si="5"/>
        <v>876</v>
      </c>
      <c r="V19" s="292">
        <f t="shared" si="6"/>
        <v>509</v>
      </c>
      <c r="W19" s="292">
        <f t="shared" si="7"/>
        <v>947</v>
      </c>
      <c r="X19" s="292">
        <f t="shared" si="8"/>
        <v>3291</v>
      </c>
      <c r="Y19" s="276">
        <f t="shared" si="9"/>
        <v>6766</v>
      </c>
    </row>
    <row r="20" spans="1:25" ht="15">
      <c r="A20" s="270" t="s">
        <v>63</v>
      </c>
      <c r="B20" s="275">
        <v>141</v>
      </c>
      <c r="C20" s="292">
        <v>66</v>
      </c>
      <c r="D20" s="292">
        <v>153</v>
      </c>
      <c r="E20" s="292">
        <v>152</v>
      </c>
      <c r="F20" s="292">
        <v>177</v>
      </c>
      <c r="G20" s="292">
        <v>259</v>
      </c>
      <c r="H20" s="292">
        <v>1207</v>
      </c>
      <c r="I20" s="276">
        <f t="shared" si="0"/>
        <v>2155</v>
      </c>
      <c r="J20" s="277">
        <v>80</v>
      </c>
      <c r="K20" s="292">
        <v>18</v>
      </c>
      <c r="L20" s="292">
        <v>133</v>
      </c>
      <c r="M20" s="292">
        <v>253</v>
      </c>
      <c r="N20" s="292">
        <v>39</v>
      </c>
      <c r="O20" s="292">
        <v>215</v>
      </c>
      <c r="P20" s="292">
        <v>1248</v>
      </c>
      <c r="Q20" s="276">
        <f t="shared" si="1"/>
        <v>1986</v>
      </c>
      <c r="R20" s="277">
        <f t="shared" si="2"/>
        <v>221</v>
      </c>
      <c r="S20" s="292">
        <f t="shared" si="3"/>
        <v>84</v>
      </c>
      <c r="T20" s="292">
        <f t="shared" si="4"/>
        <v>286</v>
      </c>
      <c r="U20" s="292">
        <f t="shared" si="5"/>
        <v>405</v>
      </c>
      <c r="V20" s="292">
        <f t="shared" si="6"/>
        <v>216</v>
      </c>
      <c r="W20" s="292">
        <f t="shared" si="7"/>
        <v>474</v>
      </c>
      <c r="X20" s="292">
        <f t="shared" si="8"/>
        <v>2455</v>
      </c>
      <c r="Y20" s="276">
        <f t="shared" si="9"/>
        <v>4141</v>
      </c>
    </row>
    <row r="21" spans="1:25" ht="15">
      <c r="A21" s="270" t="s">
        <v>64</v>
      </c>
      <c r="B21" s="292">
        <v>23</v>
      </c>
      <c r="C21" s="292">
        <v>20</v>
      </c>
      <c r="D21" s="292">
        <v>23</v>
      </c>
      <c r="E21" s="292">
        <v>19</v>
      </c>
      <c r="F21" s="292">
        <v>52</v>
      </c>
      <c r="G21" s="292">
        <v>79</v>
      </c>
      <c r="H21" s="292">
        <v>75</v>
      </c>
      <c r="I21" s="293">
        <f t="shared" si="0"/>
        <v>291</v>
      </c>
      <c r="J21" s="294">
        <v>15</v>
      </c>
      <c r="K21" s="292">
        <v>12</v>
      </c>
      <c r="L21" s="292">
        <v>19</v>
      </c>
      <c r="M21" s="292">
        <v>58</v>
      </c>
      <c r="N21" s="292">
        <v>30</v>
      </c>
      <c r="O21" s="292">
        <v>55</v>
      </c>
      <c r="P21" s="292">
        <v>86</v>
      </c>
      <c r="Q21" s="293">
        <f t="shared" si="1"/>
        <v>275</v>
      </c>
      <c r="R21" s="294">
        <f t="shared" si="2"/>
        <v>38</v>
      </c>
      <c r="S21" s="292">
        <f t="shared" si="3"/>
        <v>32</v>
      </c>
      <c r="T21" s="292">
        <f t="shared" si="4"/>
        <v>42</v>
      </c>
      <c r="U21" s="292">
        <f t="shared" si="5"/>
        <v>77</v>
      </c>
      <c r="V21" s="292">
        <f t="shared" si="6"/>
        <v>82</v>
      </c>
      <c r="W21" s="292">
        <f t="shared" si="7"/>
        <v>134</v>
      </c>
      <c r="X21" s="292">
        <f t="shared" si="8"/>
        <v>161</v>
      </c>
      <c r="Y21" s="293">
        <f t="shared" si="9"/>
        <v>566</v>
      </c>
    </row>
    <row r="22" spans="1:25" ht="15">
      <c r="A22" s="270" t="s">
        <v>78</v>
      </c>
      <c r="B22" s="275">
        <v>49</v>
      </c>
      <c r="C22" s="292">
        <v>821</v>
      </c>
      <c r="D22" s="292">
        <v>1803</v>
      </c>
      <c r="E22" s="292">
        <v>1129</v>
      </c>
      <c r="F22" s="292">
        <v>2479</v>
      </c>
      <c r="G22" s="292">
        <v>2010</v>
      </c>
      <c r="H22" s="292">
        <v>2428</v>
      </c>
      <c r="I22" s="276">
        <f t="shared" si="0"/>
        <v>10719</v>
      </c>
      <c r="J22" s="277">
        <v>25</v>
      </c>
      <c r="K22" s="275">
        <v>315</v>
      </c>
      <c r="L22" s="275">
        <v>1860</v>
      </c>
      <c r="M22" s="292">
        <v>2531</v>
      </c>
      <c r="N22" s="292">
        <v>636</v>
      </c>
      <c r="O22" s="292">
        <v>2071</v>
      </c>
      <c r="P22" s="292">
        <v>3359</v>
      </c>
      <c r="Q22" s="276">
        <f t="shared" si="1"/>
        <v>10797</v>
      </c>
      <c r="R22" s="277">
        <f t="shared" si="2"/>
        <v>74</v>
      </c>
      <c r="S22" s="275">
        <f t="shared" si="3"/>
        <v>1136</v>
      </c>
      <c r="T22" s="275">
        <f t="shared" si="4"/>
        <v>3663</v>
      </c>
      <c r="U22" s="292">
        <f t="shared" si="5"/>
        <v>3660</v>
      </c>
      <c r="V22" s="292">
        <f t="shared" si="6"/>
        <v>3115</v>
      </c>
      <c r="W22" s="292">
        <f t="shared" si="7"/>
        <v>4081</v>
      </c>
      <c r="X22" s="292">
        <f t="shared" si="8"/>
        <v>5787</v>
      </c>
      <c r="Y22" s="276">
        <f t="shared" si="9"/>
        <v>21516</v>
      </c>
    </row>
    <row r="23" spans="1:25" ht="15">
      <c r="A23" s="270" t="s">
        <v>65</v>
      </c>
      <c r="B23" s="275">
        <v>90</v>
      </c>
      <c r="C23" s="275">
        <v>3345</v>
      </c>
      <c r="D23" s="275">
        <v>9321</v>
      </c>
      <c r="E23" s="275">
        <v>3801</v>
      </c>
      <c r="F23" s="275">
        <v>5713</v>
      </c>
      <c r="G23" s="275">
        <v>6339</v>
      </c>
      <c r="H23" s="275">
        <v>8257</v>
      </c>
      <c r="I23" s="276">
        <f t="shared" si="0"/>
        <v>36866</v>
      </c>
      <c r="J23" s="277">
        <v>23</v>
      </c>
      <c r="K23" s="275">
        <v>1874</v>
      </c>
      <c r="L23" s="275">
        <v>10026</v>
      </c>
      <c r="M23" s="275">
        <v>7529</v>
      </c>
      <c r="N23" s="275">
        <v>1900</v>
      </c>
      <c r="O23" s="275">
        <v>7949</v>
      </c>
      <c r="P23" s="275">
        <v>10424</v>
      </c>
      <c r="Q23" s="276">
        <f t="shared" si="1"/>
        <v>39725</v>
      </c>
      <c r="R23" s="277">
        <f t="shared" si="2"/>
        <v>113</v>
      </c>
      <c r="S23" s="275">
        <f t="shared" si="3"/>
        <v>5219</v>
      </c>
      <c r="T23" s="275">
        <f t="shared" si="4"/>
        <v>19347</v>
      </c>
      <c r="U23" s="275">
        <f t="shared" si="5"/>
        <v>11330</v>
      </c>
      <c r="V23" s="275">
        <f t="shared" si="6"/>
        <v>7613</v>
      </c>
      <c r="W23" s="275">
        <f t="shared" si="7"/>
        <v>14288</v>
      </c>
      <c r="X23" s="275">
        <f t="shared" si="8"/>
        <v>18681</v>
      </c>
      <c r="Y23" s="276">
        <f t="shared" si="9"/>
        <v>76591</v>
      </c>
    </row>
    <row r="24" spans="1:25" ht="15">
      <c r="A24" s="270" t="s">
        <v>0</v>
      </c>
      <c r="B24" s="292">
        <v>102</v>
      </c>
      <c r="C24" s="292">
        <v>48</v>
      </c>
      <c r="D24" s="292">
        <v>31</v>
      </c>
      <c r="E24" s="292">
        <v>35</v>
      </c>
      <c r="F24" s="292">
        <v>165</v>
      </c>
      <c r="G24" s="292">
        <v>128</v>
      </c>
      <c r="H24" s="292">
        <v>364</v>
      </c>
      <c r="I24" s="293">
        <f t="shared" si="0"/>
        <v>873</v>
      </c>
      <c r="J24" s="294">
        <v>79</v>
      </c>
      <c r="K24" s="292">
        <v>13</v>
      </c>
      <c r="L24" s="292">
        <v>38</v>
      </c>
      <c r="M24" s="292">
        <v>86</v>
      </c>
      <c r="N24" s="292">
        <v>41</v>
      </c>
      <c r="O24" s="292">
        <v>92</v>
      </c>
      <c r="P24" s="292">
        <v>408</v>
      </c>
      <c r="Q24" s="293">
        <f t="shared" si="1"/>
        <v>757</v>
      </c>
      <c r="R24" s="277">
        <f t="shared" si="2"/>
        <v>181</v>
      </c>
      <c r="S24" s="292">
        <f t="shared" si="3"/>
        <v>61</v>
      </c>
      <c r="T24" s="292">
        <f t="shared" si="4"/>
        <v>69</v>
      </c>
      <c r="U24" s="292">
        <f t="shared" si="5"/>
        <v>121</v>
      </c>
      <c r="V24" s="292">
        <f t="shared" si="6"/>
        <v>206</v>
      </c>
      <c r="W24" s="292">
        <f t="shared" si="7"/>
        <v>220</v>
      </c>
      <c r="X24" s="292">
        <f t="shared" si="8"/>
        <v>772</v>
      </c>
      <c r="Y24" s="276">
        <f t="shared" si="9"/>
        <v>1630</v>
      </c>
    </row>
    <row r="25" spans="1:25" ht="15">
      <c r="A25" s="270" t="s">
        <v>1</v>
      </c>
      <c r="B25" s="292">
        <v>146</v>
      </c>
      <c r="C25" s="292">
        <v>89</v>
      </c>
      <c r="D25" s="292">
        <v>86</v>
      </c>
      <c r="E25" s="292">
        <v>106</v>
      </c>
      <c r="F25" s="292">
        <v>157</v>
      </c>
      <c r="G25" s="292">
        <v>156</v>
      </c>
      <c r="H25" s="292">
        <v>642</v>
      </c>
      <c r="I25" s="276">
        <f t="shared" si="0"/>
        <v>1382</v>
      </c>
      <c r="J25" s="294">
        <v>53</v>
      </c>
      <c r="K25" s="292">
        <v>29</v>
      </c>
      <c r="L25" s="292">
        <v>104</v>
      </c>
      <c r="M25" s="292">
        <v>137</v>
      </c>
      <c r="N25" s="292">
        <v>74</v>
      </c>
      <c r="O25" s="292">
        <v>138</v>
      </c>
      <c r="P25" s="292">
        <v>628</v>
      </c>
      <c r="Q25" s="276">
        <f t="shared" si="1"/>
        <v>1163</v>
      </c>
      <c r="R25" s="277">
        <f t="shared" si="2"/>
        <v>199</v>
      </c>
      <c r="S25" s="292">
        <f t="shared" si="3"/>
        <v>118</v>
      </c>
      <c r="T25" s="292">
        <f t="shared" si="4"/>
        <v>190</v>
      </c>
      <c r="U25" s="292">
        <f t="shared" si="5"/>
        <v>243</v>
      </c>
      <c r="V25" s="292">
        <f t="shared" si="6"/>
        <v>231</v>
      </c>
      <c r="W25" s="292">
        <f t="shared" si="7"/>
        <v>294</v>
      </c>
      <c r="X25" s="292">
        <f t="shared" si="8"/>
        <v>1270</v>
      </c>
      <c r="Y25" s="276">
        <f t="shared" si="9"/>
        <v>2545</v>
      </c>
    </row>
    <row r="26" spans="1:25" ht="15">
      <c r="A26" s="270" t="s">
        <v>2</v>
      </c>
      <c r="B26" s="275">
        <v>42</v>
      </c>
      <c r="C26" s="292">
        <v>772</v>
      </c>
      <c r="D26" s="292">
        <v>1696</v>
      </c>
      <c r="E26" s="292">
        <v>1077</v>
      </c>
      <c r="F26" s="292">
        <v>2253</v>
      </c>
      <c r="G26" s="292">
        <v>1183</v>
      </c>
      <c r="H26" s="292">
        <v>1877</v>
      </c>
      <c r="I26" s="276">
        <f t="shared" si="0"/>
        <v>8900</v>
      </c>
      <c r="J26" s="277">
        <v>35</v>
      </c>
      <c r="K26" s="292">
        <v>375</v>
      </c>
      <c r="L26" s="292">
        <v>1724</v>
      </c>
      <c r="M26" s="292">
        <v>2404</v>
      </c>
      <c r="N26" s="292">
        <v>517</v>
      </c>
      <c r="O26" s="292">
        <v>1170</v>
      </c>
      <c r="P26" s="292">
        <v>2749</v>
      </c>
      <c r="Q26" s="276">
        <f t="shared" si="1"/>
        <v>8974</v>
      </c>
      <c r="R26" s="277">
        <f t="shared" si="2"/>
        <v>77</v>
      </c>
      <c r="S26" s="292">
        <f t="shared" si="3"/>
        <v>1147</v>
      </c>
      <c r="T26" s="292">
        <f t="shared" si="4"/>
        <v>3420</v>
      </c>
      <c r="U26" s="292">
        <f t="shared" si="5"/>
        <v>3481</v>
      </c>
      <c r="V26" s="292">
        <f t="shared" si="6"/>
        <v>2770</v>
      </c>
      <c r="W26" s="292">
        <f t="shared" si="7"/>
        <v>2353</v>
      </c>
      <c r="X26" s="292">
        <f t="shared" si="8"/>
        <v>4626</v>
      </c>
      <c r="Y26" s="276">
        <f t="shared" si="9"/>
        <v>17874</v>
      </c>
    </row>
    <row r="27" spans="1:25" ht="15">
      <c r="A27" s="270" t="s">
        <v>3</v>
      </c>
      <c r="B27" s="275">
        <v>39</v>
      </c>
      <c r="C27" s="292">
        <v>63</v>
      </c>
      <c r="D27" s="292">
        <v>177</v>
      </c>
      <c r="E27" s="292">
        <v>149</v>
      </c>
      <c r="F27" s="292">
        <v>261</v>
      </c>
      <c r="G27" s="292">
        <v>280</v>
      </c>
      <c r="H27" s="292">
        <v>1046</v>
      </c>
      <c r="I27" s="276">
        <f t="shared" si="0"/>
        <v>2015</v>
      </c>
      <c r="J27" s="294">
        <v>42</v>
      </c>
      <c r="K27" s="292">
        <v>33</v>
      </c>
      <c r="L27" s="292">
        <v>232</v>
      </c>
      <c r="M27" s="292">
        <v>298</v>
      </c>
      <c r="N27" s="292">
        <v>95</v>
      </c>
      <c r="O27" s="292">
        <v>222</v>
      </c>
      <c r="P27" s="292">
        <v>930</v>
      </c>
      <c r="Q27" s="276">
        <f t="shared" si="1"/>
        <v>1852</v>
      </c>
      <c r="R27" s="277">
        <f t="shared" si="2"/>
        <v>81</v>
      </c>
      <c r="S27" s="292">
        <f t="shared" si="3"/>
        <v>96</v>
      </c>
      <c r="T27" s="292">
        <f t="shared" si="4"/>
        <v>409</v>
      </c>
      <c r="U27" s="292">
        <f t="shared" si="5"/>
        <v>447</v>
      </c>
      <c r="V27" s="292">
        <f t="shared" si="6"/>
        <v>356</v>
      </c>
      <c r="W27" s="292">
        <f t="shared" si="7"/>
        <v>502</v>
      </c>
      <c r="X27" s="292">
        <f t="shared" si="8"/>
        <v>1976</v>
      </c>
      <c r="Y27" s="276">
        <f t="shared" si="9"/>
        <v>3867</v>
      </c>
    </row>
    <row r="28" spans="1:25" ht="15">
      <c r="A28" s="270" t="s">
        <v>4</v>
      </c>
      <c r="B28" s="292">
        <v>40</v>
      </c>
      <c r="C28" s="292">
        <v>35</v>
      </c>
      <c r="D28" s="292">
        <v>47</v>
      </c>
      <c r="E28" s="292">
        <v>47</v>
      </c>
      <c r="F28" s="292">
        <v>169</v>
      </c>
      <c r="G28" s="292">
        <v>120</v>
      </c>
      <c r="H28" s="292">
        <v>573</v>
      </c>
      <c r="I28" s="293">
        <f t="shared" si="0"/>
        <v>1031</v>
      </c>
      <c r="J28" s="294">
        <v>43</v>
      </c>
      <c r="K28" s="292">
        <v>22</v>
      </c>
      <c r="L28" s="292">
        <v>60</v>
      </c>
      <c r="M28" s="292">
        <v>95</v>
      </c>
      <c r="N28" s="292">
        <v>41</v>
      </c>
      <c r="O28" s="292">
        <v>112</v>
      </c>
      <c r="P28" s="292">
        <v>503</v>
      </c>
      <c r="Q28" s="293">
        <f t="shared" si="1"/>
        <v>876</v>
      </c>
      <c r="R28" s="277">
        <f t="shared" si="2"/>
        <v>83</v>
      </c>
      <c r="S28" s="292">
        <f t="shared" si="3"/>
        <v>57</v>
      </c>
      <c r="T28" s="292">
        <f t="shared" si="4"/>
        <v>107</v>
      </c>
      <c r="U28" s="292">
        <f t="shared" si="5"/>
        <v>142</v>
      </c>
      <c r="V28" s="292">
        <f t="shared" si="6"/>
        <v>210</v>
      </c>
      <c r="W28" s="292">
        <f t="shared" si="7"/>
        <v>232</v>
      </c>
      <c r="X28" s="292">
        <f t="shared" si="8"/>
        <v>1076</v>
      </c>
      <c r="Y28" s="276">
        <f t="shared" si="9"/>
        <v>1907</v>
      </c>
    </row>
    <row r="29" spans="1:25" ht="15">
      <c r="A29" s="270" t="s">
        <v>5</v>
      </c>
      <c r="B29" s="292">
        <v>44</v>
      </c>
      <c r="C29" s="292">
        <v>20</v>
      </c>
      <c r="D29" s="292">
        <v>46</v>
      </c>
      <c r="E29" s="292">
        <v>52</v>
      </c>
      <c r="F29" s="292">
        <v>146</v>
      </c>
      <c r="G29" s="292">
        <v>126</v>
      </c>
      <c r="H29" s="292">
        <v>501</v>
      </c>
      <c r="I29" s="293">
        <f t="shared" si="0"/>
        <v>935</v>
      </c>
      <c r="J29" s="294">
        <v>58</v>
      </c>
      <c r="K29" s="292">
        <v>5</v>
      </c>
      <c r="L29" s="292">
        <v>54</v>
      </c>
      <c r="M29" s="292">
        <v>65</v>
      </c>
      <c r="N29" s="292">
        <v>22</v>
      </c>
      <c r="O29" s="292">
        <v>80</v>
      </c>
      <c r="P29" s="292">
        <v>472</v>
      </c>
      <c r="Q29" s="293">
        <f t="shared" si="1"/>
        <v>756</v>
      </c>
      <c r="R29" s="277">
        <f t="shared" si="2"/>
        <v>102</v>
      </c>
      <c r="S29" s="292">
        <f t="shared" si="3"/>
        <v>25</v>
      </c>
      <c r="T29" s="292">
        <f t="shared" si="4"/>
        <v>100</v>
      </c>
      <c r="U29" s="292">
        <f t="shared" si="5"/>
        <v>117</v>
      </c>
      <c r="V29" s="292">
        <f t="shared" si="6"/>
        <v>168</v>
      </c>
      <c r="W29" s="292">
        <f t="shared" si="7"/>
        <v>206</v>
      </c>
      <c r="X29" s="292">
        <f t="shared" si="8"/>
        <v>973</v>
      </c>
      <c r="Y29" s="276">
        <f t="shared" si="9"/>
        <v>1691</v>
      </c>
    </row>
    <row r="30" spans="1:25" ht="15">
      <c r="A30" s="270" t="s">
        <v>6</v>
      </c>
      <c r="B30" s="292">
        <v>43</v>
      </c>
      <c r="C30" s="292">
        <v>73</v>
      </c>
      <c r="D30" s="292">
        <v>286</v>
      </c>
      <c r="E30" s="292">
        <v>62</v>
      </c>
      <c r="F30" s="292">
        <v>234</v>
      </c>
      <c r="G30" s="292">
        <v>112</v>
      </c>
      <c r="H30" s="292">
        <v>259</v>
      </c>
      <c r="I30" s="293">
        <f t="shared" si="0"/>
        <v>1069</v>
      </c>
      <c r="J30" s="294">
        <v>22</v>
      </c>
      <c r="K30" s="292">
        <v>40</v>
      </c>
      <c r="L30" s="292">
        <v>243</v>
      </c>
      <c r="M30" s="292">
        <v>204</v>
      </c>
      <c r="N30" s="292">
        <v>87</v>
      </c>
      <c r="O30" s="292">
        <v>91</v>
      </c>
      <c r="P30" s="292">
        <v>365</v>
      </c>
      <c r="Q30" s="293">
        <f t="shared" si="1"/>
        <v>1052</v>
      </c>
      <c r="R30" s="294">
        <f t="shared" si="2"/>
        <v>65</v>
      </c>
      <c r="S30" s="292">
        <f t="shared" si="3"/>
        <v>113</v>
      </c>
      <c r="T30" s="292">
        <f t="shared" si="4"/>
        <v>529</v>
      </c>
      <c r="U30" s="292">
        <f t="shared" si="5"/>
        <v>266</v>
      </c>
      <c r="V30" s="292">
        <f t="shared" si="6"/>
        <v>321</v>
      </c>
      <c r="W30" s="292">
        <f t="shared" si="7"/>
        <v>203</v>
      </c>
      <c r="X30" s="292">
        <f t="shared" si="8"/>
        <v>624</v>
      </c>
      <c r="Y30" s="293">
        <f t="shared" si="9"/>
        <v>2121</v>
      </c>
    </row>
    <row r="31" spans="1:25" ht="15">
      <c r="A31" s="270" t="s">
        <v>7</v>
      </c>
      <c r="B31" s="292">
        <v>86</v>
      </c>
      <c r="C31" s="292">
        <v>22</v>
      </c>
      <c r="D31" s="292">
        <v>39</v>
      </c>
      <c r="E31" s="292">
        <v>38</v>
      </c>
      <c r="F31" s="292">
        <v>137</v>
      </c>
      <c r="G31" s="292">
        <v>85</v>
      </c>
      <c r="H31" s="292">
        <v>178</v>
      </c>
      <c r="I31" s="293">
        <f t="shared" si="0"/>
        <v>585</v>
      </c>
      <c r="J31" s="294">
        <v>71</v>
      </c>
      <c r="K31" s="292">
        <v>8</v>
      </c>
      <c r="L31" s="292">
        <v>24</v>
      </c>
      <c r="M31" s="292">
        <v>69</v>
      </c>
      <c r="N31" s="292">
        <v>38</v>
      </c>
      <c r="O31" s="292">
        <v>66</v>
      </c>
      <c r="P31" s="292">
        <v>243</v>
      </c>
      <c r="Q31" s="293">
        <f t="shared" si="1"/>
        <v>519</v>
      </c>
      <c r="R31" s="294">
        <f t="shared" si="2"/>
        <v>157</v>
      </c>
      <c r="S31" s="292">
        <f t="shared" si="3"/>
        <v>30</v>
      </c>
      <c r="T31" s="292">
        <f t="shared" si="4"/>
        <v>63</v>
      </c>
      <c r="U31" s="292">
        <f t="shared" si="5"/>
        <v>107</v>
      </c>
      <c r="V31" s="292">
        <f t="shared" si="6"/>
        <v>175</v>
      </c>
      <c r="W31" s="292">
        <f t="shared" si="7"/>
        <v>151</v>
      </c>
      <c r="X31" s="292">
        <f t="shared" si="8"/>
        <v>421</v>
      </c>
      <c r="Y31" s="293">
        <f t="shared" si="9"/>
        <v>1104</v>
      </c>
    </row>
    <row r="32" spans="1:25" ht="15">
      <c r="A32" s="270" t="s">
        <v>8</v>
      </c>
      <c r="B32" s="292">
        <v>24</v>
      </c>
      <c r="C32" s="292">
        <v>44</v>
      </c>
      <c r="D32" s="292">
        <v>116</v>
      </c>
      <c r="E32" s="292">
        <v>49</v>
      </c>
      <c r="F32" s="292">
        <v>360</v>
      </c>
      <c r="G32" s="292">
        <v>172</v>
      </c>
      <c r="H32" s="292">
        <v>362</v>
      </c>
      <c r="I32" s="293">
        <f t="shared" si="0"/>
        <v>1127</v>
      </c>
      <c r="J32" s="294">
        <v>17</v>
      </c>
      <c r="K32" s="292">
        <v>25</v>
      </c>
      <c r="L32" s="292">
        <v>93</v>
      </c>
      <c r="M32" s="292">
        <v>180</v>
      </c>
      <c r="N32" s="292">
        <v>107</v>
      </c>
      <c r="O32" s="292">
        <v>131</v>
      </c>
      <c r="P32" s="292">
        <v>489</v>
      </c>
      <c r="Q32" s="293">
        <f t="shared" si="1"/>
        <v>1042</v>
      </c>
      <c r="R32" s="277">
        <f t="shared" si="2"/>
        <v>41</v>
      </c>
      <c r="S32" s="292">
        <f t="shared" si="3"/>
        <v>69</v>
      </c>
      <c r="T32" s="292">
        <f t="shared" si="4"/>
        <v>209</v>
      </c>
      <c r="U32" s="292">
        <f t="shared" si="5"/>
        <v>229</v>
      </c>
      <c r="V32" s="292">
        <f t="shared" si="6"/>
        <v>467</v>
      </c>
      <c r="W32" s="292">
        <f t="shared" si="7"/>
        <v>303</v>
      </c>
      <c r="X32" s="292">
        <f t="shared" si="8"/>
        <v>851</v>
      </c>
      <c r="Y32" s="276">
        <f t="shared" si="9"/>
        <v>2169</v>
      </c>
    </row>
    <row r="33" spans="1:25" ht="15">
      <c r="A33" s="270" t="s">
        <v>9</v>
      </c>
      <c r="B33" s="292">
        <v>6</v>
      </c>
      <c r="C33" s="292">
        <v>12</v>
      </c>
      <c r="D33" s="292">
        <v>10</v>
      </c>
      <c r="E33" s="292">
        <v>22</v>
      </c>
      <c r="F33" s="292">
        <v>57</v>
      </c>
      <c r="G33" s="292">
        <v>51</v>
      </c>
      <c r="H33" s="292">
        <v>65</v>
      </c>
      <c r="I33" s="293">
        <f t="shared" si="0"/>
        <v>223</v>
      </c>
      <c r="J33" s="294">
        <v>1</v>
      </c>
      <c r="K33" s="292">
        <v>9</v>
      </c>
      <c r="L33" s="292">
        <v>16</v>
      </c>
      <c r="M33" s="292">
        <v>48</v>
      </c>
      <c r="N33" s="292">
        <v>33</v>
      </c>
      <c r="O33" s="292">
        <v>59</v>
      </c>
      <c r="P33" s="292">
        <v>79</v>
      </c>
      <c r="Q33" s="293">
        <f t="shared" si="1"/>
        <v>245</v>
      </c>
      <c r="R33" s="294">
        <f t="shared" si="2"/>
        <v>7</v>
      </c>
      <c r="S33" s="292">
        <f t="shared" si="3"/>
        <v>21</v>
      </c>
      <c r="T33" s="292">
        <f t="shared" si="4"/>
        <v>26</v>
      </c>
      <c r="U33" s="292">
        <f t="shared" si="5"/>
        <v>70</v>
      </c>
      <c r="V33" s="292">
        <f t="shared" si="6"/>
        <v>90</v>
      </c>
      <c r="W33" s="292">
        <f t="shared" si="7"/>
        <v>110</v>
      </c>
      <c r="X33" s="292">
        <f t="shared" si="8"/>
        <v>144</v>
      </c>
      <c r="Y33" s="293">
        <f t="shared" si="9"/>
        <v>468</v>
      </c>
    </row>
    <row r="34" spans="1:25" ht="15">
      <c r="A34" s="270" t="s">
        <v>10</v>
      </c>
      <c r="B34" s="292">
        <v>26</v>
      </c>
      <c r="C34" s="292">
        <v>20</v>
      </c>
      <c r="D34" s="292">
        <v>70</v>
      </c>
      <c r="E34" s="292">
        <v>95</v>
      </c>
      <c r="F34" s="292">
        <v>319</v>
      </c>
      <c r="G34" s="292">
        <v>111</v>
      </c>
      <c r="H34" s="292">
        <v>296</v>
      </c>
      <c r="I34" s="293">
        <f t="shared" si="0"/>
        <v>937</v>
      </c>
      <c r="J34" s="294">
        <v>42</v>
      </c>
      <c r="K34" s="292">
        <v>22</v>
      </c>
      <c r="L34" s="292">
        <v>59</v>
      </c>
      <c r="M34" s="292">
        <v>165</v>
      </c>
      <c r="N34" s="292">
        <v>78</v>
      </c>
      <c r="O34" s="292">
        <v>89</v>
      </c>
      <c r="P34" s="292">
        <v>480</v>
      </c>
      <c r="Q34" s="293">
        <f t="shared" si="1"/>
        <v>935</v>
      </c>
      <c r="R34" s="277">
        <f t="shared" si="2"/>
        <v>68</v>
      </c>
      <c r="S34" s="292">
        <f t="shared" si="3"/>
        <v>42</v>
      </c>
      <c r="T34" s="292">
        <f t="shared" si="4"/>
        <v>129</v>
      </c>
      <c r="U34" s="292">
        <f t="shared" si="5"/>
        <v>260</v>
      </c>
      <c r="V34" s="292">
        <f t="shared" si="6"/>
        <v>397</v>
      </c>
      <c r="W34" s="292">
        <f t="shared" si="7"/>
        <v>200</v>
      </c>
      <c r="X34" s="292">
        <f t="shared" si="8"/>
        <v>776</v>
      </c>
      <c r="Y34" s="276">
        <f t="shared" si="9"/>
        <v>1872</v>
      </c>
    </row>
    <row r="35" spans="1:25" ht="15">
      <c r="A35" s="270" t="s">
        <v>11</v>
      </c>
      <c r="B35" s="292">
        <v>45</v>
      </c>
      <c r="C35" s="292">
        <v>35</v>
      </c>
      <c r="D35" s="292">
        <v>73</v>
      </c>
      <c r="E35" s="292">
        <v>54</v>
      </c>
      <c r="F35" s="292">
        <v>173</v>
      </c>
      <c r="G35" s="292">
        <v>111</v>
      </c>
      <c r="H35" s="292">
        <v>454</v>
      </c>
      <c r="I35" s="293">
        <f t="shared" si="0"/>
        <v>945</v>
      </c>
      <c r="J35" s="294">
        <v>46</v>
      </c>
      <c r="K35" s="292">
        <v>17</v>
      </c>
      <c r="L35" s="292">
        <v>84</v>
      </c>
      <c r="M35" s="292">
        <v>96</v>
      </c>
      <c r="N35" s="292">
        <v>85</v>
      </c>
      <c r="O35" s="292">
        <v>111</v>
      </c>
      <c r="P35" s="292">
        <v>486</v>
      </c>
      <c r="Q35" s="293">
        <f t="shared" si="1"/>
        <v>925</v>
      </c>
      <c r="R35" s="277">
        <f t="shared" si="2"/>
        <v>91</v>
      </c>
      <c r="S35" s="292">
        <f t="shared" si="3"/>
        <v>52</v>
      </c>
      <c r="T35" s="292">
        <f t="shared" si="4"/>
        <v>157</v>
      </c>
      <c r="U35" s="292">
        <f t="shared" si="5"/>
        <v>150</v>
      </c>
      <c r="V35" s="292">
        <f t="shared" si="6"/>
        <v>258</v>
      </c>
      <c r="W35" s="292">
        <f t="shared" si="7"/>
        <v>222</v>
      </c>
      <c r="X35" s="292">
        <f t="shared" si="8"/>
        <v>940</v>
      </c>
      <c r="Y35" s="276">
        <f t="shared" si="9"/>
        <v>1870</v>
      </c>
    </row>
    <row r="36" spans="1:25" ht="15">
      <c r="A36" s="270" t="s">
        <v>12</v>
      </c>
      <c r="B36" s="292">
        <v>68</v>
      </c>
      <c r="C36" s="292">
        <v>47</v>
      </c>
      <c r="D36" s="292">
        <v>152</v>
      </c>
      <c r="E36" s="292">
        <v>61</v>
      </c>
      <c r="F36" s="292">
        <v>339</v>
      </c>
      <c r="G36" s="292">
        <v>137</v>
      </c>
      <c r="H36" s="292">
        <v>265</v>
      </c>
      <c r="I36" s="293">
        <f t="shared" si="0"/>
        <v>1069</v>
      </c>
      <c r="J36" s="294">
        <v>51</v>
      </c>
      <c r="K36" s="292">
        <v>31</v>
      </c>
      <c r="L36" s="292">
        <v>119</v>
      </c>
      <c r="M36" s="292">
        <v>161</v>
      </c>
      <c r="N36" s="292">
        <v>104</v>
      </c>
      <c r="O36" s="292">
        <v>125</v>
      </c>
      <c r="P36" s="292">
        <v>432</v>
      </c>
      <c r="Q36" s="293">
        <f t="shared" si="1"/>
        <v>1023</v>
      </c>
      <c r="R36" s="294">
        <f t="shared" si="2"/>
        <v>119</v>
      </c>
      <c r="S36" s="292">
        <f t="shared" si="3"/>
        <v>78</v>
      </c>
      <c r="T36" s="292">
        <f t="shared" si="4"/>
        <v>271</v>
      </c>
      <c r="U36" s="292">
        <f t="shared" si="5"/>
        <v>222</v>
      </c>
      <c r="V36" s="292">
        <f t="shared" si="6"/>
        <v>443</v>
      </c>
      <c r="W36" s="292">
        <f t="shared" si="7"/>
        <v>262</v>
      </c>
      <c r="X36" s="292">
        <f t="shared" si="8"/>
        <v>697</v>
      </c>
      <c r="Y36" s="276">
        <f t="shared" si="9"/>
        <v>2092</v>
      </c>
    </row>
    <row r="37" spans="1:25" ht="15">
      <c r="A37" s="270" t="s">
        <v>13</v>
      </c>
      <c r="B37" s="292">
        <v>9</v>
      </c>
      <c r="C37" s="292">
        <v>25</v>
      </c>
      <c r="D37" s="292">
        <v>40</v>
      </c>
      <c r="E37" s="292">
        <v>39</v>
      </c>
      <c r="F37" s="292">
        <v>227</v>
      </c>
      <c r="G37" s="292">
        <v>71</v>
      </c>
      <c r="H37" s="292">
        <v>235</v>
      </c>
      <c r="I37" s="293">
        <f t="shared" si="0"/>
        <v>646</v>
      </c>
      <c r="J37" s="294">
        <v>14</v>
      </c>
      <c r="K37" s="292">
        <v>14</v>
      </c>
      <c r="L37" s="292">
        <v>43</v>
      </c>
      <c r="M37" s="292">
        <v>95</v>
      </c>
      <c r="N37" s="292">
        <v>59</v>
      </c>
      <c r="O37" s="292">
        <v>75</v>
      </c>
      <c r="P37" s="292">
        <v>332</v>
      </c>
      <c r="Q37" s="293">
        <f t="shared" si="1"/>
        <v>632</v>
      </c>
      <c r="R37" s="294">
        <f t="shared" si="2"/>
        <v>23</v>
      </c>
      <c r="S37" s="292">
        <f t="shared" si="3"/>
        <v>39</v>
      </c>
      <c r="T37" s="292">
        <f t="shared" si="4"/>
        <v>83</v>
      </c>
      <c r="U37" s="292">
        <f t="shared" si="5"/>
        <v>134</v>
      </c>
      <c r="V37" s="292">
        <f t="shared" si="6"/>
        <v>286</v>
      </c>
      <c r="W37" s="292">
        <f t="shared" si="7"/>
        <v>146</v>
      </c>
      <c r="X37" s="292">
        <f t="shared" si="8"/>
        <v>567</v>
      </c>
      <c r="Y37" s="276">
        <f t="shared" si="9"/>
        <v>1278</v>
      </c>
    </row>
    <row r="38" spans="1:25" ht="15">
      <c r="A38" s="295" t="s">
        <v>15</v>
      </c>
      <c r="B38" s="282">
        <f aca="true" t="shared" si="10" ref="B38:H38">B19+B20+B25</f>
        <v>396</v>
      </c>
      <c r="C38" s="282">
        <f t="shared" si="10"/>
        <v>287</v>
      </c>
      <c r="D38" s="282">
        <f t="shared" si="10"/>
        <v>640</v>
      </c>
      <c r="E38" s="282">
        <f t="shared" si="10"/>
        <v>581</v>
      </c>
      <c r="F38" s="282">
        <f t="shared" si="10"/>
        <v>719</v>
      </c>
      <c r="G38" s="282">
        <f t="shared" si="10"/>
        <v>881</v>
      </c>
      <c r="H38" s="282">
        <f t="shared" si="10"/>
        <v>3459</v>
      </c>
      <c r="I38" s="283">
        <f t="shared" si="0"/>
        <v>6963</v>
      </c>
      <c r="J38" s="284">
        <f aca="true" t="shared" si="11" ref="J38:P38">J19+J20+J25</f>
        <v>187</v>
      </c>
      <c r="K38" s="282">
        <f t="shared" si="11"/>
        <v>131</v>
      </c>
      <c r="L38" s="282">
        <f t="shared" si="11"/>
        <v>600</v>
      </c>
      <c r="M38" s="282">
        <f t="shared" si="11"/>
        <v>943</v>
      </c>
      <c r="N38" s="282">
        <f t="shared" si="11"/>
        <v>237</v>
      </c>
      <c r="O38" s="282">
        <f t="shared" si="11"/>
        <v>834</v>
      </c>
      <c r="P38" s="282">
        <f t="shared" si="11"/>
        <v>3557</v>
      </c>
      <c r="Q38" s="283">
        <f t="shared" si="1"/>
        <v>6489</v>
      </c>
      <c r="R38" s="284">
        <f t="shared" si="2"/>
        <v>583</v>
      </c>
      <c r="S38" s="296">
        <f t="shared" si="3"/>
        <v>418</v>
      </c>
      <c r="T38" s="296">
        <f t="shared" si="4"/>
        <v>1240</v>
      </c>
      <c r="U38" s="282">
        <f t="shared" si="5"/>
        <v>1524</v>
      </c>
      <c r="V38" s="282">
        <f t="shared" si="6"/>
        <v>956</v>
      </c>
      <c r="W38" s="296">
        <f t="shared" si="7"/>
        <v>1715</v>
      </c>
      <c r="X38" s="296">
        <f t="shared" si="8"/>
        <v>7016</v>
      </c>
      <c r="Y38" s="283">
        <f t="shared" si="9"/>
        <v>13452</v>
      </c>
    </row>
    <row r="39" spans="1:25" ht="15">
      <c r="A39" s="270" t="s">
        <v>16</v>
      </c>
      <c r="B39" s="275">
        <v>300</v>
      </c>
      <c r="C39" s="292">
        <v>482</v>
      </c>
      <c r="D39" s="292">
        <v>1511</v>
      </c>
      <c r="E39" s="292">
        <v>717</v>
      </c>
      <c r="F39" s="292">
        <v>2522</v>
      </c>
      <c r="G39" s="292">
        <v>1106</v>
      </c>
      <c r="H39" s="292">
        <v>2366</v>
      </c>
      <c r="I39" s="276">
        <f t="shared" si="0"/>
        <v>9004</v>
      </c>
      <c r="J39" s="297">
        <v>223</v>
      </c>
      <c r="K39" s="298">
        <v>299</v>
      </c>
      <c r="L39" s="298">
        <v>1329</v>
      </c>
      <c r="M39" s="298">
        <v>1608</v>
      </c>
      <c r="N39" s="298">
        <v>777</v>
      </c>
      <c r="O39" s="298">
        <v>901</v>
      </c>
      <c r="P39" s="298">
        <v>3490</v>
      </c>
      <c r="Q39" s="276">
        <f t="shared" si="1"/>
        <v>8627</v>
      </c>
      <c r="R39" s="277">
        <f t="shared" si="2"/>
        <v>523</v>
      </c>
      <c r="S39" s="292">
        <f t="shared" si="3"/>
        <v>781</v>
      </c>
      <c r="T39" s="292">
        <f t="shared" si="4"/>
        <v>2840</v>
      </c>
      <c r="U39" s="292">
        <f t="shared" si="5"/>
        <v>2325</v>
      </c>
      <c r="V39" s="275">
        <f t="shared" si="6"/>
        <v>3299</v>
      </c>
      <c r="W39" s="292">
        <f t="shared" si="7"/>
        <v>2007</v>
      </c>
      <c r="X39" s="292">
        <f t="shared" si="8"/>
        <v>5856</v>
      </c>
      <c r="Y39" s="276">
        <f t="shared" si="9"/>
        <v>17631</v>
      </c>
    </row>
    <row r="40" spans="1:25" ht="15">
      <c r="A40" s="270" t="s">
        <v>17</v>
      </c>
      <c r="B40" s="275">
        <v>540</v>
      </c>
      <c r="C40" s="275">
        <v>350</v>
      </c>
      <c r="D40" s="275">
        <v>685</v>
      </c>
      <c r="E40" s="275">
        <v>584</v>
      </c>
      <c r="F40" s="275">
        <v>1930</v>
      </c>
      <c r="G40" s="275">
        <v>1410</v>
      </c>
      <c r="H40" s="275">
        <v>5272</v>
      </c>
      <c r="I40" s="276">
        <f t="shared" si="0"/>
        <v>10771</v>
      </c>
      <c r="J40" s="277">
        <v>529</v>
      </c>
      <c r="K40" s="275">
        <v>190</v>
      </c>
      <c r="L40" s="275">
        <v>752</v>
      </c>
      <c r="M40" s="275">
        <v>1153</v>
      </c>
      <c r="N40" s="275">
        <v>627</v>
      </c>
      <c r="O40" s="275">
        <v>1090</v>
      </c>
      <c r="P40" s="275">
        <v>5392</v>
      </c>
      <c r="Q40" s="276">
        <f t="shared" si="1"/>
        <v>9733</v>
      </c>
      <c r="R40" s="277">
        <f t="shared" si="2"/>
        <v>1069</v>
      </c>
      <c r="S40" s="275">
        <f t="shared" si="3"/>
        <v>540</v>
      </c>
      <c r="T40" s="275">
        <f t="shared" si="4"/>
        <v>1437</v>
      </c>
      <c r="U40" s="292">
        <f t="shared" si="5"/>
        <v>1737</v>
      </c>
      <c r="V40" s="275">
        <f t="shared" si="6"/>
        <v>2557</v>
      </c>
      <c r="W40" s="292">
        <f t="shared" si="7"/>
        <v>2500</v>
      </c>
      <c r="X40" s="292">
        <f t="shared" si="8"/>
        <v>10664</v>
      </c>
      <c r="Y40" s="276">
        <f t="shared" si="9"/>
        <v>20504</v>
      </c>
    </row>
    <row r="41" spans="1:25" ht="15">
      <c r="A41" s="295" t="s">
        <v>18</v>
      </c>
      <c r="B41" s="282">
        <f aca="true" t="shared" si="12" ref="B41:H41">B39+B40</f>
        <v>840</v>
      </c>
      <c r="C41" s="282">
        <f t="shared" si="12"/>
        <v>832</v>
      </c>
      <c r="D41" s="282">
        <f t="shared" si="12"/>
        <v>2196</v>
      </c>
      <c r="E41" s="282">
        <f t="shared" si="12"/>
        <v>1301</v>
      </c>
      <c r="F41" s="282">
        <f t="shared" si="12"/>
        <v>4452</v>
      </c>
      <c r="G41" s="282">
        <f t="shared" si="12"/>
        <v>2516</v>
      </c>
      <c r="H41" s="282">
        <f t="shared" si="12"/>
        <v>7638</v>
      </c>
      <c r="I41" s="283">
        <f t="shared" si="0"/>
        <v>19775</v>
      </c>
      <c r="J41" s="284">
        <f aca="true" t="shared" si="13" ref="J41:P41">J39+J40</f>
        <v>752</v>
      </c>
      <c r="K41" s="282">
        <f t="shared" si="13"/>
        <v>489</v>
      </c>
      <c r="L41" s="282">
        <f t="shared" si="13"/>
        <v>2081</v>
      </c>
      <c r="M41" s="282">
        <f t="shared" si="13"/>
        <v>2761</v>
      </c>
      <c r="N41" s="282">
        <f t="shared" si="13"/>
        <v>1404</v>
      </c>
      <c r="O41" s="282">
        <f t="shared" si="13"/>
        <v>1991</v>
      </c>
      <c r="P41" s="282">
        <f t="shared" si="13"/>
        <v>8882</v>
      </c>
      <c r="Q41" s="283">
        <f t="shared" si="1"/>
        <v>18360</v>
      </c>
      <c r="R41" s="284">
        <f t="shared" si="2"/>
        <v>1592</v>
      </c>
      <c r="S41" s="282">
        <f t="shared" si="3"/>
        <v>1321</v>
      </c>
      <c r="T41" s="282">
        <f t="shared" si="4"/>
        <v>4277</v>
      </c>
      <c r="U41" s="282">
        <f t="shared" si="5"/>
        <v>4062</v>
      </c>
      <c r="V41" s="282">
        <f t="shared" si="6"/>
        <v>5856</v>
      </c>
      <c r="W41" s="282">
        <f t="shared" si="7"/>
        <v>4507</v>
      </c>
      <c r="X41" s="282">
        <f t="shared" si="8"/>
        <v>16520</v>
      </c>
      <c r="Y41" s="283">
        <f t="shared" si="9"/>
        <v>38135</v>
      </c>
    </row>
    <row r="42" spans="1:25" ht="15">
      <c r="A42" s="270" t="s">
        <v>19</v>
      </c>
      <c r="B42" s="275">
        <f aca="true" t="shared" si="14" ref="B42:H42">B9+B22+B23+B26</f>
        <v>248</v>
      </c>
      <c r="C42" s="275">
        <f t="shared" si="14"/>
        <v>5884</v>
      </c>
      <c r="D42" s="275">
        <f t="shared" si="14"/>
        <v>14892</v>
      </c>
      <c r="E42" s="275">
        <f t="shared" si="14"/>
        <v>7583</v>
      </c>
      <c r="F42" s="275">
        <f t="shared" si="14"/>
        <v>13798</v>
      </c>
      <c r="G42" s="275">
        <f t="shared" si="14"/>
        <v>11619</v>
      </c>
      <c r="H42" s="275">
        <f t="shared" si="14"/>
        <v>15660</v>
      </c>
      <c r="I42" s="276">
        <f t="shared" si="0"/>
        <v>69684</v>
      </c>
      <c r="J42" s="277">
        <f aca="true" t="shared" si="15" ref="J42:P42">J9+J22+J23+J26</f>
        <v>118</v>
      </c>
      <c r="K42" s="275">
        <f t="shared" si="15"/>
        <v>3078</v>
      </c>
      <c r="L42" s="275">
        <f t="shared" si="15"/>
        <v>15874</v>
      </c>
      <c r="M42" s="275">
        <f t="shared" si="15"/>
        <v>16148</v>
      </c>
      <c r="N42" s="275">
        <f t="shared" si="15"/>
        <v>3973</v>
      </c>
      <c r="O42" s="275">
        <f t="shared" si="15"/>
        <v>13308</v>
      </c>
      <c r="P42" s="275">
        <f t="shared" si="15"/>
        <v>20910</v>
      </c>
      <c r="Q42" s="276">
        <f t="shared" si="1"/>
        <v>73409</v>
      </c>
      <c r="R42" s="277">
        <f t="shared" si="2"/>
        <v>366</v>
      </c>
      <c r="S42" s="275">
        <f t="shared" si="3"/>
        <v>8962</v>
      </c>
      <c r="T42" s="275">
        <f t="shared" si="4"/>
        <v>30766</v>
      </c>
      <c r="U42" s="275">
        <f t="shared" si="5"/>
        <v>23731</v>
      </c>
      <c r="V42" s="275">
        <f t="shared" si="6"/>
        <v>17771</v>
      </c>
      <c r="W42" s="275">
        <f t="shared" si="7"/>
        <v>24927</v>
      </c>
      <c r="X42" s="275">
        <f t="shared" si="8"/>
        <v>36570</v>
      </c>
      <c r="Y42" s="276">
        <f t="shared" si="9"/>
        <v>143093</v>
      </c>
    </row>
    <row r="43" spans="1:25" ht="15">
      <c r="A43" s="270" t="s">
        <v>20</v>
      </c>
      <c r="B43" s="275">
        <v>375</v>
      </c>
      <c r="C43" s="292">
        <v>514</v>
      </c>
      <c r="D43" s="292">
        <v>794</v>
      </c>
      <c r="E43" s="292">
        <v>829</v>
      </c>
      <c r="F43" s="292">
        <v>1888</v>
      </c>
      <c r="G43" s="292">
        <v>1619</v>
      </c>
      <c r="H43" s="292">
        <v>2244</v>
      </c>
      <c r="I43" s="276">
        <f t="shared" si="0"/>
        <v>8263</v>
      </c>
      <c r="J43" s="277">
        <v>209</v>
      </c>
      <c r="K43" s="292">
        <v>337</v>
      </c>
      <c r="L43" s="292">
        <v>824</v>
      </c>
      <c r="M43" s="292">
        <v>1635</v>
      </c>
      <c r="N43" s="292">
        <v>637</v>
      </c>
      <c r="O43" s="292">
        <v>1459</v>
      </c>
      <c r="P43" s="292">
        <v>2937</v>
      </c>
      <c r="Q43" s="276">
        <f t="shared" si="1"/>
        <v>8038</v>
      </c>
      <c r="R43" s="277">
        <f t="shared" si="2"/>
        <v>584</v>
      </c>
      <c r="S43" s="275">
        <f t="shared" si="3"/>
        <v>851</v>
      </c>
      <c r="T43" s="275">
        <f t="shared" si="4"/>
        <v>1618</v>
      </c>
      <c r="U43" s="292">
        <f t="shared" si="5"/>
        <v>2464</v>
      </c>
      <c r="V43" s="275">
        <f t="shared" si="6"/>
        <v>2525</v>
      </c>
      <c r="W43" s="292">
        <f t="shared" si="7"/>
        <v>3078</v>
      </c>
      <c r="X43" s="292">
        <f t="shared" si="8"/>
        <v>5181</v>
      </c>
      <c r="Y43" s="276">
        <f t="shared" si="9"/>
        <v>16301</v>
      </c>
    </row>
    <row r="44" spans="1:25" ht="15">
      <c r="A44" s="295" t="s">
        <v>21</v>
      </c>
      <c r="B44" s="282">
        <f aca="true" t="shared" si="16" ref="B44:H44">B42+B43</f>
        <v>623</v>
      </c>
      <c r="C44" s="282">
        <f t="shared" si="16"/>
        <v>6398</v>
      </c>
      <c r="D44" s="282">
        <f t="shared" si="16"/>
        <v>15686</v>
      </c>
      <c r="E44" s="282">
        <f t="shared" si="16"/>
        <v>8412</v>
      </c>
      <c r="F44" s="282">
        <f t="shared" si="16"/>
        <v>15686</v>
      </c>
      <c r="G44" s="282">
        <f t="shared" si="16"/>
        <v>13238</v>
      </c>
      <c r="H44" s="282">
        <f t="shared" si="16"/>
        <v>17904</v>
      </c>
      <c r="I44" s="283">
        <f t="shared" si="0"/>
        <v>77947</v>
      </c>
      <c r="J44" s="284">
        <f aca="true" t="shared" si="17" ref="J44:P44">J42+J43</f>
        <v>327</v>
      </c>
      <c r="K44" s="282">
        <f t="shared" si="17"/>
        <v>3415</v>
      </c>
      <c r="L44" s="282">
        <f t="shared" si="17"/>
        <v>16698</v>
      </c>
      <c r="M44" s="282">
        <f t="shared" si="17"/>
        <v>17783</v>
      </c>
      <c r="N44" s="282">
        <f t="shared" si="17"/>
        <v>4610</v>
      </c>
      <c r="O44" s="282">
        <f t="shared" si="17"/>
        <v>14767</v>
      </c>
      <c r="P44" s="282">
        <f t="shared" si="17"/>
        <v>23847</v>
      </c>
      <c r="Q44" s="283">
        <f t="shared" si="1"/>
        <v>81447</v>
      </c>
      <c r="R44" s="284">
        <f t="shared" si="2"/>
        <v>950</v>
      </c>
      <c r="S44" s="282">
        <f t="shared" si="3"/>
        <v>9813</v>
      </c>
      <c r="T44" s="282">
        <f t="shared" si="4"/>
        <v>32384</v>
      </c>
      <c r="U44" s="282">
        <f t="shared" si="5"/>
        <v>26195</v>
      </c>
      <c r="V44" s="282">
        <f t="shared" si="6"/>
        <v>20296</v>
      </c>
      <c r="W44" s="282">
        <f t="shared" si="7"/>
        <v>28005</v>
      </c>
      <c r="X44" s="282">
        <f t="shared" si="8"/>
        <v>41751</v>
      </c>
      <c r="Y44" s="283">
        <f t="shared" si="9"/>
        <v>159394</v>
      </c>
    </row>
    <row r="45" spans="1:25" ht="15.75" thickBot="1">
      <c r="A45" s="285" t="s">
        <v>46</v>
      </c>
      <c r="B45" s="286">
        <f aca="true" t="shared" si="18" ref="B45:H45">B38+B41+B44</f>
        <v>1859</v>
      </c>
      <c r="C45" s="286">
        <f t="shared" si="18"/>
        <v>7517</v>
      </c>
      <c r="D45" s="286">
        <f t="shared" si="18"/>
        <v>18522</v>
      </c>
      <c r="E45" s="286">
        <f t="shared" si="18"/>
        <v>10294</v>
      </c>
      <c r="F45" s="286">
        <f t="shared" si="18"/>
        <v>20857</v>
      </c>
      <c r="G45" s="286">
        <f t="shared" si="18"/>
        <v>16635</v>
      </c>
      <c r="H45" s="286">
        <f t="shared" si="18"/>
        <v>29001</v>
      </c>
      <c r="I45" s="287">
        <f t="shared" si="0"/>
        <v>104685</v>
      </c>
      <c r="J45" s="288">
        <f aca="true" t="shared" si="19" ref="J45:P45">J38+J41+J44</f>
        <v>1266</v>
      </c>
      <c r="K45" s="286">
        <f t="shared" si="19"/>
        <v>4035</v>
      </c>
      <c r="L45" s="286">
        <f t="shared" si="19"/>
        <v>19379</v>
      </c>
      <c r="M45" s="286">
        <f t="shared" si="19"/>
        <v>21487</v>
      </c>
      <c r="N45" s="286">
        <f t="shared" si="19"/>
        <v>6251</v>
      </c>
      <c r="O45" s="286">
        <f t="shared" si="19"/>
        <v>17592</v>
      </c>
      <c r="P45" s="286">
        <f t="shared" si="19"/>
        <v>36286</v>
      </c>
      <c r="Q45" s="287">
        <f t="shared" si="1"/>
        <v>106296</v>
      </c>
      <c r="R45" s="288">
        <f t="shared" si="2"/>
        <v>3125</v>
      </c>
      <c r="S45" s="286">
        <f t="shared" si="3"/>
        <v>11552</v>
      </c>
      <c r="T45" s="286">
        <f t="shared" si="4"/>
        <v>37901</v>
      </c>
      <c r="U45" s="286">
        <f t="shared" si="5"/>
        <v>31781</v>
      </c>
      <c r="V45" s="286">
        <f t="shared" si="6"/>
        <v>27108</v>
      </c>
      <c r="W45" s="286">
        <f t="shared" si="7"/>
        <v>34227</v>
      </c>
      <c r="X45" s="286">
        <f t="shared" si="8"/>
        <v>65287</v>
      </c>
      <c r="Y45" s="287">
        <f t="shared" si="9"/>
        <v>210981</v>
      </c>
    </row>
    <row r="46" spans="1:25" ht="15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</row>
    <row r="47" spans="1:25" ht="15">
      <c r="A47" s="214" t="s">
        <v>207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</row>
    <row r="48" spans="1:25" ht="15">
      <c r="A48" s="216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</row>
    <row r="49" spans="1:20" ht="15">
      <c r="A49" s="216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</row>
    <row r="50" spans="1:20" ht="15">
      <c r="A50" s="216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</row>
    <row r="51" spans="1:20" ht="15">
      <c r="A51" s="299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216"/>
      <c r="S51" s="216"/>
      <c r="T51" s="216"/>
    </row>
    <row r="52" spans="1:20" ht="15">
      <c r="A52" s="299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216"/>
      <c r="S52" s="216"/>
      <c r="T52" s="216"/>
    </row>
    <row r="53" spans="1:20" ht="15">
      <c r="A53" s="299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216"/>
      <c r="S53" s="216"/>
      <c r="T53" s="216"/>
    </row>
    <row r="54" spans="1:20" ht="15">
      <c r="A54" s="299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216"/>
      <c r="S54" s="216"/>
      <c r="T54" s="216"/>
    </row>
    <row r="55" spans="1:20" ht="15">
      <c r="A55" s="299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216"/>
      <c r="S55" s="216"/>
      <c r="T55" s="216"/>
    </row>
    <row r="56" spans="1:20" ht="15">
      <c r="A56" s="216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216"/>
      <c r="S56" s="216"/>
      <c r="T56" s="216"/>
    </row>
    <row r="57" spans="1:20" ht="15">
      <c r="A57" s="216"/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</row>
    <row r="58" spans="1:20" ht="15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</row>
    <row r="59" spans="1:20" ht="1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</row>
    <row r="60" spans="1:20" ht="15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</row>
    <row r="61" spans="1:20" ht="15">
      <c r="A61" s="216"/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</row>
    <row r="62" spans="1:20" ht="15">
      <c r="A62" s="216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</row>
    <row r="63" spans="1:20" ht="15">
      <c r="A63" s="216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</row>
    <row r="64" spans="1:20" ht="15">
      <c r="A64" s="216"/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</row>
    <row r="65" spans="4:20" ht="15"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</row>
    <row r="66" spans="4:20" ht="15"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</row>
    <row r="67" spans="4:20" ht="15"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</row>
    <row r="68" spans="4:20" ht="15"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</row>
    <row r="69" spans="4:20" ht="15"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</row>
    <row r="70" spans="4:20" ht="15"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</row>
    <row r="71" spans="4:20" ht="15"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</row>
    <row r="72" spans="4:20" ht="15"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</row>
    <row r="73" spans="4:20" ht="15"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</row>
    <row r="74" spans="4:20" ht="15"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</row>
    <row r="75" spans="4:20" ht="15"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</row>
    <row r="76" spans="4:20" ht="15"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</row>
    <row r="77" spans="4:20" ht="15"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</row>
    <row r="78" spans="4:20" ht="15"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</row>
    <row r="79" spans="4:20" ht="15"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</row>
    <row r="80" spans="4:20" ht="15"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</row>
    <row r="81" spans="4:20" ht="15"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</row>
    <row r="82" spans="4:20" ht="15"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</row>
    <row r="83" spans="4:20" ht="15"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</row>
    <row r="84" spans="4:20" ht="15"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</row>
    <row r="85" spans="4:20" ht="15"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</row>
    <row r="86" spans="4:20" ht="15"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</row>
    <row r="87" spans="4:20" ht="15"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</row>
    <row r="88" spans="4:20" ht="15"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</row>
    <row r="89" spans="4:20" ht="15"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</row>
    <row r="90" spans="4:20" ht="15"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</row>
    <row r="91" spans="4:20" ht="15"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</row>
    <row r="92" spans="4:20" ht="15"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</row>
    <row r="93" spans="4:20" ht="15"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</row>
    <row r="94" spans="4:20" ht="15"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</row>
    <row r="95" spans="4:20" ht="15"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</row>
    <row r="96" spans="4:20" ht="15"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</row>
    <row r="97" spans="1:34" ht="15">
      <c r="A97" s="216"/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</row>
    <row r="98" spans="1:34" ht="15">
      <c r="A98" s="216"/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</row>
    <row r="99" spans="1:34" ht="15">
      <c r="A99" s="216"/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</row>
    <row r="100" spans="1:34" ht="15">
      <c r="A100" s="216"/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</row>
    <row r="101" spans="1:34" ht="15">
      <c r="A101" s="216"/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</row>
    <row r="102" spans="1:34" ht="15">
      <c r="A102" s="216"/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</row>
    <row r="103" spans="1:34" ht="15">
      <c r="A103" s="216"/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</row>
    <row r="104" spans="1:34" ht="15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</row>
    <row r="105" spans="1:34" ht="15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</row>
    <row r="106" spans="1:34" ht="15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</row>
    <row r="107" spans="1:34" ht="15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</row>
    <row r="108" spans="1:34" ht="15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</row>
    <row r="109" spans="1:34" ht="15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</row>
    <row r="110" spans="1:34" ht="15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</row>
    <row r="111" spans="1:34" ht="15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</row>
    <row r="112" spans="1:34" ht="15">
      <c r="A112" s="203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</row>
    <row r="113" spans="1:4" ht="15">
      <c r="A113" s="178"/>
      <c r="B113" s="178"/>
      <c r="C113" s="178"/>
      <c r="D113" s="178"/>
    </row>
    <row r="114" spans="1:4" ht="15">
      <c r="A114" s="204" t="s">
        <v>167</v>
      </c>
      <c r="B114" s="202"/>
      <c r="C114" s="202"/>
      <c r="D114" s="202"/>
    </row>
    <row r="115" spans="1:4" ht="15">
      <c r="A115" s="178"/>
      <c r="B115" s="178"/>
      <c r="C115" s="178"/>
      <c r="D115" s="178"/>
    </row>
    <row r="116" spans="1:4" ht="15">
      <c r="A116" s="178"/>
      <c r="B116" s="178"/>
      <c r="C116" s="178"/>
      <c r="D116" s="178"/>
    </row>
    <row r="117" spans="1:4" ht="15">
      <c r="A117" s="178"/>
      <c r="B117" s="178"/>
      <c r="C117" s="178"/>
      <c r="D117" s="178"/>
    </row>
    <row r="118" spans="1:4" ht="15">
      <c r="A118" s="178"/>
      <c r="B118" s="178"/>
      <c r="C118" s="178"/>
      <c r="D118" s="178"/>
    </row>
    <row r="119" spans="1:4" ht="15">
      <c r="A119" s="178"/>
      <c r="B119" s="178"/>
      <c r="C119" s="178"/>
      <c r="D119" s="178"/>
    </row>
  </sheetData>
  <sheetProtection/>
  <mergeCells count="5">
    <mergeCell ref="A1:Y1"/>
    <mergeCell ref="A3:A4"/>
    <mergeCell ref="B3:I3"/>
    <mergeCell ref="J3:Q3"/>
    <mergeCell ref="R3:Y3"/>
  </mergeCells>
  <printOptions/>
  <pageMargins left="0.2755905511811024" right="0.2755905511811024" top="0.63" bottom="0.5118110236220472" header="0.31496062992125984" footer="0.75"/>
  <pageSetup horizontalDpi="600" verticalDpi="600" orientation="landscape" paperSize="9" scale="63" r:id="rId1"/>
  <headerFooter>
    <oddFooter>&amp;LISEE - Document édité   le &amp;D</oddFooter>
  </headerFooter>
  <ignoredErrors>
    <ignoredError sqref="I38:I4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A1" sqref="A1:G1"/>
    </sheetView>
  </sheetViews>
  <sheetFormatPr defaultColWidth="11.00390625" defaultRowHeight="12"/>
  <cols>
    <col min="1" max="1" width="19.875" style="0" customWidth="1"/>
    <col min="4" max="4" width="13.875" style="0" customWidth="1"/>
    <col min="5" max="5" width="16.00390625" style="0" customWidth="1"/>
    <col min="6" max="6" width="15.00390625" style="0" customWidth="1"/>
  </cols>
  <sheetData>
    <row r="1" spans="1:7" ht="38.25" customHeight="1">
      <c r="A1" s="391" t="s">
        <v>249</v>
      </c>
      <c r="B1" s="392"/>
      <c r="C1" s="392"/>
      <c r="D1" s="392"/>
      <c r="E1" s="392"/>
      <c r="F1" s="392"/>
      <c r="G1" s="393"/>
    </row>
    <row r="2" spans="1:7" ht="18.75">
      <c r="A2" s="182"/>
      <c r="B2" s="181"/>
      <c r="C2" s="181"/>
      <c r="D2" s="181"/>
      <c r="E2" s="181"/>
      <c r="F2" s="181"/>
      <c r="G2" s="181"/>
    </row>
    <row r="3" spans="1:7" ht="45">
      <c r="A3" s="224" t="s">
        <v>206</v>
      </c>
      <c r="B3" s="224" t="s">
        <v>250</v>
      </c>
      <c r="C3" s="224" t="s">
        <v>251</v>
      </c>
      <c r="D3" s="224" t="s">
        <v>252</v>
      </c>
      <c r="E3" s="224" t="s">
        <v>253</v>
      </c>
      <c r="F3" s="224" t="s">
        <v>254</v>
      </c>
      <c r="G3" s="224" t="s">
        <v>50</v>
      </c>
    </row>
    <row r="4" spans="1:7" ht="15">
      <c r="A4" s="218" t="s">
        <v>51</v>
      </c>
      <c r="B4" s="218">
        <v>64</v>
      </c>
      <c r="C4" s="218">
        <v>4</v>
      </c>
      <c r="D4" s="218">
        <v>7</v>
      </c>
      <c r="E4" s="218">
        <v>21</v>
      </c>
      <c r="F4" s="218">
        <v>55</v>
      </c>
      <c r="G4" s="300">
        <f aca="true" t="shared" si="0" ref="G4:G44">SUM(B4:F4)</f>
        <v>151</v>
      </c>
    </row>
    <row r="5" spans="1:7" ht="15">
      <c r="A5" s="218" t="s">
        <v>169</v>
      </c>
      <c r="B5" s="218">
        <v>224</v>
      </c>
      <c r="C5" s="218">
        <v>186</v>
      </c>
      <c r="D5" s="218">
        <v>136</v>
      </c>
      <c r="E5" s="218">
        <v>396</v>
      </c>
      <c r="F5" s="218">
        <v>302</v>
      </c>
      <c r="G5" s="220">
        <f t="shared" si="0"/>
        <v>1244</v>
      </c>
    </row>
    <row r="6" spans="1:7" ht="15">
      <c r="A6" s="218" t="s">
        <v>52</v>
      </c>
      <c r="B6" s="219">
        <v>256</v>
      </c>
      <c r="C6" s="219">
        <v>135</v>
      </c>
      <c r="D6" s="219">
        <v>166</v>
      </c>
      <c r="E6" s="219">
        <v>811</v>
      </c>
      <c r="F6" s="219">
        <v>1002</v>
      </c>
      <c r="G6" s="220">
        <f t="shared" si="0"/>
        <v>2370</v>
      </c>
    </row>
    <row r="7" spans="1:7" ht="15">
      <c r="A7" s="218" t="s">
        <v>53</v>
      </c>
      <c r="B7" s="219">
        <v>154</v>
      </c>
      <c r="C7" s="219">
        <v>358</v>
      </c>
      <c r="D7" s="219">
        <v>75</v>
      </c>
      <c r="E7" s="219">
        <v>229</v>
      </c>
      <c r="F7" s="219">
        <v>272</v>
      </c>
      <c r="G7" s="220">
        <f t="shared" si="0"/>
        <v>1088</v>
      </c>
    </row>
    <row r="8" spans="1:7" ht="15">
      <c r="A8" s="218" t="s">
        <v>54</v>
      </c>
      <c r="B8" s="219">
        <v>407</v>
      </c>
      <c r="C8" s="219">
        <v>1936</v>
      </c>
      <c r="D8" s="219">
        <v>1686</v>
      </c>
      <c r="E8" s="219">
        <v>6480</v>
      </c>
      <c r="F8" s="219">
        <v>4922</v>
      </c>
      <c r="G8" s="220">
        <f t="shared" si="0"/>
        <v>15431</v>
      </c>
    </row>
    <row r="9" spans="1:7" ht="15">
      <c r="A9" s="218" t="s">
        <v>55</v>
      </c>
      <c r="B9" s="218">
        <v>37</v>
      </c>
      <c r="C9" s="218">
        <v>26</v>
      </c>
      <c r="D9" s="218">
        <v>22</v>
      </c>
      <c r="E9" s="218">
        <v>88</v>
      </c>
      <c r="F9" s="218">
        <v>108</v>
      </c>
      <c r="G9" s="300">
        <f t="shared" si="0"/>
        <v>281</v>
      </c>
    </row>
    <row r="10" spans="1:7" ht="15">
      <c r="A10" s="218" t="s">
        <v>56</v>
      </c>
      <c r="B10" s="219">
        <v>128</v>
      </c>
      <c r="C10" s="219">
        <v>29</v>
      </c>
      <c r="D10" s="219">
        <v>27</v>
      </c>
      <c r="E10" s="219">
        <v>168</v>
      </c>
      <c r="F10" s="219">
        <v>272</v>
      </c>
      <c r="G10" s="220">
        <f t="shared" si="0"/>
        <v>624</v>
      </c>
    </row>
    <row r="11" spans="1:7" ht="15">
      <c r="A11" s="218" t="s">
        <v>57</v>
      </c>
      <c r="B11" s="219">
        <v>258</v>
      </c>
      <c r="C11" s="219">
        <v>272</v>
      </c>
      <c r="D11" s="219">
        <v>80</v>
      </c>
      <c r="E11" s="219">
        <v>179</v>
      </c>
      <c r="F11" s="219">
        <v>368</v>
      </c>
      <c r="G11" s="220">
        <f t="shared" si="0"/>
        <v>1157</v>
      </c>
    </row>
    <row r="12" spans="1:7" ht="15">
      <c r="A12" s="218" t="s">
        <v>77</v>
      </c>
      <c r="B12" s="218">
        <v>103</v>
      </c>
      <c r="C12" s="218">
        <v>21</v>
      </c>
      <c r="D12" s="218">
        <v>30</v>
      </c>
      <c r="E12" s="218">
        <v>406</v>
      </c>
      <c r="F12" s="218">
        <v>154</v>
      </c>
      <c r="G12" s="220">
        <f t="shared" si="0"/>
        <v>714</v>
      </c>
    </row>
    <row r="13" spans="1:7" ht="15">
      <c r="A13" s="218" t="s">
        <v>58</v>
      </c>
      <c r="B13" s="218">
        <v>58</v>
      </c>
      <c r="C13" s="218">
        <v>217</v>
      </c>
      <c r="D13" s="218">
        <v>41</v>
      </c>
      <c r="E13" s="218">
        <v>124</v>
      </c>
      <c r="F13" s="218">
        <v>174</v>
      </c>
      <c r="G13" s="220">
        <f t="shared" si="0"/>
        <v>614</v>
      </c>
    </row>
    <row r="14" spans="1:7" ht="15">
      <c r="A14" s="218" t="s">
        <v>59</v>
      </c>
      <c r="B14" s="219">
        <v>201</v>
      </c>
      <c r="C14" s="219">
        <v>781</v>
      </c>
      <c r="D14" s="219">
        <v>329</v>
      </c>
      <c r="E14" s="219">
        <v>889</v>
      </c>
      <c r="F14" s="219">
        <v>1264</v>
      </c>
      <c r="G14" s="220">
        <f t="shared" si="0"/>
        <v>3464</v>
      </c>
    </row>
    <row r="15" spans="1:7" ht="15">
      <c r="A15" s="218" t="s">
        <v>14</v>
      </c>
      <c r="B15" s="218">
        <v>47</v>
      </c>
      <c r="C15" s="218">
        <v>214</v>
      </c>
      <c r="D15" s="218">
        <v>25</v>
      </c>
      <c r="E15" s="218">
        <v>98</v>
      </c>
      <c r="F15" s="218">
        <v>90</v>
      </c>
      <c r="G15" s="220">
        <f t="shared" si="0"/>
        <v>474</v>
      </c>
    </row>
    <row r="16" spans="1:7" ht="15">
      <c r="A16" s="218" t="s">
        <v>60</v>
      </c>
      <c r="B16" s="218">
        <v>67</v>
      </c>
      <c r="C16" s="218">
        <v>349</v>
      </c>
      <c r="D16" s="218">
        <v>172</v>
      </c>
      <c r="E16" s="218">
        <v>479</v>
      </c>
      <c r="F16" s="218">
        <v>750</v>
      </c>
      <c r="G16" s="220">
        <f t="shared" si="0"/>
        <v>1817</v>
      </c>
    </row>
    <row r="17" spans="1:7" ht="15">
      <c r="A17" s="218" t="s">
        <v>61</v>
      </c>
      <c r="B17" s="218">
        <v>251</v>
      </c>
      <c r="C17" s="218">
        <v>98</v>
      </c>
      <c r="D17" s="218">
        <v>97</v>
      </c>
      <c r="E17" s="218">
        <v>385</v>
      </c>
      <c r="F17" s="218">
        <v>555</v>
      </c>
      <c r="G17" s="220">
        <f t="shared" si="0"/>
        <v>1386</v>
      </c>
    </row>
    <row r="18" spans="1:7" ht="15">
      <c r="A18" s="218" t="s">
        <v>62</v>
      </c>
      <c r="B18" s="219">
        <v>220</v>
      </c>
      <c r="C18" s="219">
        <v>82</v>
      </c>
      <c r="D18" s="219">
        <v>194</v>
      </c>
      <c r="E18" s="219">
        <v>859</v>
      </c>
      <c r="F18" s="219">
        <v>1173</v>
      </c>
      <c r="G18" s="220">
        <f t="shared" si="0"/>
        <v>2528</v>
      </c>
    </row>
    <row r="19" spans="1:7" ht="15">
      <c r="A19" s="218" t="s">
        <v>63</v>
      </c>
      <c r="B19" s="219">
        <v>256</v>
      </c>
      <c r="C19" s="219">
        <v>32</v>
      </c>
      <c r="D19" s="219">
        <v>60</v>
      </c>
      <c r="E19" s="219">
        <v>364</v>
      </c>
      <c r="F19" s="219">
        <v>500</v>
      </c>
      <c r="G19" s="220">
        <f t="shared" si="0"/>
        <v>1212</v>
      </c>
    </row>
    <row r="20" spans="1:7" ht="15">
      <c r="A20" s="218" t="s">
        <v>64</v>
      </c>
      <c r="B20" s="218">
        <v>89</v>
      </c>
      <c r="C20" s="218">
        <v>18</v>
      </c>
      <c r="D20" s="218">
        <v>17</v>
      </c>
      <c r="E20" s="218">
        <v>65</v>
      </c>
      <c r="F20" s="218">
        <v>82</v>
      </c>
      <c r="G20" s="300">
        <f t="shared" si="0"/>
        <v>271</v>
      </c>
    </row>
    <row r="21" spans="1:7" ht="15">
      <c r="A21" s="218" t="s">
        <v>78</v>
      </c>
      <c r="B21" s="219">
        <v>292</v>
      </c>
      <c r="C21" s="219">
        <v>1507</v>
      </c>
      <c r="D21" s="219">
        <v>1374</v>
      </c>
      <c r="E21" s="219">
        <v>4505</v>
      </c>
      <c r="F21" s="219">
        <v>3970</v>
      </c>
      <c r="G21" s="220">
        <f t="shared" si="0"/>
        <v>11648</v>
      </c>
    </row>
    <row r="22" spans="1:7" ht="15">
      <c r="A22" s="218" t="s">
        <v>65</v>
      </c>
      <c r="B22" s="219">
        <v>577</v>
      </c>
      <c r="C22" s="219">
        <v>3638</v>
      </c>
      <c r="D22" s="219">
        <v>3270</v>
      </c>
      <c r="E22" s="219">
        <v>19179</v>
      </c>
      <c r="F22" s="219">
        <v>16958</v>
      </c>
      <c r="G22" s="220">
        <f t="shared" si="0"/>
        <v>43622</v>
      </c>
    </row>
    <row r="23" spans="1:7" ht="15">
      <c r="A23" s="218" t="s">
        <v>0</v>
      </c>
      <c r="B23" s="219">
        <v>199</v>
      </c>
      <c r="C23" s="219">
        <v>108</v>
      </c>
      <c r="D23" s="219">
        <v>50</v>
      </c>
      <c r="E23" s="219">
        <v>88</v>
      </c>
      <c r="F23" s="219">
        <v>193</v>
      </c>
      <c r="G23" s="220">
        <f t="shared" si="0"/>
        <v>638</v>
      </c>
    </row>
    <row r="24" spans="1:7" ht="15">
      <c r="A24" s="218" t="s">
        <v>1</v>
      </c>
      <c r="B24" s="219">
        <v>216</v>
      </c>
      <c r="C24" s="219">
        <v>24</v>
      </c>
      <c r="D24" s="219">
        <v>93</v>
      </c>
      <c r="E24" s="219">
        <v>271</v>
      </c>
      <c r="F24" s="219">
        <v>377</v>
      </c>
      <c r="G24" s="220">
        <f t="shared" si="0"/>
        <v>981</v>
      </c>
    </row>
    <row r="25" spans="1:7" ht="15">
      <c r="A25" s="218" t="s">
        <v>2</v>
      </c>
      <c r="B25" s="219">
        <v>349</v>
      </c>
      <c r="C25" s="219">
        <v>1506</v>
      </c>
      <c r="D25" s="219">
        <v>1246</v>
      </c>
      <c r="E25" s="219">
        <v>4235</v>
      </c>
      <c r="F25" s="219">
        <v>3559</v>
      </c>
      <c r="G25" s="220">
        <f t="shared" si="0"/>
        <v>10895</v>
      </c>
    </row>
    <row r="26" spans="1:7" ht="15">
      <c r="A26" s="218" t="s">
        <v>3</v>
      </c>
      <c r="B26" s="219">
        <v>120</v>
      </c>
      <c r="C26" s="219">
        <v>94</v>
      </c>
      <c r="D26" s="219">
        <v>101</v>
      </c>
      <c r="E26" s="219">
        <v>365</v>
      </c>
      <c r="F26" s="219">
        <v>709</v>
      </c>
      <c r="G26" s="220">
        <f t="shared" si="0"/>
        <v>1389</v>
      </c>
    </row>
    <row r="27" spans="1:7" ht="15">
      <c r="A27" s="218" t="s">
        <v>4</v>
      </c>
      <c r="B27" s="219">
        <v>108</v>
      </c>
      <c r="C27" s="219">
        <v>88</v>
      </c>
      <c r="D27" s="219">
        <v>69</v>
      </c>
      <c r="E27" s="219">
        <v>107</v>
      </c>
      <c r="F27" s="219">
        <v>227</v>
      </c>
      <c r="G27" s="220">
        <f t="shared" si="0"/>
        <v>599</v>
      </c>
    </row>
    <row r="28" spans="1:7" ht="15">
      <c r="A28" s="218" t="s">
        <v>5</v>
      </c>
      <c r="B28" s="219">
        <v>113</v>
      </c>
      <c r="C28" s="219">
        <v>57</v>
      </c>
      <c r="D28" s="219">
        <v>53</v>
      </c>
      <c r="E28" s="219">
        <v>107</v>
      </c>
      <c r="F28" s="219">
        <v>182</v>
      </c>
      <c r="G28" s="220">
        <f t="shared" si="0"/>
        <v>512</v>
      </c>
    </row>
    <row r="29" spans="1:7" ht="15">
      <c r="A29" s="218" t="s">
        <v>6</v>
      </c>
      <c r="B29" s="218">
        <v>113</v>
      </c>
      <c r="C29" s="218">
        <v>252</v>
      </c>
      <c r="D29" s="218">
        <v>115</v>
      </c>
      <c r="E29" s="218">
        <v>330</v>
      </c>
      <c r="F29" s="218">
        <v>484</v>
      </c>
      <c r="G29" s="300">
        <f t="shared" si="0"/>
        <v>1294</v>
      </c>
    </row>
    <row r="30" spans="1:7" ht="15">
      <c r="A30" s="218" t="s">
        <v>7</v>
      </c>
      <c r="B30" s="218">
        <v>174</v>
      </c>
      <c r="C30" s="218">
        <v>119</v>
      </c>
      <c r="D30" s="218">
        <v>28</v>
      </c>
      <c r="E30" s="218">
        <v>97</v>
      </c>
      <c r="F30" s="218">
        <v>114</v>
      </c>
      <c r="G30" s="300">
        <f t="shared" si="0"/>
        <v>532</v>
      </c>
    </row>
    <row r="31" spans="1:7" ht="15">
      <c r="A31" s="218" t="s">
        <v>8</v>
      </c>
      <c r="B31" s="219">
        <v>108</v>
      </c>
      <c r="C31" s="219">
        <v>330</v>
      </c>
      <c r="D31" s="219">
        <v>96</v>
      </c>
      <c r="E31" s="219">
        <v>244</v>
      </c>
      <c r="F31" s="219">
        <v>237</v>
      </c>
      <c r="G31" s="220">
        <f t="shared" si="0"/>
        <v>1015</v>
      </c>
    </row>
    <row r="32" spans="1:7" ht="15">
      <c r="A32" s="218" t="s">
        <v>9</v>
      </c>
      <c r="B32" s="218">
        <v>55</v>
      </c>
      <c r="C32" s="218">
        <v>15</v>
      </c>
      <c r="D32" s="218">
        <v>11</v>
      </c>
      <c r="E32" s="218">
        <v>69</v>
      </c>
      <c r="F32" s="218">
        <v>64</v>
      </c>
      <c r="G32" s="300">
        <f t="shared" si="0"/>
        <v>214</v>
      </c>
    </row>
    <row r="33" spans="1:7" ht="15">
      <c r="A33" s="218" t="s">
        <v>10</v>
      </c>
      <c r="B33" s="219">
        <v>118</v>
      </c>
      <c r="C33" s="219">
        <v>286</v>
      </c>
      <c r="D33" s="219">
        <v>50</v>
      </c>
      <c r="E33" s="219">
        <v>227</v>
      </c>
      <c r="F33" s="219">
        <v>215</v>
      </c>
      <c r="G33" s="220">
        <f t="shared" si="0"/>
        <v>896</v>
      </c>
    </row>
    <row r="34" spans="1:7" ht="15">
      <c r="A34" s="218" t="s">
        <v>11</v>
      </c>
      <c r="B34" s="219">
        <v>203</v>
      </c>
      <c r="C34" s="219">
        <v>39</v>
      </c>
      <c r="D34" s="219">
        <v>43</v>
      </c>
      <c r="E34" s="219">
        <v>136</v>
      </c>
      <c r="F34" s="219">
        <v>287</v>
      </c>
      <c r="G34" s="220">
        <f t="shared" si="0"/>
        <v>708</v>
      </c>
    </row>
    <row r="35" spans="1:7" ht="15">
      <c r="A35" s="218" t="s">
        <v>12</v>
      </c>
      <c r="B35" s="218">
        <v>158</v>
      </c>
      <c r="C35" s="218">
        <v>284</v>
      </c>
      <c r="D35" s="218">
        <v>162</v>
      </c>
      <c r="E35" s="218">
        <v>262</v>
      </c>
      <c r="F35" s="218">
        <v>267</v>
      </c>
      <c r="G35" s="220">
        <f t="shared" si="0"/>
        <v>1133</v>
      </c>
    </row>
    <row r="36" spans="1:7" ht="15">
      <c r="A36" s="218" t="s">
        <v>13</v>
      </c>
      <c r="B36" s="218">
        <v>35</v>
      </c>
      <c r="C36" s="218">
        <v>191</v>
      </c>
      <c r="D36" s="218">
        <v>59</v>
      </c>
      <c r="E36" s="218">
        <v>113</v>
      </c>
      <c r="F36" s="218">
        <v>167</v>
      </c>
      <c r="G36" s="220">
        <f t="shared" si="0"/>
        <v>565</v>
      </c>
    </row>
    <row r="37" spans="1:7" ht="15">
      <c r="A37" s="225" t="s">
        <v>15</v>
      </c>
      <c r="B37" s="226">
        <f>B18+B19+B24</f>
        <v>692</v>
      </c>
      <c r="C37" s="226">
        <f>C18+C19+C24</f>
        <v>138</v>
      </c>
      <c r="D37" s="226">
        <f>D18+D19+D24</f>
        <v>347</v>
      </c>
      <c r="E37" s="226">
        <f>E18+E19+E24</f>
        <v>1494</v>
      </c>
      <c r="F37" s="226">
        <f>F18+F19+F24</f>
        <v>2050</v>
      </c>
      <c r="G37" s="226">
        <f t="shared" si="0"/>
        <v>4721</v>
      </c>
    </row>
    <row r="38" spans="1:7" ht="15">
      <c r="A38" s="218" t="s">
        <v>16</v>
      </c>
      <c r="B38" s="219">
        <v>856</v>
      </c>
      <c r="C38" s="219">
        <v>2312</v>
      </c>
      <c r="D38" s="219">
        <v>933</v>
      </c>
      <c r="E38" s="219">
        <v>2399</v>
      </c>
      <c r="F38" s="219">
        <v>3268</v>
      </c>
      <c r="G38" s="220">
        <f t="shared" si="0"/>
        <v>9768</v>
      </c>
    </row>
    <row r="39" spans="1:7" ht="15">
      <c r="A39" s="218" t="s">
        <v>17</v>
      </c>
      <c r="B39" s="219">
        <v>1394</v>
      </c>
      <c r="C39" s="219">
        <v>1263</v>
      </c>
      <c r="D39" s="219">
        <v>530</v>
      </c>
      <c r="E39" s="219">
        <v>1498</v>
      </c>
      <c r="F39" s="219">
        <v>2655</v>
      </c>
      <c r="G39" s="220">
        <f t="shared" si="0"/>
        <v>7340</v>
      </c>
    </row>
    <row r="40" spans="1:7" ht="15">
      <c r="A40" s="225" t="s">
        <v>18</v>
      </c>
      <c r="B40" s="226">
        <f>B38+B39</f>
        <v>2250</v>
      </c>
      <c r="C40" s="226">
        <f>C38+C39</f>
        <v>3575</v>
      </c>
      <c r="D40" s="226">
        <f>D38+D39</f>
        <v>1463</v>
      </c>
      <c r="E40" s="226">
        <f>E38+E39</f>
        <v>3897</v>
      </c>
      <c r="F40" s="226">
        <f>F38+F39</f>
        <v>5923</v>
      </c>
      <c r="G40" s="226">
        <f t="shared" si="0"/>
        <v>17108</v>
      </c>
    </row>
    <row r="41" spans="1:7" ht="15">
      <c r="A41" s="218" t="s">
        <v>19</v>
      </c>
      <c r="B41" s="219">
        <f>B8+B21+B22+B25</f>
        <v>1625</v>
      </c>
      <c r="C41" s="219">
        <f>C8+C21+C22+C25</f>
        <v>8587</v>
      </c>
      <c r="D41" s="219">
        <f>D8+D21+D22+D25</f>
        <v>7576</v>
      </c>
      <c r="E41" s="219">
        <f>E8+E21+E22+E25</f>
        <v>34399</v>
      </c>
      <c r="F41" s="219">
        <f>F8+F21+F22+F25</f>
        <v>29409</v>
      </c>
      <c r="G41" s="220">
        <f t="shared" si="0"/>
        <v>81596</v>
      </c>
    </row>
    <row r="42" spans="1:7" ht="15">
      <c r="A42" s="218" t="s">
        <v>20</v>
      </c>
      <c r="B42" s="219">
        <v>1191</v>
      </c>
      <c r="C42" s="219">
        <v>996</v>
      </c>
      <c r="D42" s="219">
        <v>598</v>
      </c>
      <c r="E42" s="219">
        <v>2586</v>
      </c>
      <c r="F42" s="219">
        <v>2671</v>
      </c>
      <c r="G42" s="220">
        <f t="shared" si="0"/>
        <v>8042</v>
      </c>
    </row>
    <row r="43" spans="1:7" ht="15">
      <c r="A43" s="225" t="s">
        <v>21</v>
      </c>
      <c r="B43" s="226">
        <f>B41+B42</f>
        <v>2816</v>
      </c>
      <c r="C43" s="226">
        <f>C41+C42</f>
        <v>9583</v>
      </c>
      <c r="D43" s="226">
        <f>D41+D42</f>
        <v>8174</v>
      </c>
      <c r="E43" s="226">
        <f>E41+E42</f>
        <v>36985</v>
      </c>
      <c r="F43" s="226">
        <f>F41+F42</f>
        <v>32080</v>
      </c>
      <c r="G43" s="226">
        <f t="shared" si="0"/>
        <v>89638</v>
      </c>
    </row>
    <row r="44" spans="1:7" ht="15">
      <c r="A44" s="230" t="s">
        <v>46</v>
      </c>
      <c r="B44" s="229">
        <f>B37+B40+B43</f>
        <v>5758</v>
      </c>
      <c r="C44" s="229">
        <f>C37+C40+C43</f>
        <v>13296</v>
      </c>
      <c r="D44" s="229">
        <f>D37+D40+D43</f>
        <v>9984</v>
      </c>
      <c r="E44" s="229">
        <f>E37+E40+E43</f>
        <v>42376</v>
      </c>
      <c r="F44" s="229">
        <f>F37+F40+F43</f>
        <v>40053</v>
      </c>
      <c r="G44" s="229">
        <f t="shared" si="0"/>
        <v>111467</v>
      </c>
    </row>
    <row r="45" spans="1:7" ht="15">
      <c r="A45" s="216"/>
      <c r="B45" s="216"/>
      <c r="C45" s="216"/>
      <c r="D45" s="216"/>
      <c r="E45" s="216"/>
      <c r="F45" s="216"/>
      <c r="G45" s="216"/>
    </row>
    <row r="46" spans="1:7" ht="15">
      <c r="A46" s="214" t="s">
        <v>207</v>
      </c>
      <c r="B46" s="216"/>
      <c r="C46" s="216"/>
      <c r="D46" s="216"/>
      <c r="E46" s="216"/>
      <c r="F46" s="216"/>
      <c r="G46" s="216"/>
    </row>
    <row r="47" ht="15">
      <c r="A47" s="178"/>
    </row>
    <row r="48" ht="15">
      <c r="A48" s="178"/>
    </row>
  </sheetData>
  <sheetProtection/>
  <mergeCells count="1">
    <mergeCell ref="A1:G1"/>
  </mergeCells>
  <printOptions/>
  <pageMargins left="0.7086614173228347" right="0.7086614173228347" top="0.7480314960629921" bottom="1.17" header="0.31496062992125984" footer="0.65"/>
  <pageSetup fitToHeight="1" fitToWidth="1" horizontalDpi="600" verticalDpi="600" orientation="portrait" paperSize="9" scale="98" r:id="rId1"/>
  <headerFooter>
    <oddFooter>&amp;LISEE - Document édité le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zoomScalePageLayoutView="0" workbookViewId="0" topLeftCell="A1">
      <selection activeCell="A1" sqref="A1:W1"/>
    </sheetView>
  </sheetViews>
  <sheetFormatPr defaultColWidth="11.00390625" defaultRowHeight="12"/>
  <cols>
    <col min="1" max="1" width="20.375" style="0" customWidth="1"/>
    <col min="2" max="3" width="8.375" style="0" customWidth="1"/>
    <col min="4" max="5" width="10.125" style="0" customWidth="1"/>
    <col min="6" max="6" width="8.375" style="0" customWidth="1"/>
    <col min="7" max="7" width="9.125" style="0" customWidth="1"/>
    <col min="8" max="9" width="10.125" style="0" customWidth="1"/>
    <col min="10" max="10" width="8.375" style="0" customWidth="1"/>
    <col min="11" max="11" width="8.875" style="0" customWidth="1"/>
    <col min="12" max="13" width="10.125" style="0" customWidth="1"/>
    <col min="14" max="14" width="3.00390625" style="0" customWidth="1"/>
  </cols>
  <sheetData>
    <row r="1" spans="1:23" ht="18.75">
      <c r="A1" s="383" t="s">
        <v>255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5"/>
    </row>
    <row r="2" spans="1:23" ht="18.75">
      <c r="A2" s="182"/>
      <c r="B2" s="182"/>
      <c r="C2" s="181"/>
      <c r="D2" s="181"/>
      <c r="E2" s="181"/>
      <c r="F2" s="182"/>
      <c r="G2" s="181"/>
      <c r="H2" s="181"/>
      <c r="I2" s="181"/>
      <c r="J2" s="182"/>
      <c r="K2" s="181"/>
      <c r="L2" s="181"/>
      <c r="M2" s="181"/>
      <c r="N2" s="301"/>
      <c r="O2" s="181"/>
      <c r="P2" s="181"/>
      <c r="Q2" s="181"/>
      <c r="R2" s="181"/>
      <c r="S2" s="181"/>
      <c r="T2" s="181"/>
      <c r="U2" s="181"/>
      <c r="V2" s="181"/>
      <c r="W2" s="181"/>
    </row>
    <row r="3" spans="1:23" ht="15">
      <c r="A3" s="394" t="s">
        <v>206</v>
      </c>
      <c r="B3" s="396" t="s">
        <v>47</v>
      </c>
      <c r="C3" s="397"/>
      <c r="D3" s="397"/>
      <c r="E3" s="398"/>
      <c r="F3" s="396" t="s">
        <v>48</v>
      </c>
      <c r="G3" s="397"/>
      <c r="H3" s="397"/>
      <c r="I3" s="398"/>
      <c r="J3" s="397" t="s">
        <v>49</v>
      </c>
      <c r="K3" s="397"/>
      <c r="L3" s="397"/>
      <c r="M3" s="398"/>
      <c r="N3" s="218"/>
      <c r="O3" s="396" t="s">
        <v>47</v>
      </c>
      <c r="P3" s="397"/>
      <c r="Q3" s="398"/>
      <c r="R3" s="396" t="s">
        <v>48</v>
      </c>
      <c r="S3" s="397"/>
      <c r="T3" s="398"/>
      <c r="U3" s="397" t="s">
        <v>49</v>
      </c>
      <c r="V3" s="397"/>
      <c r="W3" s="398"/>
    </row>
    <row r="4" spans="1:23" ht="45">
      <c r="A4" s="395"/>
      <c r="B4" s="302" t="s">
        <v>256</v>
      </c>
      <c r="C4" s="221" t="s">
        <v>257</v>
      </c>
      <c r="D4" s="221" t="s">
        <v>258</v>
      </c>
      <c r="E4" s="228" t="s">
        <v>50</v>
      </c>
      <c r="F4" s="302" t="s">
        <v>256</v>
      </c>
      <c r="G4" s="221" t="s">
        <v>257</v>
      </c>
      <c r="H4" s="221" t="s">
        <v>258</v>
      </c>
      <c r="I4" s="228" t="s">
        <v>50</v>
      </c>
      <c r="J4" s="221" t="s">
        <v>256</v>
      </c>
      <c r="K4" s="221" t="s">
        <v>257</v>
      </c>
      <c r="L4" s="221" t="s">
        <v>258</v>
      </c>
      <c r="M4" s="228" t="s">
        <v>50</v>
      </c>
      <c r="N4" s="303"/>
      <c r="O4" s="302" t="s">
        <v>259</v>
      </c>
      <c r="P4" s="221" t="s">
        <v>260</v>
      </c>
      <c r="Q4" s="304" t="s">
        <v>261</v>
      </c>
      <c r="R4" s="302" t="s">
        <v>259</v>
      </c>
      <c r="S4" s="221" t="s">
        <v>260</v>
      </c>
      <c r="T4" s="304" t="s">
        <v>261</v>
      </c>
      <c r="U4" s="221" t="s">
        <v>259</v>
      </c>
      <c r="V4" s="221" t="s">
        <v>260</v>
      </c>
      <c r="W4" s="304" t="s">
        <v>261</v>
      </c>
    </row>
    <row r="5" spans="1:23" ht="15">
      <c r="A5" s="305" t="s">
        <v>51</v>
      </c>
      <c r="B5" s="227">
        <v>36</v>
      </c>
      <c r="C5" s="218">
        <v>19</v>
      </c>
      <c r="D5" s="218">
        <v>33</v>
      </c>
      <c r="E5" s="306">
        <f aca="true" t="shared" si="0" ref="E5:E45">B5+C5+D5</f>
        <v>88</v>
      </c>
      <c r="F5" s="227">
        <v>28</v>
      </c>
      <c r="G5" s="218">
        <v>12</v>
      </c>
      <c r="H5" s="218">
        <v>23</v>
      </c>
      <c r="I5" s="306">
        <f aca="true" t="shared" si="1" ref="I5:I45">F5+G5+H5</f>
        <v>63</v>
      </c>
      <c r="J5" s="218">
        <f aca="true" t="shared" si="2" ref="J5:J45">B5+F5</f>
        <v>64</v>
      </c>
      <c r="K5" s="218">
        <f aca="true" t="shared" si="3" ref="K5:K45">C5+G5</f>
        <v>31</v>
      </c>
      <c r="L5" s="218">
        <f aca="true" t="shared" si="4" ref="L5:L45">D5+H5</f>
        <v>56</v>
      </c>
      <c r="M5" s="306">
        <f aca="true" t="shared" si="5" ref="M5:M45">E5+I5</f>
        <v>151</v>
      </c>
      <c r="N5" s="218"/>
      <c r="O5" s="227">
        <v>34</v>
      </c>
      <c r="P5" s="218">
        <v>13</v>
      </c>
      <c r="Q5" s="306">
        <f aca="true" t="shared" si="6" ref="Q5:Q45">O5+P5</f>
        <v>47</v>
      </c>
      <c r="R5" s="227">
        <v>17</v>
      </c>
      <c r="S5" s="218">
        <v>18</v>
      </c>
      <c r="T5" s="306">
        <f aca="true" t="shared" si="7" ref="T5:T45">R5+S5</f>
        <v>35</v>
      </c>
      <c r="U5" s="218">
        <f aca="true" t="shared" si="8" ref="U5:U45">O5+R5</f>
        <v>51</v>
      </c>
      <c r="V5" s="218">
        <f aca="true" t="shared" si="9" ref="V5:V45">P5+S5</f>
        <v>31</v>
      </c>
      <c r="W5" s="306">
        <f aca="true" t="shared" si="10" ref="W5:W45">Q5+T5</f>
        <v>82</v>
      </c>
    </row>
    <row r="6" spans="1:23" ht="15">
      <c r="A6" s="305" t="s">
        <v>169</v>
      </c>
      <c r="B6" s="227">
        <v>170</v>
      </c>
      <c r="C6" s="218">
        <v>159</v>
      </c>
      <c r="D6" s="218">
        <v>360</v>
      </c>
      <c r="E6" s="306">
        <f t="shared" si="0"/>
        <v>689</v>
      </c>
      <c r="F6" s="227">
        <v>70</v>
      </c>
      <c r="G6" s="218">
        <v>152</v>
      </c>
      <c r="H6" s="218">
        <v>333</v>
      </c>
      <c r="I6" s="306">
        <f t="shared" si="1"/>
        <v>555</v>
      </c>
      <c r="J6" s="218">
        <f t="shared" si="2"/>
        <v>240</v>
      </c>
      <c r="K6" s="218">
        <f t="shared" si="3"/>
        <v>311</v>
      </c>
      <c r="L6" s="218">
        <f t="shared" si="4"/>
        <v>693</v>
      </c>
      <c r="M6" s="306">
        <f t="shared" si="5"/>
        <v>1244</v>
      </c>
      <c r="N6" s="218"/>
      <c r="O6" s="227">
        <v>429</v>
      </c>
      <c r="P6" s="218">
        <v>80</v>
      </c>
      <c r="Q6" s="306">
        <f t="shared" si="6"/>
        <v>509</v>
      </c>
      <c r="R6" s="227">
        <v>339</v>
      </c>
      <c r="S6" s="218">
        <v>139</v>
      </c>
      <c r="T6" s="306">
        <f t="shared" si="7"/>
        <v>478</v>
      </c>
      <c r="U6" s="218">
        <f t="shared" si="8"/>
        <v>768</v>
      </c>
      <c r="V6" s="218">
        <f t="shared" si="9"/>
        <v>219</v>
      </c>
      <c r="W6" s="306">
        <f t="shared" si="10"/>
        <v>987</v>
      </c>
    </row>
    <row r="7" spans="1:23" ht="15">
      <c r="A7" s="305" t="s">
        <v>52</v>
      </c>
      <c r="B7" s="227">
        <v>309</v>
      </c>
      <c r="C7" s="218">
        <v>350</v>
      </c>
      <c r="D7" s="218">
        <v>635</v>
      </c>
      <c r="E7" s="306">
        <f t="shared" si="0"/>
        <v>1294</v>
      </c>
      <c r="F7" s="227">
        <v>194</v>
      </c>
      <c r="G7" s="218">
        <v>262</v>
      </c>
      <c r="H7" s="218">
        <v>620</v>
      </c>
      <c r="I7" s="306">
        <f t="shared" si="1"/>
        <v>1076</v>
      </c>
      <c r="J7" s="218">
        <f t="shared" si="2"/>
        <v>503</v>
      </c>
      <c r="K7" s="218">
        <f t="shared" si="3"/>
        <v>612</v>
      </c>
      <c r="L7" s="218">
        <f t="shared" si="4"/>
        <v>1255</v>
      </c>
      <c r="M7" s="306">
        <f t="shared" si="5"/>
        <v>2370</v>
      </c>
      <c r="N7" s="218"/>
      <c r="O7" s="227">
        <v>563</v>
      </c>
      <c r="P7" s="218">
        <v>402</v>
      </c>
      <c r="Q7" s="306">
        <f t="shared" si="6"/>
        <v>965</v>
      </c>
      <c r="R7" s="227">
        <v>547</v>
      </c>
      <c r="S7" s="218">
        <v>333</v>
      </c>
      <c r="T7" s="306">
        <f t="shared" si="7"/>
        <v>880</v>
      </c>
      <c r="U7" s="218">
        <f t="shared" si="8"/>
        <v>1110</v>
      </c>
      <c r="V7" s="218">
        <f t="shared" si="9"/>
        <v>735</v>
      </c>
      <c r="W7" s="306">
        <f t="shared" si="10"/>
        <v>1845</v>
      </c>
    </row>
    <row r="8" spans="1:23" ht="15">
      <c r="A8" s="305" t="s">
        <v>53</v>
      </c>
      <c r="B8" s="227">
        <v>138</v>
      </c>
      <c r="C8" s="218">
        <v>144</v>
      </c>
      <c r="D8" s="218">
        <v>375</v>
      </c>
      <c r="E8" s="306">
        <f t="shared" si="0"/>
        <v>657</v>
      </c>
      <c r="F8" s="227">
        <v>118</v>
      </c>
      <c r="G8" s="218">
        <v>104</v>
      </c>
      <c r="H8" s="218">
        <v>209</v>
      </c>
      <c r="I8" s="306">
        <f t="shared" si="1"/>
        <v>431</v>
      </c>
      <c r="J8" s="218">
        <f t="shared" si="2"/>
        <v>256</v>
      </c>
      <c r="K8" s="218">
        <f t="shared" si="3"/>
        <v>248</v>
      </c>
      <c r="L8" s="218">
        <f t="shared" si="4"/>
        <v>584</v>
      </c>
      <c r="M8" s="306">
        <f t="shared" si="5"/>
        <v>1088</v>
      </c>
      <c r="N8" s="218"/>
      <c r="O8" s="227">
        <v>446</v>
      </c>
      <c r="P8" s="218">
        <v>65</v>
      </c>
      <c r="Q8" s="306">
        <f t="shared" si="6"/>
        <v>511</v>
      </c>
      <c r="R8" s="227">
        <v>198</v>
      </c>
      <c r="S8" s="218">
        <v>107</v>
      </c>
      <c r="T8" s="306">
        <f t="shared" si="7"/>
        <v>305</v>
      </c>
      <c r="U8" s="218">
        <f t="shared" si="8"/>
        <v>644</v>
      </c>
      <c r="V8" s="218">
        <f t="shared" si="9"/>
        <v>172</v>
      </c>
      <c r="W8" s="306">
        <f t="shared" si="10"/>
        <v>816</v>
      </c>
    </row>
    <row r="9" spans="1:23" ht="15">
      <c r="A9" s="305" t="s">
        <v>54</v>
      </c>
      <c r="B9" s="227">
        <v>1296</v>
      </c>
      <c r="C9" s="218">
        <v>1647</v>
      </c>
      <c r="D9" s="218">
        <v>5071</v>
      </c>
      <c r="E9" s="306">
        <f t="shared" si="0"/>
        <v>8014</v>
      </c>
      <c r="F9" s="227">
        <v>691</v>
      </c>
      <c r="G9" s="218">
        <v>1618</v>
      </c>
      <c r="H9" s="218">
        <v>5108</v>
      </c>
      <c r="I9" s="306">
        <f t="shared" si="1"/>
        <v>7417</v>
      </c>
      <c r="J9" s="218">
        <f t="shared" si="2"/>
        <v>1987</v>
      </c>
      <c r="K9" s="218">
        <f t="shared" si="3"/>
        <v>3265</v>
      </c>
      <c r="L9" s="218">
        <f t="shared" si="4"/>
        <v>10179</v>
      </c>
      <c r="M9" s="306">
        <f t="shared" si="5"/>
        <v>15431</v>
      </c>
      <c r="N9" s="218"/>
      <c r="O9" s="227">
        <v>5379</v>
      </c>
      <c r="P9" s="218">
        <v>1242</v>
      </c>
      <c r="Q9" s="306">
        <f t="shared" si="6"/>
        <v>6621</v>
      </c>
      <c r="R9" s="227">
        <v>4393</v>
      </c>
      <c r="S9" s="218">
        <v>2216</v>
      </c>
      <c r="T9" s="306">
        <f t="shared" si="7"/>
        <v>6609</v>
      </c>
      <c r="U9" s="218">
        <f t="shared" si="8"/>
        <v>9772</v>
      </c>
      <c r="V9" s="218">
        <f t="shared" si="9"/>
        <v>3458</v>
      </c>
      <c r="W9" s="306">
        <f t="shared" si="10"/>
        <v>13230</v>
      </c>
    </row>
    <row r="10" spans="1:23" ht="15">
      <c r="A10" s="305" t="s">
        <v>55</v>
      </c>
      <c r="B10" s="227">
        <v>58</v>
      </c>
      <c r="C10" s="218">
        <v>20</v>
      </c>
      <c r="D10" s="218">
        <v>66</v>
      </c>
      <c r="E10" s="306">
        <f t="shared" si="0"/>
        <v>144</v>
      </c>
      <c r="F10" s="227">
        <v>26</v>
      </c>
      <c r="G10" s="218">
        <v>29</v>
      </c>
      <c r="H10" s="218">
        <v>82</v>
      </c>
      <c r="I10" s="306">
        <f t="shared" si="1"/>
        <v>137</v>
      </c>
      <c r="J10" s="218">
        <f t="shared" si="2"/>
        <v>84</v>
      </c>
      <c r="K10" s="218">
        <f t="shared" si="3"/>
        <v>49</v>
      </c>
      <c r="L10" s="218">
        <f t="shared" si="4"/>
        <v>148</v>
      </c>
      <c r="M10" s="306">
        <f t="shared" si="5"/>
        <v>281</v>
      </c>
      <c r="N10" s="218"/>
      <c r="O10" s="227">
        <v>62</v>
      </c>
      <c r="P10" s="218">
        <v>20</v>
      </c>
      <c r="Q10" s="306">
        <f t="shared" si="6"/>
        <v>82</v>
      </c>
      <c r="R10" s="227">
        <v>63</v>
      </c>
      <c r="S10" s="218">
        <v>44</v>
      </c>
      <c r="T10" s="306">
        <f t="shared" si="7"/>
        <v>107</v>
      </c>
      <c r="U10" s="218">
        <f t="shared" si="8"/>
        <v>125</v>
      </c>
      <c r="V10" s="218">
        <f t="shared" si="9"/>
        <v>64</v>
      </c>
      <c r="W10" s="306">
        <f t="shared" si="10"/>
        <v>189</v>
      </c>
    </row>
    <row r="11" spans="1:23" ht="15">
      <c r="A11" s="305" t="s">
        <v>56</v>
      </c>
      <c r="B11" s="227">
        <v>84</v>
      </c>
      <c r="C11" s="218">
        <v>93</v>
      </c>
      <c r="D11" s="218">
        <v>134</v>
      </c>
      <c r="E11" s="306">
        <f t="shared" si="0"/>
        <v>311</v>
      </c>
      <c r="F11" s="227">
        <v>106</v>
      </c>
      <c r="G11" s="218">
        <v>84</v>
      </c>
      <c r="H11" s="218">
        <v>123</v>
      </c>
      <c r="I11" s="306">
        <f t="shared" si="1"/>
        <v>313</v>
      </c>
      <c r="J11" s="218">
        <f t="shared" si="2"/>
        <v>190</v>
      </c>
      <c r="K11" s="218">
        <f t="shared" si="3"/>
        <v>177</v>
      </c>
      <c r="L11" s="218">
        <f t="shared" si="4"/>
        <v>257</v>
      </c>
      <c r="M11" s="306">
        <f t="shared" si="5"/>
        <v>624</v>
      </c>
      <c r="N11" s="218"/>
      <c r="O11" s="227">
        <v>133</v>
      </c>
      <c r="P11" s="218">
        <v>83</v>
      </c>
      <c r="Q11" s="306">
        <f t="shared" si="6"/>
        <v>216</v>
      </c>
      <c r="R11" s="227">
        <v>114</v>
      </c>
      <c r="S11" s="218">
        <v>80</v>
      </c>
      <c r="T11" s="306">
        <f t="shared" si="7"/>
        <v>194</v>
      </c>
      <c r="U11" s="218">
        <f t="shared" si="8"/>
        <v>247</v>
      </c>
      <c r="V11" s="218">
        <f t="shared" si="9"/>
        <v>163</v>
      </c>
      <c r="W11" s="306">
        <f t="shared" si="10"/>
        <v>410</v>
      </c>
    </row>
    <row r="12" spans="1:23" ht="15">
      <c r="A12" s="305" t="s">
        <v>57</v>
      </c>
      <c r="B12" s="227">
        <v>180</v>
      </c>
      <c r="C12" s="218">
        <v>140</v>
      </c>
      <c r="D12" s="218">
        <v>324</v>
      </c>
      <c r="E12" s="306">
        <f t="shared" si="0"/>
        <v>644</v>
      </c>
      <c r="F12" s="227">
        <v>137</v>
      </c>
      <c r="G12" s="218">
        <v>147</v>
      </c>
      <c r="H12" s="218">
        <v>229</v>
      </c>
      <c r="I12" s="306">
        <f t="shared" si="1"/>
        <v>513</v>
      </c>
      <c r="J12" s="218">
        <f t="shared" si="2"/>
        <v>317</v>
      </c>
      <c r="K12" s="218">
        <f t="shared" si="3"/>
        <v>287</v>
      </c>
      <c r="L12" s="218">
        <f t="shared" si="4"/>
        <v>553</v>
      </c>
      <c r="M12" s="306">
        <f t="shared" si="5"/>
        <v>1157</v>
      </c>
      <c r="N12" s="218"/>
      <c r="O12" s="227">
        <v>362</v>
      </c>
      <c r="P12" s="218">
        <v>98</v>
      </c>
      <c r="Q12" s="306">
        <f t="shared" si="6"/>
        <v>460</v>
      </c>
      <c r="R12" s="227">
        <v>241</v>
      </c>
      <c r="S12" s="218">
        <v>128</v>
      </c>
      <c r="T12" s="306">
        <f t="shared" si="7"/>
        <v>369</v>
      </c>
      <c r="U12" s="218">
        <f t="shared" si="8"/>
        <v>603</v>
      </c>
      <c r="V12" s="218">
        <f t="shared" si="9"/>
        <v>226</v>
      </c>
      <c r="W12" s="306">
        <f t="shared" si="10"/>
        <v>829</v>
      </c>
    </row>
    <row r="13" spans="1:23" ht="15">
      <c r="A13" s="305" t="s">
        <v>77</v>
      </c>
      <c r="B13" s="227">
        <v>118</v>
      </c>
      <c r="C13" s="218">
        <v>80</v>
      </c>
      <c r="D13" s="218">
        <v>161</v>
      </c>
      <c r="E13" s="306">
        <f t="shared" si="0"/>
        <v>359</v>
      </c>
      <c r="F13" s="227">
        <v>52</v>
      </c>
      <c r="G13" s="218">
        <v>101</v>
      </c>
      <c r="H13" s="218">
        <v>202</v>
      </c>
      <c r="I13" s="306">
        <f t="shared" si="1"/>
        <v>355</v>
      </c>
      <c r="J13" s="218">
        <f t="shared" si="2"/>
        <v>170</v>
      </c>
      <c r="K13" s="218">
        <f t="shared" si="3"/>
        <v>181</v>
      </c>
      <c r="L13" s="218">
        <f t="shared" si="4"/>
        <v>363</v>
      </c>
      <c r="M13" s="306">
        <f t="shared" si="5"/>
        <v>714</v>
      </c>
      <c r="N13" s="218"/>
      <c r="O13" s="227">
        <v>194</v>
      </c>
      <c r="P13" s="218">
        <v>39</v>
      </c>
      <c r="Q13" s="306">
        <f t="shared" si="6"/>
        <v>233</v>
      </c>
      <c r="R13" s="227">
        <v>238</v>
      </c>
      <c r="S13" s="218">
        <v>60</v>
      </c>
      <c r="T13" s="306">
        <f t="shared" si="7"/>
        <v>298</v>
      </c>
      <c r="U13" s="218">
        <f t="shared" si="8"/>
        <v>432</v>
      </c>
      <c r="V13" s="218">
        <f t="shared" si="9"/>
        <v>99</v>
      </c>
      <c r="W13" s="306">
        <f t="shared" si="10"/>
        <v>531</v>
      </c>
    </row>
    <row r="14" spans="1:23" ht="15">
      <c r="A14" s="305" t="s">
        <v>58</v>
      </c>
      <c r="B14" s="227">
        <v>81</v>
      </c>
      <c r="C14" s="218">
        <v>101</v>
      </c>
      <c r="D14" s="218">
        <v>198</v>
      </c>
      <c r="E14" s="306">
        <f t="shared" si="0"/>
        <v>380</v>
      </c>
      <c r="F14" s="227">
        <v>51</v>
      </c>
      <c r="G14" s="218">
        <v>75</v>
      </c>
      <c r="H14" s="218">
        <v>108</v>
      </c>
      <c r="I14" s="306">
        <f t="shared" si="1"/>
        <v>234</v>
      </c>
      <c r="J14" s="218">
        <f t="shared" si="2"/>
        <v>132</v>
      </c>
      <c r="K14" s="218">
        <f t="shared" si="3"/>
        <v>176</v>
      </c>
      <c r="L14" s="218">
        <f t="shared" si="4"/>
        <v>306</v>
      </c>
      <c r="M14" s="306">
        <f t="shared" si="5"/>
        <v>614</v>
      </c>
      <c r="N14" s="218"/>
      <c r="O14" s="227">
        <v>264</v>
      </c>
      <c r="P14" s="218">
        <v>32</v>
      </c>
      <c r="Q14" s="306">
        <f t="shared" si="6"/>
        <v>296</v>
      </c>
      <c r="R14" s="227">
        <v>105</v>
      </c>
      <c r="S14" s="218">
        <v>73</v>
      </c>
      <c r="T14" s="306">
        <f t="shared" si="7"/>
        <v>178</v>
      </c>
      <c r="U14" s="218">
        <f t="shared" si="8"/>
        <v>369</v>
      </c>
      <c r="V14" s="218">
        <f t="shared" si="9"/>
        <v>105</v>
      </c>
      <c r="W14" s="306">
        <f t="shared" si="10"/>
        <v>474</v>
      </c>
    </row>
    <row r="15" spans="1:23" ht="15">
      <c r="A15" s="305" t="s">
        <v>59</v>
      </c>
      <c r="B15" s="227">
        <v>284</v>
      </c>
      <c r="C15" s="218">
        <v>462</v>
      </c>
      <c r="D15" s="218">
        <v>1200</v>
      </c>
      <c r="E15" s="306">
        <f t="shared" si="0"/>
        <v>1946</v>
      </c>
      <c r="F15" s="227">
        <v>192</v>
      </c>
      <c r="G15" s="218">
        <v>350</v>
      </c>
      <c r="H15" s="218">
        <v>976</v>
      </c>
      <c r="I15" s="306">
        <f t="shared" si="1"/>
        <v>1518</v>
      </c>
      <c r="J15" s="218">
        <f t="shared" si="2"/>
        <v>476</v>
      </c>
      <c r="K15" s="218">
        <f t="shared" si="3"/>
        <v>812</v>
      </c>
      <c r="L15" s="218">
        <f t="shared" si="4"/>
        <v>2176</v>
      </c>
      <c r="M15" s="306">
        <f t="shared" si="5"/>
        <v>3464</v>
      </c>
      <c r="N15" s="218"/>
      <c r="O15" s="227">
        <v>1211</v>
      </c>
      <c r="P15" s="218">
        <v>361</v>
      </c>
      <c r="Q15" s="306">
        <f t="shared" si="6"/>
        <v>1572</v>
      </c>
      <c r="R15" s="227">
        <v>823</v>
      </c>
      <c r="S15" s="218">
        <v>473</v>
      </c>
      <c r="T15" s="306">
        <f t="shared" si="7"/>
        <v>1296</v>
      </c>
      <c r="U15" s="218">
        <f t="shared" si="8"/>
        <v>2034</v>
      </c>
      <c r="V15" s="218">
        <f t="shared" si="9"/>
        <v>834</v>
      </c>
      <c r="W15" s="306">
        <f t="shared" si="10"/>
        <v>2868</v>
      </c>
    </row>
    <row r="16" spans="1:23" ht="15">
      <c r="A16" s="305" t="s">
        <v>14</v>
      </c>
      <c r="B16" s="227">
        <v>45</v>
      </c>
      <c r="C16" s="218">
        <v>54</v>
      </c>
      <c r="D16" s="218">
        <v>194</v>
      </c>
      <c r="E16" s="306">
        <f t="shared" si="0"/>
        <v>293</v>
      </c>
      <c r="F16" s="227">
        <v>42</v>
      </c>
      <c r="G16" s="218">
        <v>47</v>
      </c>
      <c r="H16" s="218">
        <v>92</v>
      </c>
      <c r="I16" s="306">
        <f t="shared" si="1"/>
        <v>181</v>
      </c>
      <c r="J16" s="218">
        <f t="shared" si="2"/>
        <v>87</v>
      </c>
      <c r="K16" s="218">
        <f t="shared" si="3"/>
        <v>101</v>
      </c>
      <c r="L16" s="218">
        <f t="shared" si="4"/>
        <v>286</v>
      </c>
      <c r="M16" s="306">
        <f t="shared" si="5"/>
        <v>474</v>
      </c>
      <c r="N16" s="218"/>
      <c r="O16" s="227">
        <v>229</v>
      </c>
      <c r="P16" s="218">
        <v>19</v>
      </c>
      <c r="Q16" s="306">
        <f t="shared" si="6"/>
        <v>248</v>
      </c>
      <c r="R16" s="227">
        <v>99</v>
      </c>
      <c r="S16" s="218">
        <v>35</v>
      </c>
      <c r="T16" s="306">
        <f t="shared" si="7"/>
        <v>134</v>
      </c>
      <c r="U16" s="218">
        <f t="shared" si="8"/>
        <v>328</v>
      </c>
      <c r="V16" s="218">
        <f t="shared" si="9"/>
        <v>54</v>
      </c>
      <c r="W16" s="306">
        <f t="shared" si="10"/>
        <v>382</v>
      </c>
    </row>
    <row r="17" spans="1:23" ht="15">
      <c r="A17" s="305" t="s">
        <v>60</v>
      </c>
      <c r="B17" s="227">
        <v>184</v>
      </c>
      <c r="C17" s="218">
        <v>244</v>
      </c>
      <c r="D17" s="218">
        <v>559</v>
      </c>
      <c r="E17" s="306">
        <f t="shared" si="0"/>
        <v>987</v>
      </c>
      <c r="F17" s="227">
        <v>116</v>
      </c>
      <c r="G17" s="218">
        <v>253</v>
      </c>
      <c r="H17" s="218">
        <v>461</v>
      </c>
      <c r="I17" s="306">
        <f t="shared" si="1"/>
        <v>830</v>
      </c>
      <c r="J17" s="218">
        <f t="shared" si="2"/>
        <v>300</v>
      </c>
      <c r="K17" s="218">
        <f t="shared" si="3"/>
        <v>497</v>
      </c>
      <c r="L17" s="218">
        <f t="shared" si="4"/>
        <v>1020</v>
      </c>
      <c r="M17" s="306">
        <f t="shared" si="5"/>
        <v>1817</v>
      </c>
      <c r="N17" s="218"/>
      <c r="O17" s="227">
        <v>580</v>
      </c>
      <c r="P17" s="218">
        <v>185</v>
      </c>
      <c r="Q17" s="306">
        <f t="shared" si="6"/>
        <v>765</v>
      </c>
      <c r="R17" s="227">
        <v>409</v>
      </c>
      <c r="S17" s="218">
        <v>257</v>
      </c>
      <c r="T17" s="306">
        <f t="shared" si="7"/>
        <v>666</v>
      </c>
      <c r="U17" s="218">
        <f t="shared" si="8"/>
        <v>989</v>
      </c>
      <c r="V17" s="218">
        <f t="shared" si="9"/>
        <v>442</v>
      </c>
      <c r="W17" s="306">
        <f t="shared" si="10"/>
        <v>1431</v>
      </c>
    </row>
    <row r="18" spans="1:23" ht="15">
      <c r="A18" s="305" t="s">
        <v>61</v>
      </c>
      <c r="B18" s="227">
        <v>182</v>
      </c>
      <c r="C18" s="218">
        <v>202</v>
      </c>
      <c r="D18" s="218">
        <v>355</v>
      </c>
      <c r="E18" s="306">
        <f t="shared" si="0"/>
        <v>739</v>
      </c>
      <c r="F18" s="227">
        <v>106</v>
      </c>
      <c r="G18" s="218">
        <v>178</v>
      </c>
      <c r="H18" s="218">
        <v>363</v>
      </c>
      <c r="I18" s="306">
        <f t="shared" si="1"/>
        <v>647</v>
      </c>
      <c r="J18" s="218">
        <f t="shared" si="2"/>
        <v>288</v>
      </c>
      <c r="K18" s="218">
        <f t="shared" si="3"/>
        <v>380</v>
      </c>
      <c r="L18" s="218">
        <f t="shared" si="4"/>
        <v>718</v>
      </c>
      <c r="M18" s="306">
        <f t="shared" si="5"/>
        <v>1386</v>
      </c>
      <c r="N18" s="218"/>
      <c r="O18" s="227">
        <v>398</v>
      </c>
      <c r="P18" s="218">
        <v>149</v>
      </c>
      <c r="Q18" s="306">
        <f t="shared" si="6"/>
        <v>547</v>
      </c>
      <c r="R18" s="227">
        <v>333</v>
      </c>
      <c r="S18" s="218">
        <v>198</v>
      </c>
      <c r="T18" s="306">
        <f t="shared" si="7"/>
        <v>531</v>
      </c>
      <c r="U18" s="218">
        <f t="shared" si="8"/>
        <v>731</v>
      </c>
      <c r="V18" s="218">
        <f t="shared" si="9"/>
        <v>347</v>
      </c>
      <c r="W18" s="306">
        <f t="shared" si="10"/>
        <v>1078</v>
      </c>
    </row>
    <row r="19" spans="1:23" ht="15">
      <c r="A19" s="305" t="s">
        <v>62</v>
      </c>
      <c r="B19" s="227">
        <v>292</v>
      </c>
      <c r="C19" s="218">
        <v>413</v>
      </c>
      <c r="D19" s="218">
        <v>645</v>
      </c>
      <c r="E19" s="306">
        <f t="shared" si="0"/>
        <v>1350</v>
      </c>
      <c r="F19" s="227">
        <v>184</v>
      </c>
      <c r="G19" s="218">
        <v>364</v>
      </c>
      <c r="H19" s="218">
        <v>630</v>
      </c>
      <c r="I19" s="306">
        <f t="shared" si="1"/>
        <v>1178</v>
      </c>
      <c r="J19" s="218">
        <f t="shared" si="2"/>
        <v>476</v>
      </c>
      <c r="K19" s="218">
        <f t="shared" si="3"/>
        <v>777</v>
      </c>
      <c r="L19" s="218">
        <f t="shared" si="4"/>
        <v>1275</v>
      </c>
      <c r="M19" s="306">
        <f t="shared" si="5"/>
        <v>2528</v>
      </c>
      <c r="N19" s="218"/>
      <c r="O19" s="227">
        <v>615</v>
      </c>
      <c r="P19" s="218">
        <v>403</v>
      </c>
      <c r="Q19" s="306">
        <f t="shared" si="6"/>
        <v>1018</v>
      </c>
      <c r="R19" s="227">
        <v>553</v>
      </c>
      <c r="S19" s="218">
        <v>417</v>
      </c>
      <c r="T19" s="306">
        <f t="shared" si="7"/>
        <v>970</v>
      </c>
      <c r="U19" s="218">
        <f t="shared" si="8"/>
        <v>1168</v>
      </c>
      <c r="V19" s="218">
        <f t="shared" si="9"/>
        <v>820</v>
      </c>
      <c r="W19" s="306">
        <f t="shared" si="10"/>
        <v>1988</v>
      </c>
    </row>
    <row r="20" spans="1:23" ht="15">
      <c r="A20" s="305" t="s">
        <v>63</v>
      </c>
      <c r="B20" s="227">
        <v>235</v>
      </c>
      <c r="C20" s="218">
        <v>155</v>
      </c>
      <c r="D20" s="218">
        <v>299</v>
      </c>
      <c r="E20" s="306">
        <f t="shared" si="0"/>
        <v>689</v>
      </c>
      <c r="F20" s="227">
        <v>125</v>
      </c>
      <c r="G20" s="218">
        <v>120</v>
      </c>
      <c r="H20" s="218">
        <v>278</v>
      </c>
      <c r="I20" s="306">
        <f t="shared" si="1"/>
        <v>523</v>
      </c>
      <c r="J20" s="218">
        <f t="shared" si="2"/>
        <v>360</v>
      </c>
      <c r="K20" s="218">
        <f t="shared" si="3"/>
        <v>275</v>
      </c>
      <c r="L20" s="218">
        <f t="shared" si="4"/>
        <v>577</v>
      </c>
      <c r="M20" s="306">
        <f t="shared" si="5"/>
        <v>1212</v>
      </c>
      <c r="N20" s="218"/>
      <c r="O20" s="227">
        <v>274</v>
      </c>
      <c r="P20" s="218">
        <v>173</v>
      </c>
      <c r="Q20" s="306">
        <f t="shared" si="6"/>
        <v>447</v>
      </c>
      <c r="R20" s="227">
        <v>208</v>
      </c>
      <c r="S20" s="218">
        <v>178</v>
      </c>
      <c r="T20" s="306">
        <f t="shared" si="7"/>
        <v>386</v>
      </c>
      <c r="U20" s="218">
        <f t="shared" si="8"/>
        <v>482</v>
      </c>
      <c r="V20" s="218">
        <f t="shared" si="9"/>
        <v>351</v>
      </c>
      <c r="W20" s="306">
        <f t="shared" si="10"/>
        <v>833</v>
      </c>
    </row>
    <row r="21" spans="1:23" ht="15">
      <c r="A21" s="305" t="s">
        <v>64</v>
      </c>
      <c r="B21" s="227">
        <v>47</v>
      </c>
      <c r="C21" s="218">
        <v>33</v>
      </c>
      <c r="D21" s="218">
        <v>57</v>
      </c>
      <c r="E21" s="306">
        <f t="shared" si="0"/>
        <v>137</v>
      </c>
      <c r="F21" s="227">
        <v>29</v>
      </c>
      <c r="G21" s="218">
        <v>36</v>
      </c>
      <c r="H21" s="218">
        <v>69</v>
      </c>
      <c r="I21" s="306">
        <f t="shared" si="1"/>
        <v>134</v>
      </c>
      <c r="J21" s="218">
        <f t="shared" si="2"/>
        <v>76</v>
      </c>
      <c r="K21" s="218">
        <f t="shared" si="3"/>
        <v>69</v>
      </c>
      <c r="L21" s="218">
        <f t="shared" si="4"/>
        <v>126</v>
      </c>
      <c r="M21" s="306">
        <f t="shared" si="5"/>
        <v>271</v>
      </c>
      <c r="N21" s="218"/>
      <c r="O21" s="227">
        <v>73</v>
      </c>
      <c r="P21" s="218">
        <v>15</v>
      </c>
      <c r="Q21" s="306">
        <f t="shared" si="6"/>
        <v>88</v>
      </c>
      <c r="R21" s="227">
        <v>70</v>
      </c>
      <c r="S21" s="218">
        <v>30</v>
      </c>
      <c r="T21" s="306">
        <f t="shared" si="7"/>
        <v>100</v>
      </c>
      <c r="U21" s="218">
        <f t="shared" si="8"/>
        <v>143</v>
      </c>
      <c r="V21" s="218">
        <f t="shared" si="9"/>
        <v>45</v>
      </c>
      <c r="W21" s="306">
        <f t="shared" si="10"/>
        <v>188</v>
      </c>
    </row>
    <row r="22" spans="1:23" ht="15">
      <c r="A22" s="305" t="s">
        <v>78</v>
      </c>
      <c r="B22" s="227">
        <v>1323</v>
      </c>
      <c r="C22" s="218">
        <v>1182</v>
      </c>
      <c r="D22" s="218">
        <v>3776</v>
      </c>
      <c r="E22" s="306">
        <f t="shared" si="0"/>
        <v>6281</v>
      </c>
      <c r="F22" s="227">
        <v>646</v>
      </c>
      <c r="G22" s="218">
        <v>954</v>
      </c>
      <c r="H22" s="218">
        <v>3767</v>
      </c>
      <c r="I22" s="306">
        <f t="shared" si="1"/>
        <v>5367</v>
      </c>
      <c r="J22" s="218">
        <f t="shared" si="2"/>
        <v>1969</v>
      </c>
      <c r="K22" s="218">
        <f t="shared" si="3"/>
        <v>2136</v>
      </c>
      <c r="L22" s="218">
        <f t="shared" si="4"/>
        <v>7543</v>
      </c>
      <c r="M22" s="306">
        <f t="shared" si="5"/>
        <v>11648</v>
      </c>
      <c r="N22" s="218"/>
      <c r="O22" s="227">
        <v>3743</v>
      </c>
      <c r="P22" s="218">
        <v>1119</v>
      </c>
      <c r="Q22" s="306">
        <f t="shared" si="6"/>
        <v>4862</v>
      </c>
      <c r="R22" s="227">
        <v>3052</v>
      </c>
      <c r="S22" s="218">
        <v>1594</v>
      </c>
      <c r="T22" s="306">
        <f t="shared" si="7"/>
        <v>4646</v>
      </c>
      <c r="U22" s="218">
        <f t="shared" si="8"/>
        <v>6795</v>
      </c>
      <c r="V22" s="218">
        <f t="shared" si="9"/>
        <v>2713</v>
      </c>
      <c r="W22" s="306">
        <f t="shared" si="10"/>
        <v>9508</v>
      </c>
    </row>
    <row r="23" spans="1:23" ht="15">
      <c r="A23" s="305" t="s">
        <v>65</v>
      </c>
      <c r="B23" s="227">
        <v>4869</v>
      </c>
      <c r="C23" s="219">
        <v>3939</v>
      </c>
      <c r="D23" s="219">
        <v>13462</v>
      </c>
      <c r="E23" s="205">
        <f t="shared" si="0"/>
        <v>22270</v>
      </c>
      <c r="F23" s="227">
        <v>3102</v>
      </c>
      <c r="G23" s="219">
        <v>4444</v>
      </c>
      <c r="H23" s="219">
        <v>13806</v>
      </c>
      <c r="I23" s="205">
        <f t="shared" si="1"/>
        <v>21352</v>
      </c>
      <c r="J23" s="218">
        <f t="shared" si="2"/>
        <v>7971</v>
      </c>
      <c r="K23" s="219">
        <f t="shared" si="3"/>
        <v>8383</v>
      </c>
      <c r="L23" s="219">
        <f t="shared" si="4"/>
        <v>27268</v>
      </c>
      <c r="M23" s="205">
        <f t="shared" si="5"/>
        <v>43622</v>
      </c>
      <c r="N23" s="218"/>
      <c r="O23" s="232">
        <v>12231</v>
      </c>
      <c r="P23" s="219">
        <v>4900</v>
      </c>
      <c r="Q23" s="205">
        <f t="shared" si="6"/>
        <v>17131</v>
      </c>
      <c r="R23" s="232">
        <v>11113</v>
      </c>
      <c r="S23" s="219">
        <v>6849</v>
      </c>
      <c r="T23" s="205">
        <f t="shared" si="7"/>
        <v>17962</v>
      </c>
      <c r="U23" s="219">
        <f t="shared" si="8"/>
        <v>23344</v>
      </c>
      <c r="V23" s="219">
        <f t="shared" si="9"/>
        <v>11749</v>
      </c>
      <c r="W23" s="205">
        <f t="shared" si="10"/>
        <v>35093</v>
      </c>
    </row>
    <row r="24" spans="1:23" ht="15">
      <c r="A24" s="305" t="s">
        <v>0</v>
      </c>
      <c r="B24" s="227">
        <v>158</v>
      </c>
      <c r="C24" s="218">
        <v>78</v>
      </c>
      <c r="D24" s="218">
        <v>145</v>
      </c>
      <c r="E24" s="306">
        <f t="shared" si="0"/>
        <v>381</v>
      </c>
      <c r="F24" s="227">
        <v>97</v>
      </c>
      <c r="G24" s="218">
        <v>75</v>
      </c>
      <c r="H24" s="218">
        <v>85</v>
      </c>
      <c r="I24" s="306">
        <f t="shared" si="1"/>
        <v>257</v>
      </c>
      <c r="J24" s="218">
        <f t="shared" si="2"/>
        <v>255</v>
      </c>
      <c r="K24" s="218">
        <f t="shared" si="3"/>
        <v>153</v>
      </c>
      <c r="L24" s="218">
        <f t="shared" si="4"/>
        <v>230</v>
      </c>
      <c r="M24" s="306">
        <f t="shared" si="5"/>
        <v>638</v>
      </c>
      <c r="N24" s="218"/>
      <c r="O24" s="227">
        <v>180</v>
      </c>
      <c r="P24" s="218">
        <v>40</v>
      </c>
      <c r="Q24" s="306">
        <f t="shared" si="6"/>
        <v>220</v>
      </c>
      <c r="R24" s="227">
        <v>90</v>
      </c>
      <c r="S24" s="218">
        <v>65</v>
      </c>
      <c r="T24" s="306">
        <f t="shared" si="7"/>
        <v>155</v>
      </c>
      <c r="U24" s="218">
        <f t="shared" si="8"/>
        <v>270</v>
      </c>
      <c r="V24" s="218">
        <f t="shared" si="9"/>
        <v>105</v>
      </c>
      <c r="W24" s="306">
        <f t="shared" si="10"/>
        <v>375</v>
      </c>
    </row>
    <row r="25" spans="1:23" ht="15">
      <c r="A25" s="305" t="s">
        <v>1</v>
      </c>
      <c r="B25" s="227">
        <v>274</v>
      </c>
      <c r="C25" s="218">
        <v>126</v>
      </c>
      <c r="D25" s="218">
        <v>184</v>
      </c>
      <c r="E25" s="306">
        <f t="shared" si="0"/>
        <v>584</v>
      </c>
      <c r="F25" s="227">
        <v>91</v>
      </c>
      <c r="G25" s="218">
        <v>122</v>
      </c>
      <c r="H25" s="218">
        <v>184</v>
      </c>
      <c r="I25" s="306">
        <f t="shared" si="1"/>
        <v>397</v>
      </c>
      <c r="J25" s="218">
        <f t="shared" si="2"/>
        <v>365</v>
      </c>
      <c r="K25" s="218">
        <f t="shared" si="3"/>
        <v>248</v>
      </c>
      <c r="L25" s="218">
        <f t="shared" si="4"/>
        <v>368</v>
      </c>
      <c r="M25" s="306">
        <f t="shared" si="5"/>
        <v>981</v>
      </c>
      <c r="N25" s="218"/>
      <c r="O25" s="227">
        <v>177</v>
      </c>
      <c r="P25" s="218">
        <v>112</v>
      </c>
      <c r="Q25" s="306">
        <f t="shared" si="6"/>
        <v>289</v>
      </c>
      <c r="R25" s="227">
        <v>168</v>
      </c>
      <c r="S25" s="218">
        <v>125</v>
      </c>
      <c r="T25" s="306">
        <f t="shared" si="7"/>
        <v>293</v>
      </c>
      <c r="U25" s="218">
        <f t="shared" si="8"/>
        <v>345</v>
      </c>
      <c r="V25" s="218">
        <f t="shared" si="9"/>
        <v>237</v>
      </c>
      <c r="W25" s="306">
        <f t="shared" si="10"/>
        <v>582</v>
      </c>
    </row>
    <row r="26" spans="1:23" ht="15">
      <c r="A26" s="305" t="s">
        <v>2</v>
      </c>
      <c r="B26" s="227">
        <v>1045</v>
      </c>
      <c r="C26" s="218">
        <v>938</v>
      </c>
      <c r="D26" s="218">
        <v>3857</v>
      </c>
      <c r="E26" s="306">
        <f t="shared" si="0"/>
        <v>5840</v>
      </c>
      <c r="F26" s="227">
        <v>495</v>
      </c>
      <c r="G26" s="218">
        <v>949</v>
      </c>
      <c r="H26" s="218">
        <v>3611</v>
      </c>
      <c r="I26" s="306">
        <f t="shared" si="1"/>
        <v>5055</v>
      </c>
      <c r="J26" s="218">
        <f t="shared" si="2"/>
        <v>1540</v>
      </c>
      <c r="K26" s="218">
        <f t="shared" si="3"/>
        <v>1887</v>
      </c>
      <c r="L26" s="218">
        <f t="shared" si="4"/>
        <v>7468</v>
      </c>
      <c r="M26" s="306">
        <f t="shared" si="5"/>
        <v>10895</v>
      </c>
      <c r="N26" s="218"/>
      <c r="O26" s="227">
        <v>3682</v>
      </c>
      <c r="P26" s="218">
        <v>1075</v>
      </c>
      <c r="Q26" s="306">
        <f t="shared" si="6"/>
        <v>4757</v>
      </c>
      <c r="R26" s="227">
        <v>2914</v>
      </c>
      <c r="S26" s="218">
        <v>1608</v>
      </c>
      <c r="T26" s="306">
        <f t="shared" si="7"/>
        <v>4522</v>
      </c>
      <c r="U26" s="218">
        <f t="shared" si="8"/>
        <v>6596</v>
      </c>
      <c r="V26" s="218">
        <f t="shared" si="9"/>
        <v>2683</v>
      </c>
      <c r="W26" s="306">
        <f t="shared" si="10"/>
        <v>9279</v>
      </c>
    </row>
    <row r="27" spans="1:23" ht="15">
      <c r="A27" s="305" t="s">
        <v>3</v>
      </c>
      <c r="B27" s="227">
        <v>122</v>
      </c>
      <c r="C27" s="218">
        <v>207</v>
      </c>
      <c r="D27" s="218">
        <v>360</v>
      </c>
      <c r="E27" s="306">
        <f t="shared" si="0"/>
        <v>689</v>
      </c>
      <c r="F27" s="227">
        <v>89</v>
      </c>
      <c r="G27" s="218">
        <v>225</v>
      </c>
      <c r="H27" s="218">
        <v>386</v>
      </c>
      <c r="I27" s="306">
        <f t="shared" si="1"/>
        <v>700</v>
      </c>
      <c r="J27" s="218">
        <f t="shared" si="2"/>
        <v>211</v>
      </c>
      <c r="K27" s="218">
        <f t="shared" si="3"/>
        <v>432</v>
      </c>
      <c r="L27" s="218">
        <f t="shared" si="4"/>
        <v>746</v>
      </c>
      <c r="M27" s="306">
        <f t="shared" si="5"/>
        <v>1389</v>
      </c>
      <c r="N27" s="218"/>
      <c r="O27" s="227">
        <v>350</v>
      </c>
      <c r="P27" s="218">
        <v>202</v>
      </c>
      <c r="Q27" s="306">
        <f t="shared" si="6"/>
        <v>552</v>
      </c>
      <c r="R27" s="227">
        <v>333</v>
      </c>
      <c r="S27" s="218">
        <v>258</v>
      </c>
      <c r="T27" s="306">
        <f t="shared" si="7"/>
        <v>591</v>
      </c>
      <c r="U27" s="218">
        <f t="shared" si="8"/>
        <v>683</v>
      </c>
      <c r="V27" s="218">
        <f t="shared" si="9"/>
        <v>460</v>
      </c>
      <c r="W27" s="306">
        <f t="shared" si="10"/>
        <v>1143</v>
      </c>
    </row>
    <row r="28" spans="1:23" ht="15">
      <c r="A28" s="305" t="s">
        <v>4</v>
      </c>
      <c r="B28" s="227">
        <v>87</v>
      </c>
      <c r="C28" s="218">
        <v>88</v>
      </c>
      <c r="D28" s="218">
        <v>163</v>
      </c>
      <c r="E28" s="306">
        <f t="shared" si="0"/>
        <v>338</v>
      </c>
      <c r="F28" s="227">
        <v>72</v>
      </c>
      <c r="G28" s="218">
        <v>80</v>
      </c>
      <c r="H28" s="218">
        <v>109</v>
      </c>
      <c r="I28" s="306">
        <f t="shared" si="1"/>
        <v>261</v>
      </c>
      <c r="J28" s="218">
        <f t="shared" si="2"/>
        <v>159</v>
      </c>
      <c r="K28" s="218">
        <f t="shared" si="3"/>
        <v>168</v>
      </c>
      <c r="L28" s="218">
        <f t="shared" si="4"/>
        <v>272</v>
      </c>
      <c r="M28" s="306">
        <f t="shared" si="5"/>
        <v>599</v>
      </c>
      <c r="N28" s="218"/>
      <c r="O28" s="227">
        <v>188</v>
      </c>
      <c r="P28" s="218">
        <v>51</v>
      </c>
      <c r="Q28" s="306">
        <f t="shared" si="6"/>
        <v>239</v>
      </c>
      <c r="R28" s="227">
        <v>94</v>
      </c>
      <c r="S28" s="218">
        <v>87</v>
      </c>
      <c r="T28" s="306">
        <f t="shared" si="7"/>
        <v>181</v>
      </c>
      <c r="U28" s="218">
        <f t="shared" si="8"/>
        <v>282</v>
      </c>
      <c r="V28" s="218">
        <f t="shared" si="9"/>
        <v>138</v>
      </c>
      <c r="W28" s="306">
        <f t="shared" si="10"/>
        <v>420</v>
      </c>
    </row>
    <row r="29" spans="1:23" ht="15">
      <c r="A29" s="305" t="s">
        <v>5</v>
      </c>
      <c r="B29" s="227">
        <v>85</v>
      </c>
      <c r="C29" s="218">
        <v>98</v>
      </c>
      <c r="D29" s="218">
        <v>125</v>
      </c>
      <c r="E29" s="306">
        <f t="shared" si="0"/>
        <v>308</v>
      </c>
      <c r="F29" s="227">
        <v>69</v>
      </c>
      <c r="G29" s="218">
        <v>70</v>
      </c>
      <c r="H29" s="218">
        <v>65</v>
      </c>
      <c r="I29" s="306">
        <f t="shared" si="1"/>
        <v>204</v>
      </c>
      <c r="J29" s="218">
        <f t="shared" si="2"/>
        <v>154</v>
      </c>
      <c r="K29" s="218">
        <f t="shared" si="3"/>
        <v>168</v>
      </c>
      <c r="L29" s="218">
        <f t="shared" si="4"/>
        <v>190</v>
      </c>
      <c r="M29" s="306">
        <f t="shared" si="5"/>
        <v>512</v>
      </c>
      <c r="N29" s="218"/>
      <c r="O29" s="227">
        <v>151</v>
      </c>
      <c r="P29" s="218">
        <v>64</v>
      </c>
      <c r="Q29" s="306">
        <f t="shared" si="6"/>
        <v>215</v>
      </c>
      <c r="R29" s="227">
        <v>56</v>
      </c>
      <c r="S29" s="218">
        <v>70</v>
      </c>
      <c r="T29" s="306">
        <f t="shared" si="7"/>
        <v>126</v>
      </c>
      <c r="U29" s="218">
        <f t="shared" si="8"/>
        <v>207</v>
      </c>
      <c r="V29" s="218">
        <f t="shared" si="9"/>
        <v>134</v>
      </c>
      <c r="W29" s="306">
        <f t="shared" si="10"/>
        <v>341</v>
      </c>
    </row>
    <row r="30" spans="1:23" ht="15">
      <c r="A30" s="305" t="s">
        <v>6</v>
      </c>
      <c r="B30" s="227">
        <v>155</v>
      </c>
      <c r="C30" s="218">
        <v>117</v>
      </c>
      <c r="D30" s="218">
        <v>426</v>
      </c>
      <c r="E30" s="306">
        <f t="shared" si="0"/>
        <v>698</v>
      </c>
      <c r="F30" s="227">
        <v>86</v>
      </c>
      <c r="G30" s="218">
        <v>121</v>
      </c>
      <c r="H30" s="218">
        <v>389</v>
      </c>
      <c r="I30" s="306">
        <f t="shared" si="1"/>
        <v>596</v>
      </c>
      <c r="J30" s="218">
        <f t="shared" si="2"/>
        <v>241</v>
      </c>
      <c r="K30" s="218">
        <f t="shared" si="3"/>
        <v>238</v>
      </c>
      <c r="L30" s="218">
        <f t="shared" si="4"/>
        <v>815</v>
      </c>
      <c r="M30" s="306">
        <f t="shared" si="5"/>
        <v>1294</v>
      </c>
      <c r="N30" s="218"/>
      <c r="O30" s="227">
        <v>383</v>
      </c>
      <c r="P30" s="218">
        <v>150</v>
      </c>
      <c r="Q30" s="306">
        <f t="shared" si="6"/>
        <v>533</v>
      </c>
      <c r="R30" s="227">
        <v>281</v>
      </c>
      <c r="S30" s="218">
        <v>222</v>
      </c>
      <c r="T30" s="306">
        <f t="shared" si="7"/>
        <v>503</v>
      </c>
      <c r="U30" s="218">
        <f t="shared" si="8"/>
        <v>664</v>
      </c>
      <c r="V30" s="218">
        <f t="shared" si="9"/>
        <v>372</v>
      </c>
      <c r="W30" s="306">
        <f t="shared" si="10"/>
        <v>1036</v>
      </c>
    </row>
    <row r="31" spans="1:23" ht="15">
      <c r="A31" s="305" t="s">
        <v>7</v>
      </c>
      <c r="B31" s="227">
        <v>123</v>
      </c>
      <c r="C31" s="218">
        <v>78</v>
      </c>
      <c r="D31" s="218">
        <v>121</v>
      </c>
      <c r="E31" s="306">
        <f t="shared" si="0"/>
        <v>322</v>
      </c>
      <c r="F31" s="227">
        <v>87</v>
      </c>
      <c r="G31" s="218">
        <v>48</v>
      </c>
      <c r="H31" s="218">
        <v>75</v>
      </c>
      <c r="I31" s="306">
        <f t="shared" si="1"/>
        <v>210</v>
      </c>
      <c r="J31" s="218">
        <f t="shared" si="2"/>
        <v>210</v>
      </c>
      <c r="K31" s="218">
        <f t="shared" si="3"/>
        <v>126</v>
      </c>
      <c r="L31" s="218">
        <f t="shared" si="4"/>
        <v>196</v>
      </c>
      <c r="M31" s="306">
        <f t="shared" si="5"/>
        <v>532</v>
      </c>
      <c r="N31" s="218"/>
      <c r="O31" s="227">
        <v>155</v>
      </c>
      <c r="P31" s="218">
        <v>31</v>
      </c>
      <c r="Q31" s="306">
        <f t="shared" si="6"/>
        <v>186</v>
      </c>
      <c r="R31" s="227">
        <v>81</v>
      </c>
      <c r="S31" s="218">
        <v>37</v>
      </c>
      <c r="T31" s="306">
        <f t="shared" si="7"/>
        <v>118</v>
      </c>
      <c r="U31" s="218">
        <f t="shared" si="8"/>
        <v>236</v>
      </c>
      <c r="V31" s="218">
        <f t="shared" si="9"/>
        <v>68</v>
      </c>
      <c r="W31" s="306">
        <f t="shared" si="10"/>
        <v>304</v>
      </c>
    </row>
    <row r="32" spans="1:23" ht="15">
      <c r="A32" s="305" t="s">
        <v>8</v>
      </c>
      <c r="B32" s="227">
        <v>88</v>
      </c>
      <c r="C32" s="218">
        <v>116</v>
      </c>
      <c r="D32" s="218">
        <v>389</v>
      </c>
      <c r="E32" s="306">
        <f t="shared" si="0"/>
        <v>593</v>
      </c>
      <c r="F32" s="227">
        <v>63</v>
      </c>
      <c r="G32" s="218">
        <v>120</v>
      </c>
      <c r="H32" s="218">
        <v>239</v>
      </c>
      <c r="I32" s="306">
        <f t="shared" si="1"/>
        <v>422</v>
      </c>
      <c r="J32" s="218">
        <f t="shared" si="2"/>
        <v>151</v>
      </c>
      <c r="K32" s="218">
        <f t="shared" si="3"/>
        <v>236</v>
      </c>
      <c r="L32" s="218">
        <f t="shared" si="4"/>
        <v>628</v>
      </c>
      <c r="M32" s="306">
        <f t="shared" si="5"/>
        <v>1015</v>
      </c>
      <c r="N32" s="218"/>
      <c r="O32" s="227">
        <v>455</v>
      </c>
      <c r="P32" s="218">
        <v>45</v>
      </c>
      <c r="Q32" s="306">
        <f t="shared" si="6"/>
        <v>500</v>
      </c>
      <c r="R32" s="227">
        <v>256</v>
      </c>
      <c r="S32" s="218">
        <v>101</v>
      </c>
      <c r="T32" s="306">
        <f t="shared" si="7"/>
        <v>357</v>
      </c>
      <c r="U32" s="218">
        <f t="shared" si="8"/>
        <v>711</v>
      </c>
      <c r="V32" s="218">
        <f t="shared" si="9"/>
        <v>146</v>
      </c>
      <c r="W32" s="306">
        <f t="shared" si="10"/>
        <v>857</v>
      </c>
    </row>
    <row r="33" spans="1:23" ht="15">
      <c r="A33" s="305" t="s">
        <v>9</v>
      </c>
      <c r="B33" s="227">
        <v>22</v>
      </c>
      <c r="C33" s="218">
        <v>25</v>
      </c>
      <c r="D33" s="218">
        <v>60</v>
      </c>
      <c r="E33" s="306">
        <f t="shared" si="0"/>
        <v>107</v>
      </c>
      <c r="F33" s="227">
        <v>13</v>
      </c>
      <c r="G33" s="218">
        <v>38</v>
      </c>
      <c r="H33" s="218">
        <v>56</v>
      </c>
      <c r="I33" s="306">
        <f t="shared" si="1"/>
        <v>107</v>
      </c>
      <c r="J33" s="218">
        <f t="shared" si="2"/>
        <v>35</v>
      </c>
      <c r="K33" s="218">
        <f t="shared" si="3"/>
        <v>63</v>
      </c>
      <c r="L33" s="218">
        <f t="shared" si="4"/>
        <v>116</v>
      </c>
      <c r="M33" s="306">
        <f t="shared" si="5"/>
        <v>214</v>
      </c>
      <c r="N33" s="218"/>
      <c r="O33" s="227">
        <v>67</v>
      </c>
      <c r="P33" s="218">
        <v>17</v>
      </c>
      <c r="Q33" s="306">
        <f t="shared" si="6"/>
        <v>84</v>
      </c>
      <c r="R33" s="227">
        <v>79</v>
      </c>
      <c r="S33" s="218">
        <v>14</v>
      </c>
      <c r="T33" s="306">
        <f t="shared" si="7"/>
        <v>93</v>
      </c>
      <c r="U33" s="218">
        <f t="shared" si="8"/>
        <v>146</v>
      </c>
      <c r="V33" s="218">
        <f t="shared" si="9"/>
        <v>31</v>
      </c>
      <c r="W33" s="306">
        <f t="shared" si="10"/>
        <v>177</v>
      </c>
    </row>
    <row r="34" spans="1:23" ht="15">
      <c r="A34" s="305" t="s">
        <v>10</v>
      </c>
      <c r="B34" s="227">
        <v>62</v>
      </c>
      <c r="C34" s="218">
        <v>132</v>
      </c>
      <c r="D34" s="218">
        <v>336</v>
      </c>
      <c r="E34" s="306">
        <f t="shared" si="0"/>
        <v>530</v>
      </c>
      <c r="F34" s="227">
        <v>67</v>
      </c>
      <c r="G34" s="218">
        <v>137</v>
      </c>
      <c r="H34" s="218">
        <v>162</v>
      </c>
      <c r="I34" s="306">
        <f t="shared" si="1"/>
        <v>366</v>
      </c>
      <c r="J34" s="218">
        <f t="shared" si="2"/>
        <v>129</v>
      </c>
      <c r="K34" s="218">
        <f t="shared" si="3"/>
        <v>269</v>
      </c>
      <c r="L34" s="218">
        <f t="shared" si="4"/>
        <v>498</v>
      </c>
      <c r="M34" s="306">
        <f t="shared" si="5"/>
        <v>896</v>
      </c>
      <c r="N34" s="218"/>
      <c r="O34" s="227">
        <v>381</v>
      </c>
      <c r="P34" s="218">
        <v>72</v>
      </c>
      <c r="Q34" s="306">
        <f t="shared" si="6"/>
        <v>453</v>
      </c>
      <c r="R34" s="227">
        <v>163</v>
      </c>
      <c r="S34" s="218">
        <v>119</v>
      </c>
      <c r="T34" s="306">
        <f t="shared" si="7"/>
        <v>282</v>
      </c>
      <c r="U34" s="218">
        <f t="shared" si="8"/>
        <v>544</v>
      </c>
      <c r="V34" s="218">
        <f t="shared" si="9"/>
        <v>191</v>
      </c>
      <c r="W34" s="306">
        <f t="shared" si="10"/>
        <v>735</v>
      </c>
    </row>
    <row r="35" spans="1:23" ht="15">
      <c r="A35" s="305" t="s">
        <v>11</v>
      </c>
      <c r="B35" s="227">
        <v>94</v>
      </c>
      <c r="C35" s="218">
        <v>133</v>
      </c>
      <c r="D35" s="218">
        <v>153</v>
      </c>
      <c r="E35" s="306">
        <f t="shared" si="0"/>
        <v>380</v>
      </c>
      <c r="F35" s="227">
        <v>70</v>
      </c>
      <c r="G35" s="218">
        <v>121</v>
      </c>
      <c r="H35" s="218">
        <v>137</v>
      </c>
      <c r="I35" s="306">
        <f t="shared" si="1"/>
        <v>328</v>
      </c>
      <c r="J35" s="218">
        <f t="shared" si="2"/>
        <v>164</v>
      </c>
      <c r="K35" s="218">
        <f t="shared" si="3"/>
        <v>254</v>
      </c>
      <c r="L35" s="218">
        <f t="shared" si="4"/>
        <v>290</v>
      </c>
      <c r="M35" s="306">
        <f t="shared" si="5"/>
        <v>708</v>
      </c>
      <c r="N35" s="218"/>
      <c r="O35" s="227">
        <v>180</v>
      </c>
      <c r="P35" s="218">
        <v>91</v>
      </c>
      <c r="Q35" s="306">
        <f t="shared" si="6"/>
        <v>271</v>
      </c>
      <c r="R35" s="227">
        <v>143</v>
      </c>
      <c r="S35" s="218">
        <v>102</v>
      </c>
      <c r="T35" s="306">
        <f t="shared" si="7"/>
        <v>245</v>
      </c>
      <c r="U35" s="218">
        <f t="shared" si="8"/>
        <v>323</v>
      </c>
      <c r="V35" s="218">
        <f t="shared" si="9"/>
        <v>193</v>
      </c>
      <c r="W35" s="306">
        <f t="shared" si="10"/>
        <v>516</v>
      </c>
    </row>
    <row r="36" spans="1:23" ht="15">
      <c r="A36" s="305" t="s">
        <v>12</v>
      </c>
      <c r="B36" s="227">
        <v>136</v>
      </c>
      <c r="C36" s="218">
        <v>136</v>
      </c>
      <c r="D36" s="218">
        <v>395</v>
      </c>
      <c r="E36" s="306">
        <f t="shared" si="0"/>
        <v>667</v>
      </c>
      <c r="F36" s="227">
        <v>104</v>
      </c>
      <c r="G36" s="218">
        <v>111</v>
      </c>
      <c r="H36" s="218">
        <v>251</v>
      </c>
      <c r="I36" s="306">
        <f t="shared" si="1"/>
        <v>466</v>
      </c>
      <c r="J36" s="218">
        <f t="shared" si="2"/>
        <v>240</v>
      </c>
      <c r="K36" s="218">
        <f t="shared" si="3"/>
        <v>247</v>
      </c>
      <c r="L36" s="218">
        <f t="shared" si="4"/>
        <v>646</v>
      </c>
      <c r="M36" s="306">
        <f t="shared" si="5"/>
        <v>1133</v>
      </c>
      <c r="N36" s="218"/>
      <c r="O36" s="227">
        <v>463</v>
      </c>
      <c r="P36" s="218">
        <v>64</v>
      </c>
      <c r="Q36" s="306">
        <f t="shared" si="6"/>
        <v>527</v>
      </c>
      <c r="R36" s="227">
        <v>250</v>
      </c>
      <c r="S36" s="218">
        <v>107</v>
      </c>
      <c r="T36" s="306">
        <f t="shared" si="7"/>
        <v>357</v>
      </c>
      <c r="U36" s="218">
        <f t="shared" si="8"/>
        <v>713</v>
      </c>
      <c r="V36" s="218">
        <f t="shared" si="9"/>
        <v>171</v>
      </c>
      <c r="W36" s="306">
        <f t="shared" si="10"/>
        <v>884</v>
      </c>
    </row>
    <row r="37" spans="1:23" ht="15">
      <c r="A37" s="305" t="s">
        <v>13</v>
      </c>
      <c r="B37" s="227">
        <v>37</v>
      </c>
      <c r="C37" s="218">
        <v>104</v>
      </c>
      <c r="D37" s="218">
        <v>199</v>
      </c>
      <c r="E37" s="306">
        <f t="shared" si="0"/>
        <v>340</v>
      </c>
      <c r="F37" s="227">
        <v>32</v>
      </c>
      <c r="G37" s="218">
        <v>57</v>
      </c>
      <c r="H37" s="218">
        <v>136</v>
      </c>
      <c r="I37" s="306">
        <f t="shared" si="1"/>
        <v>225</v>
      </c>
      <c r="J37" s="218">
        <f t="shared" si="2"/>
        <v>69</v>
      </c>
      <c r="K37" s="218">
        <f t="shared" si="3"/>
        <v>161</v>
      </c>
      <c r="L37" s="218">
        <f t="shared" si="4"/>
        <v>335</v>
      </c>
      <c r="M37" s="306">
        <f t="shared" si="5"/>
        <v>565</v>
      </c>
      <c r="N37" s="218"/>
      <c r="O37" s="227">
        <v>262</v>
      </c>
      <c r="P37" s="218">
        <v>36</v>
      </c>
      <c r="Q37" s="306">
        <f t="shared" si="6"/>
        <v>298</v>
      </c>
      <c r="R37" s="227">
        <v>142</v>
      </c>
      <c r="S37" s="218">
        <v>47</v>
      </c>
      <c r="T37" s="306">
        <f t="shared" si="7"/>
        <v>189</v>
      </c>
      <c r="U37" s="218">
        <f t="shared" si="8"/>
        <v>404</v>
      </c>
      <c r="V37" s="218">
        <f t="shared" si="9"/>
        <v>83</v>
      </c>
      <c r="W37" s="306">
        <f t="shared" si="10"/>
        <v>487</v>
      </c>
    </row>
    <row r="38" spans="1:23" ht="15">
      <c r="A38" s="307" t="s">
        <v>15</v>
      </c>
      <c r="B38" s="308">
        <f aca="true" t="shared" si="11" ref="B38:S38">B19+B20+B25</f>
        <v>801</v>
      </c>
      <c r="C38" s="226">
        <f t="shared" si="11"/>
        <v>694</v>
      </c>
      <c r="D38" s="226">
        <f t="shared" si="11"/>
        <v>1128</v>
      </c>
      <c r="E38" s="234">
        <f t="shared" si="0"/>
        <v>2623</v>
      </c>
      <c r="F38" s="308">
        <f t="shared" si="11"/>
        <v>400</v>
      </c>
      <c r="G38" s="226">
        <f t="shared" si="11"/>
        <v>606</v>
      </c>
      <c r="H38" s="226">
        <f t="shared" si="11"/>
        <v>1092</v>
      </c>
      <c r="I38" s="234">
        <f t="shared" si="1"/>
        <v>2098</v>
      </c>
      <c r="J38" s="225">
        <f t="shared" si="2"/>
        <v>1201</v>
      </c>
      <c r="K38" s="226">
        <f t="shared" si="3"/>
        <v>1300</v>
      </c>
      <c r="L38" s="226">
        <f t="shared" si="4"/>
        <v>2220</v>
      </c>
      <c r="M38" s="234">
        <f t="shared" si="5"/>
        <v>4721</v>
      </c>
      <c r="N38" s="218">
        <f t="shared" si="11"/>
        <v>0</v>
      </c>
      <c r="O38" s="235">
        <f t="shared" si="11"/>
        <v>1066</v>
      </c>
      <c r="P38" s="226">
        <f t="shared" si="11"/>
        <v>688</v>
      </c>
      <c r="Q38" s="234">
        <f t="shared" si="6"/>
        <v>1754</v>
      </c>
      <c r="R38" s="235">
        <f t="shared" si="11"/>
        <v>929</v>
      </c>
      <c r="S38" s="226">
        <f t="shared" si="11"/>
        <v>720</v>
      </c>
      <c r="T38" s="234">
        <f t="shared" si="7"/>
        <v>1649</v>
      </c>
      <c r="U38" s="226">
        <f t="shared" si="8"/>
        <v>1995</v>
      </c>
      <c r="V38" s="226">
        <f t="shared" si="9"/>
        <v>1408</v>
      </c>
      <c r="W38" s="234">
        <f t="shared" si="10"/>
        <v>3403</v>
      </c>
    </row>
    <row r="39" spans="1:23" ht="15">
      <c r="A39" s="305" t="s">
        <v>16</v>
      </c>
      <c r="B39" s="227">
        <v>1031</v>
      </c>
      <c r="C39" s="218">
        <v>1250</v>
      </c>
      <c r="D39" s="218">
        <v>3251</v>
      </c>
      <c r="E39" s="306">
        <f t="shared" si="0"/>
        <v>5532</v>
      </c>
      <c r="F39" s="227">
        <v>682</v>
      </c>
      <c r="G39" s="218">
        <v>1073</v>
      </c>
      <c r="H39" s="218">
        <v>2481</v>
      </c>
      <c r="I39" s="306">
        <f t="shared" si="1"/>
        <v>4236</v>
      </c>
      <c r="J39" s="218">
        <f t="shared" si="2"/>
        <v>1713</v>
      </c>
      <c r="K39" s="218">
        <f t="shared" si="3"/>
        <v>2323</v>
      </c>
      <c r="L39" s="218">
        <f t="shared" si="4"/>
        <v>5732</v>
      </c>
      <c r="M39" s="306">
        <f t="shared" si="5"/>
        <v>9768</v>
      </c>
      <c r="N39" s="218"/>
      <c r="O39" s="309">
        <v>3473</v>
      </c>
      <c r="P39" s="310">
        <v>865</v>
      </c>
      <c r="Q39" s="352">
        <f t="shared" si="6"/>
        <v>4338</v>
      </c>
      <c r="R39" s="309">
        <v>2190</v>
      </c>
      <c r="S39" s="310">
        <v>1262</v>
      </c>
      <c r="T39" s="352">
        <f t="shared" si="7"/>
        <v>3452</v>
      </c>
      <c r="U39" s="310">
        <f t="shared" si="8"/>
        <v>5663</v>
      </c>
      <c r="V39" s="310">
        <f t="shared" si="9"/>
        <v>2127</v>
      </c>
      <c r="W39" s="352">
        <f t="shared" si="10"/>
        <v>7790</v>
      </c>
    </row>
    <row r="40" spans="1:23" ht="15">
      <c r="A40" s="305" t="s">
        <v>17</v>
      </c>
      <c r="B40" s="227">
        <v>1029</v>
      </c>
      <c r="C40" s="219">
        <v>1054</v>
      </c>
      <c r="D40" s="219">
        <v>2006</v>
      </c>
      <c r="E40" s="205">
        <f t="shared" si="0"/>
        <v>4089</v>
      </c>
      <c r="F40" s="227">
        <v>828</v>
      </c>
      <c r="G40" s="219">
        <v>965</v>
      </c>
      <c r="H40" s="219">
        <v>1458</v>
      </c>
      <c r="I40" s="205">
        <f t="shared" si="1"/>
        <v>3251</v>
      </c>
      <c r="J40" s="218">
        <f t="shared" si="2"/>
        <v>1857</v>
      </c>
      <c r="K40" s="219">
        <f t="shared" si="3"/>
        <v>2019</v>
      </c>
      <c r="L40" s="219">
        <f t="shared" si="4"/>
        <v>3464</v>
      </c>
      <c r="M40" s="205">
        <f t="shared" si="5"/>
        <v>7340</v>
      </c>
      <c r="N40" s="218"/>
      <c r="O40" s="232">
        <v>2253</v>
      </c>
      <c r="P40" s="219">
        <v>726</v>
      </c>
      <c r="Q40" s="205">
        <f t="shared" si="6"/>
        <v>2979</v>
      </c>
      <c r="R40" s="232">
        <v>1385</v>
      </c>
      <c r="S40" s="219">
        <v>950</v>
      </c>
      <c r="T40" s="205">
        <f t="shared" si="7"/>
        <v>2335</v>
      </c>
      <c r="U40" s="219">
        <f t="shared" si="8"/>
        <v>3638</v>
      </c>
      <c r="V40" s="219">
        <f t="shared" si="9"/>
        <v>1676</v>
      </c>
      <c r="W40" s="205">
        <f t="shared" si="10"/>
        <v>5314</v>
      </c>
    </row>
    <row r="41" spans="1:23" ht="15">
      <c r="A41" s="307" t="s">
        <v>18</v>
      </c>
      <c r="B41" s="350">
        <f aca="true" t="shared" si="12" ref="B41:H41">B39+B40</f>
        <v>2060</v>
      </c>
      <c r="C41" s="226">
        <f t="shared" si="12"/>
        <v>2304</v>
      </c>
      <c r="D41" s="226">
        <f t="shared" si="12"/>
        <v>5257</v>
      </c>
      <c r="E41" s="234">
        <f t="shared" si="0"/>
        <v>9621</v>
      </c>
      <c r="F41" s="350">
        <f t="shared" si="12"/>
        <v>1510</v>
      </c>
      <c r="G41" s="226">
        <f t="shared" si="12"/>
        <v>2038</v>
      </c>
      <c r="H41" s="226">
        <f t="shared" si="12"/>
        <v>3939</v>
      </c>
      <c r="I41" s="234">
        <f t="shared" si="1"/>
        <v>7487</v>
      </c>
      <c r="J41" s="351">
        <f t="shared" si="2"/>
        <v>3570</v>
      </c>
      <c r="K41" s="226">
        <f t="shared" si="3"/>
        <v>4342</v>
      </c>
      <c r="L41" s="226">
        <f t="shared" si="4"/>
        <v>9196</v>
      </c>
      <c r="M41" s="234">
        <f t="shared" si="5"/>
        <v>17108</v>
      </c>
      <c r="N41" s="218"/>
      <c r="O41" s="235">
        <f>O39+O40</f>
        <v>5726</v>
      </c>
      <c r="P41" s="226">
        <f>P39+P40</f>
        <v>1591</v>
      </c>
      <c r="Q41" s="234">
        <f t="shared" si="6"/>
        <v>7317</v>
      </c>
      <c r="R41" s="235">
        <f>R39+R40</f>
        <v>3575</v>
      </c>
      <c r="S41" s="226">
        <f>S39+S40</f>
        <v>2212</v>
      </c>
      <c r="T41" s="234">
        <f t="shared" si="7"/>
        <v>5787</v>
      </c>
      <c r="U41" s="226">
        <f t="shared" si="8"/>
        <v>9301</v>
      </c>
      <c r="V41" s="226">
        <f t="shared" si="9"/>
        <v>3803</v>
      </c>
      <c r="W41" s="234">
        <f t="shared" si="10"/>
        <v>13104</v>
      </c>
    </row>
    <row r="42" spans="1:23" ht="15">
      <c r="A42" s="305" t="s">
        <v>19</v>
      </c>
      <c r="B42" s="227">
        <f>B9+B22+B23+B26</f>
        <v>8533</v>
      </c>
      <c r="C42" s="219">
        <f>C9+C22+C23+C26</f>
        <v>7706</v>
      </c>
      <c r="D42" s="219">
        <f>D9+D22+D23+D26</f>
        <v>26166</v>
      </c>
      <c r="E42" s="205">
        <f t="shared" si="0"/>
        <v>42405</v>
      </c>
      <c r="F42" s="227">
        <f>F9+F22+F23+F26</f>
        <v>4934</v>
      </c>
      <c r="G42" s="219">
        <f>G9+G22+G23+G26</f>
        <v>7965</v>
      </c>
      <c r="H42" s="219">
        <f>H9+H22+H23+H26</f>
        <v>26292</v>
      </c>
      <c r="I42" s="205">
        <f t="shared" si="1"/>
        <v>39191</v>
      </c>
      <c r="J42" s="218">
        <f t="shared" si="2"/>
        <v>13467</v>
      </c>
      <c r="K42" s="219">
        <f t="shared" si="3"/>
        <v>15671</v>
      </c>
      <c r="L42" s="219">
        <f t="shared" si="4"/>
        <v>52458</v>
      </c>
      <c r="M42" s="205">
        <f t="shared" si="5"/>
        <v>81596</v>
      </c>
      <c r="N42" s="218"/>
      <c r="O42" s="232">
        <f>O9+O22+O23+O26</f>
        <v>25035</v>
      </c>
      <c r="P42" s="219">
        <f>P9+P22+P23+P26</f>
        <v>8336</v>
      </c>
      <c r="Q42" s="205">
        <f t="shared" si="6"/>
        <v>33371</v>
      </c>
      <c r="R42" s="232">
        <f>R9+R22+R23+R26</f>
        <v>21472</v>
      </c>
      <c r="S42" s="219">
        <f>S9+S22+S23+S26</f>
        <v>12267</v>
      </c>
      <c r="T42" s="205">
        <f t="shared" si="7"/>
        <v>33739</v>
      </c>
      <c r="U42" s="219">
        <f t="shared" si="8"/>
        <v>46507</v>
      </c>
      <c r="V42" s="219">
        <f t="shared" si="9"/>
        <v>20603</v>
      </c>
      <c r="W42" s="205">
        <f t="shared" si="10"/>
        <v>67110</v>
      </c>
    </row>
    <row r="43" spans="1:23" ht="15">
      <c r="A43" s="305" t="s">
        <v>20</v>
      </c>
      <c r="B43" s="227">
        <v>1025</v>
      </c>
      <c r="C43" s="218">
        <v>1109</v>
      </c>
      <c r="D43" s="218">
        <v>2266</v>
      </c>
      <c r="E43" s="306">
        <f t="shared" si="0"/>
        <v>4400</v>
      </c>
      <c r="F43" s="227">
        <v>606</v>
      </c>
      <c r="G43" s="218">
        <v>995</v>
      </c>
      <c r="H43" s="218">
        <v>2041</v>
      </c>
      <c r="I43" s="306">
        <f t="shared" si="1"/>
        <v>3642</v>
      </c>
      <c r="J43" s="218">
        <f t="shared" si="2"/>
        <v>1631</v>
      </c>
      <c r="K43" s="218">
        <f t="shared" si="3"/>
        <v>2104</v>
      </c>
      <c r="L43" s="218">
        <f t="shared" si="4"/>
        <v>4307</v>
      </c>
      <c r="M43" s="306">
        <f t="shared" si="5"/>
        <v>8042</v>
      </c>
      <c r="N43" s="218"/>
      <c r="O43" s="227">
        <v>2467</v>
      </c>
      <c r="P43" s="218">
        <v>833</v>
      </c>
      <c r="Q43" s="306">
        <f t="shared" si="6"/>
        <v>3300</v>
      </c>
      <c r="R43" s="227">
        <v>1989</v>
      </c>
      <c r="S43" s="218">
        <v>992</v>
      </c>
      <c r="T43" s="306">
        <f t="shared" si="7"/>
        <v>2981</v>
      </c>
      <c r="U43" s="218">
        <f t="shared" si="8"/>
        <v>4456</v>
      </c>
      <c r="V43" s="218">
        <f t="shared" si="9"/>
        <v>1825</v>
      </c>
      <c r="W43" s="306">
        <f t="shared" si="10"/>
        <v>6281</v>
      </c>
    </row>
    <row r="44" spans="1:23" ht="15">
      <c r="A44" s="307" t="s">
        <v>21</v>
      </c>
      <c r="B44" s="235">
        <f aca="true" t="shared" si="13" ref="B44:H44">B42+B43</f>
        <v>9558</v>
      </c>
      <c r="C44" s="226">
        <f t="shared" si="13"/>
        <v>8815</v>
      </c>
      <c r="D44" s="226">
        <f t="shared" si="13"/>
        <v>28432</v>
      </c>
      <c r="E44" s="234">
        <f t="shared" si="0"/>
        <v>46805</v>
      </c>
      <c r="F44" s="235">
        <f t="shared" si="13"/>
        <v>5540</v>
      </c>
      <c r="G44" s="226">
        <f t="shared" si="13"/>
        <v>8960</v>
      </c>
      <c r="H44" s="226">
        <f t="shared" si="13"/>
        <v>28333</v>
      </c>
      <c r="I44" s="234">
        <f t="shared" si="1"/>
        <v>42833</v>
      </c>
      <c r="J44" s="226">
        <f t="shared" si="2"/>
        <v>15098</v>
      </c>
      <c r="K44" s="226">
        <f t="shared" si="3"/>
        <v>17775</v>
      </c>
      <c r="L44" s="226">
        <f t="shared" si="4"/>
        <v>56765</v>
      </c>
      <c r="M44" s="234">
        <f t="shared" si="5"/>
        <v>89638</v>
      </c>
      <c r="N44" s="218"/>
      <c r="O44" s="235">
        <f>O42+O43</f>
        <v>27502</v>
      </c>
      <c r="P44" s="226">
        <f>P42+P43</f>
        <v>9169</v>
      </c>
      <c r="Q44" s="234">
        <f t="shared" si="6"/>
        <v>36671</v>
      </c>
      <c r="R44" s="235">
        <f>R42+R43</f>
        <v>23461</v>
      </c>
      <c r="S44" s="226">
        <f>S42+S43</f>
        <v>13259</v>
      </c>
      <c r="T44" s="234">
        <f t="shared" si="7"/>
        <v>36720</v>
      </c>
      <c r="U44" s="226">
        <f t="shared" si="8"/>
        <v>50963</v>
      </c>
      <c r="V44" s="226">
        <f t="shared" si="9"/>
        <v>22428</v>
      </c>
      <c r="W44" s="234">
        <f t="shared" si="10"/>
        <v>73391</v>
      </c>
    </row>
    <row r="45" spans="1:23" ht="15">
      <c r="A45" s="311" t="s">
        <v>46</v>
      </c>
      <c r="B45" s="233">
        <f aca="true" t="shared" si="14" ref="B45:H45">B38+B41+B44</f>
        <v>12419</v>
      </c>
      <c r="C45" s="229">
        <f t="shared" si="14"/>
        <v>11813</v>
      </c>
      <c r="D45" s="229">
        <f t="shared" si="14"/>
        <v>34817</v>
      </c>
      <c r="E45" s="231">
        <f t="shared" si="0"/>
        <v>59049</v>
      </c>
      <c r="F45" s="233">
        <f t="shared" si="14"/>
        <v>7450</v>
      </c>
      <c r="G45" s="229">
        <f t="shared" si="14"/>
        <v>11604</v>
      </c>
      <c r="H45" s="229">
        <f t="shared" si="14"/>
        <v>33364</v>
      </c>
      <c r="I45" s="231">
        <f t="shared" si="1"/>
        <v>52418</v>
      </c>
      <c r="J45" s="229">
        <f t="shared" si="2"/>
        <v>19869</v>
      </c>
      <c r="K45" s="229">
        <f t="shared" si="3"/>
        <v>23417</v>
      </c>
      <c r="L45" s="229">
        <f t="shared" si="4"/>
        <v>68181</v>
      </c>
      <c r="M45" s="231">
        <f t="shared" si="5"/>
        <v>111467</v>
      </c>
      <c r="N45" s="218"/>
      <c r="O45" s="233">
        <f>O38+O41+O44</f>
        <v>34294</v>
      </c>
      <c r="P45" s="229">
        <f>P38+P41+P44</f>
        <v>11448</v>
      </c>
      <c r="Q45" s="231">
        <f t="shared" si="6"/>
        <v>45742</v>
      </c>
      <c r="R45" s="233">
        <f>R38+R41+R44</f>
        <v>27965</v>
      </c>
      <c r="S45" s="229">
        <f>S38+S41+S44</f>
        <v>16191</v>
      </c>
      <c r="T45" s="231">
        <f t="shared" si="7"/>
        <v>44156</v>
      </c>
      <c r="U45" s="229">
        <f t="shared" si="8"/>
        <v>62259</v>
      </c>
      <c r="V45" s="229">
        <f t="shared" si="9"/>
        <v>27639</v>
      </c>
      <c r="W45" s="231">
        <f t="shared" si="10"/>
        <v>89898</v>
      </c>
    </row>
    <row r="46" spans="1:23" ht="15">
      <c r="A46" s="218"/>
      <c r="B46" s="218"/>
      <c r="C46" s="218"/>
      <c r="D46" s="218"/>
      <c r="E46" s="300"/>
      <c r="F46" s="218"/>
      <c r="G46" s="218"/>
      <c r="H46" s="218"/>
      <c r="I46" s="300"/>
      <c r="J46" s="218"/>
      <c r="K46" s="218"/>
      <c r="L46" s="218"/>
      <c r="M46" s="300"/>
      <c r="N46" s="218"/>
      <c r="O46" s="218"/>
      <c r="P46" s="218"/>
      <c r="Q46" s="218"/>
      <c r="R46" s="218"/>
      <c r="S46" s="218"/>
      <c r="T46" s="218"/>
      <c r="U46" s="218"/>
      <c r="V46" s="218"/>
      <c r="W46" s="218"/>
    </row>
    <row r="47" spans="1:23" ht="15">
      <c r="A47" s="312" t="s">
        <v>207</v>
      </c>
      <c r="B47" s="312"/>
      <c r="C47" s="218"/>
      <c r="D47" s="218"/>
      <c r="E47" s="300"/>
      <c r="F47" s="312"/>
      <c r="G47" s="218"/>
      <c r="H47" s="218"/>
      <c r="I47" s="300"/>
      <c r="J47" s="312"/>
      <c r="K47" s="218"/>
      <c r="L47" s="218"/>
      <c r="M47" s="300"/>
      <c r="N47" s="218"/>
      <c r="O47" s="218"/>
      <c r="P47" s="218"/>
      <c r="Q47" s="218"/>
      <c r="R47" s="218"/>
      <c r="S47" s="218"/>
      <c r="T47" s="218"/>
      <c r="U47" s="218"/>
      <c r="V47" s="218"/>
      <c r="W47" s="218"/>
    </row>
    <row r="48" spans="1:23" ht="15">
      <c r="A48" s="218"/>
      <c r="B48" s="218"/>
      <c r="C48" s="218"/>
      <c r="D48" s="218"/>
      <c r="E48" s="300"/>
      <c r="F48" s="218"/>
      <c r="G48" s="218"/>
      <c r="H48" s="218"/>
      <c r="I48" s="300"/>
      <c r="J48" s="218"/>
      <c r="K48" s="218"/>
      <c r="L48" s="218"/>
      <c r="M48" s="300"/>
      <c r="N48" s="218"/>
      <c r="O48" s="218"/>
      <c r="P48" s="218"/>
      <c r="Q48" s="218"/>
      <c r="R48" s="218"/>
      <c r="S48" s="218"/>
      <c r="T48" s="218"/>
      <c r="U48" s="218"/>
      <c r="V48" s="218"/>
      <c r="W48" s="218"/>
    </row>
    <row r="49" spans="1:23" ht="15">
      <c r="A49" s="313" t="s">
        <v>262</v>
      </c>
      <c r="B49" s="314" t="s">
        <v>263</v>
      </c>
      <c r="C49" s="314"/>
      <c r="D49" s="218"/>
      <c r="E49" s="300"/>
      <c r="F49" s="218"/>
      <c r="G49" s="218"/>
      <c r="H49" s="218"/>
      <c r="I49" s="300"/>
      <c r="J49" s="218"/>
      <c r="K49" s="218"/>
      <c r="L49" s="218"/>
      <c r="M49" s="300"/>
      <c r="N49" s="218"/>
      <c r="O49" s="218"/>
      <c r="P49" s="218"/>
      <c r="Q49" s="218"/>
      <c r="R49" s="218"/>
      <c r="S49" s="218"/>
      <c r="T49" s="218"/>
      <c r="U49" s="218"/>
      <c r="V49" s="218"/>
      <c r="W49" s="218"/>
    </row>
    <row r="50" spans="1:23" ht="15">
      <c r="A50" s="315" t="s">
        <v>264</v>
      </c>
      <c r="B50" s="314" t="s">
        <v>265</v>
      </c>
      <c r="C50" s="314"/>
      <c r="D50" s="218"/>
      <c r="E50" s="300"/>
      <c r="F50" s="218"/>
      <c r="G50" s="218"/>
      <c r="H50" s="218"/>
      <c r="I50" s="300"/>
      <c r="J50" s="218"/>
      <c r="K50" s="218"/>
      <c r="L50" s="218"/>
      <c r="M50" s="300"/>
      <c r="N50" s="218"/>
      <c r="O50" s="218"/>
      <c r="P50" s="218"/>
      <c r="Q50" s="218"/>
      <c r="R50" s="218"/>
      <c r="S50" s="218"/>
      <c r="T50" s="218"/>
      <c r="U50" s="218"/>
      <c r="V50" s="218"/>
      <c r="W50" s="218"/>
    </row>
    <row r="51" spans="1:23" ht="15">
      <c r="A51" s="316" t="s">
        <v>266</v>
      </c>
      <c r="B51" s="314" t="s">
        <v>267</v>
      </c>
      <c r="C51" s="314"/>
      <c r="D51" s="317"/>
      <c r="E51" s="318"/>
      <c r="F51" s="218"/>
      <c r="G51" s="317"/>
      <c r="H51" s="317"/>
      <c r="I51" s="318"/>
      <c r="J51" s="218"/>
      <c r="K51" s="317"/>
      <c r="L51" s="317"/>
      <c r="M51" s="318"/>
      <c r="N51" s="218"/>
      <c r="O51" s="317"/>
      <c r="P51" s="317"/>
      <c r="Q51" s="317"/>
      <c r="R51" s="317"/>
      <c r="S51" s="317"/>
      <c r="T51" s="317"/>
      <c r="U51" s="317"/>
      <c r="V51" s="317"/>
      <c r="W51" s="317"/>
    </row>
  </sheetData>
  <sheetProtection/>
  <mergeCells count="8">
    <mergeCell ref="A1:W1"/>
    <mergeCell ref="A3:A4"/>
    <mergeCell ref="B3:E3"/>
    <mergeCell ref="F3:I3"/>
    <mergeCell ref="J3:M3"/>
    <mergeCell ref="O3:Q3"/>
    <mergeCell ref="R3:T3"/>
    <mergeCell ref="U3:W3"/>
  </mergeCells>
  <printOptions/>
  <pageMargins left="0.4330708661417323" right="0.2755905511811024" top="0.5905511811023623" bottom="0.7480314960629921" header="0.31496062992125984" footer="0.5"/>
  <pageSetup fitToHeight="1" fitToWidth="1" horizontalDpi="600" verticalDpi="600" orientation="landscape" paperSize="9" scale="65" r:id="rId1"/>
  <headerFooter>
    <oddFooter>&amp;LISEE - Document édité le &amp;D</oddFooter>
  </headerFooter>
  <ignoredErrors>
    <ignoredError sqref="E38:E4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zoomScalePageLayoutView="0" workbookViewId="0" topLeftCell="A1">
      <selection activeCell="A1" sqref="A1:J1"/>
    </sheetView>
  </sheetViews>
  <sheetFormatPr defaultColWidth="11.00390625" defaultRowHeight="12"/>
  <cols>
    <col min="1" max="1" width="20.375" style="0" customWidth="1"/>
    <col min="2" max="8" width="13.625" style="0" customWidth="1"/>
    <col min="9" max="9" width="13.625" style="340" customWidth="1"/>
    <col min="10" max="10" width="13.625" style="0" customWidth="1"/>
    <col min="11" max="11" width="3.25390625" style="0" customWidth="1"/>
  </cols>
  <sheetData>
    <row r="1" spans="1:10" ht="39" customHeight="1">
      <c r="A1" s="366" t="s">
        <v>268</v>
      </c>
      <c r="B1" s="367"/>
      <c r="C1" s="367"/>
      <c r="D1" s="367"/>
      <c r="E1" s="367"/>
      <c r="F1" s="367"/>
      <c r="G1" s="367"/>
      <c r="H1" s="367"/>
      <c r="I1" s="367"/>
      <c r="J1" s="368"/>
    </row>
    <row r="2" spans="1:25" ht="15">
      <c r="A2" s="65"/>
      <c r="B2" s="65"/>
      <c r="C2" s="65"/>
      <c r="D2" s="65"/>
      <c r="E2" s="65"/>
      <c r="F2" s="65"/>
      <c r="G2" s="65"/>
      <c r="H2" s="65"/>
      <c r="I2" s="9"/>
      <c r="J2" s="65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5">
      <c r="A3" s="386" t="s">
        <v>206</v>
      </c>
      <c r="B3" s="399" t="s">
        <v>269</v>
      </c>
      <c r="C3" s="399"/>
      <c r="D3" s="400"/>
      <c r="E3" s="401" t="s">
        <v>270</v>
      </c>
      <c r="F3" s="399"/>
      <c r="G3" s="400"/>
      <c r="H3" s="399" t="s">
        <v>271</v>
      </c>
      <c r="I3" s="399"/>
      <c r="J3" s="39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</row>
    <row r="4" spans="1:25" ht="12" customHeight="1">
      <c r="A4" s="386"/>
      <c r="B4" s="320"/>
      <c r="C4" s="320"/>
      <c r="D4" s="321"/>
      <c r="E4" s="322"/>
      <c r="F4" s="320"/>
      <c r="G4" s="321"/>
      <c r="H4" s="320"/>
      <c r="I4" s="349"/>
      <c r="J4" s="320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</row>
    <row r="5" spans="1:25" ht="75">
      <c r="A5" s="386"/>
      <c r="B5" s="117" t="s">
        <v>273</v>
      </c>
      <c r="C5" s="117" t="s">
        <v>272</v>
      </c>
      <c r="D5" s="323" t="s">
        <v>50</v>
      </c>
      <c r="E5" s="324" t="s">
        <v>273</v>
      </c>
      <c r="F5" s="117" t="s">
        <v>272</v>
      </c>
      <c r="G5" s="323" t="s">
        <v>50</v>
      </c>
      <c r="H5" s="117" t="s">
        <v>273</v>
      </c>
      <c r="I5" s="349" t="s">
        <v>272</v>
      </c>
      <c r="J5" s="266" t="s">
        <v>50</v>
      </c>
      <c r="K5" s="325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</row>
    <row r="6" spans="1:25" ht="15">
      <c r="A6" s="326" t="s">
        <v>51</v>
      </c>
      <c r="B6" s="326">
        <v>64</v>
      </c>
      <c r="C6" s="326">
        <v>24</v>
      </c>
      <c r="D6" s="327">
        <f aca="true" t="shared" si="0" ref="D6:D46">B6+C6</f>
        <v>88</v>
      </c>
      <c r="E6" s="328">
        <v>55</v>
      </c>
      <c r="F6" s="326">
        <v>8</v>
      </c>
      <c r="G6" s="327">
        <f aca="true" t="shared" si="1" ref="G6:G46">E6+F6</f>
        <v>63</v>
      </c>
      <c r="H6" s="326">
        <f aca="true" t="shared" si="2" ref="H6:H46">B6+E6</f>
        <v>119</v>
      </c>
      <c r="I6" s="326">
        <f aca="true" t="shared" si="3" ref="I6:I46">C6+F6</f>
        <v>32</v>
      </c>
      <c r="J6" s="330">
        <f aca="true" t="shared" si="4" ref="J6:J46">D6+G6</f>
        <v>151</v>
      </c>
      <c r="K6" s="331"/>
      <c r="L6" s="332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</row>
    <row r="7" spans="1:25" ht="15">
      <c r="A7" s="326" t="s">
        <v>169</v>
      </c>
      <c r="B7" s="326">
        <v>385</v>
      </c>
      <c r="C7" s="326">
        <v>304</v>
      </c>
      <c r="D7" s="327">
        <f t="shared" si="0"/>
        <v>689</v>
      </c>
      <c r="E7" s="328">
        <v>307</v>
      </c>
      <c r="F7" s="326">
        <v>248</v>
      </c>
      <c r="G7" s="327">
        <f t="shared" si="1"/>
        <v>555</v>
      </c>
      <c r="H7" s="326">
        <f t="shared" si="2"/>
        <v>692</v>
      </c>
      <c r="I7" s="326">
        <f t="shared" si="3"/>
        <v>552</v>
      </c>
      <c r="J7" s="206">
        <f t="shared" si="4"/>
        <v>1244</v>
      </c>
      <c r="K7" s="331"/>
      <c r="L7" s="332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</row>
    <row r="8" spans="1:25" ht="15">
      <c r="A8" s="326" t="s">
        <v>52</v>
      </c>
      <c r="B8" s="326">
        <v>1188</v>
      </c>
      <c r="C8" s="326">
        <v>106</v>
      </c>
      <c r="D8" s="210">
        <f t="shared" si="0"/>
        <v>1294</v>
      </c>
      <c r="E8" s="328">
        <v>986</v>
      </c>
      <c r="F8" s="326">
        <v>90</v>
      </c>
      <c r="G8" s="210">
        <f t="shared" si="1"/>
        <v>1076</v>
      </c>
      <c r="H8" s="207">
        <f t="shared" si="2"/>
        <v>2174</v>
      </c>
      <c r="I8" s="326">
        <f t="shared" si="3"/>
        <v>196</v>
      </c>
      <c r="J8" s="206">
        <f t="shared" si="4"/>
        <v>2370</v>
      </c>
      <c r="K8" s="331"/>
      <c r="L8" s="332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</row>
    <row r="9" spans="1:25" ht="15">
      <c r="A9" s="326" t="s">
        <v>53</v>
      </c>
      <c r="B9" s="326">
        <v>537</v>
      </c>
      <c r="C9" s="326">
        <v>120</v>
      </c>
      <c r="D9" s="210">
        <f t="shared" si="0"/>
        <v>657</v>
      </c>
      <c r="E9" s="328">
        <v>369</v>
      </c>
      <c r="F9" s="326">
        <v>62</v>
      </c>
      <c r="G9" s="210">
        <f t="shared" si="1"/>
        <v>431</v>
      </c>
      <c r="H9" s="207">
        <f t="shared" si="2"/>
        <v>906</v>
      </c>
      <c r="I9" s="326">
        <f t="shared" si="3"/>
        <v>182</v>
      </c>
      <c r="J9" s="206">
        <f t="shared" si="4"/>
        <v>1088</v>
      </c>
      <c r="K9" s="331"/>
      <c r="L9" s="332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</row>
    <row r="10" spans="1:25" ht="15">
      <c r="A10" s="326" t="s">
        <v>54</v>
      </c>
      <c r="B10" s="207">
        <v>2755</v>
      </c>
      <c r="C10" s="326">
        <v>5259</v>
      </c>
      <c r="D10" s="210">
        <f t="shared" si="0"/>
        <v>8014</v>
      </c>
      <c r="E10" s="334">
        <v>2892</v>
      </c>
      <c r="F10" s="326">
        <v>4525</v>
      </c>
      <c r="G10" s="210">
        <f t="shared" si="1"/>
        <v>7417</v>
      </c>
      <c r="H10" s="207">
        <f t="shared" si="2"/>
        <v>5647</v>
      </c>
      <c r="I10" s="207">
        <f t="shared" si="3"/>
        <v>9784</v>
      </c>
      <c r="J10" s="206">
        <f t="shared" si="4"/>
        <v>15431</v>
      </c>
      <c r="K10" s="331"/>
      <c r="L10" s="332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</row>
    <row r="11" spans="1:25" ht="15">
      <c r="A11" s="326" t="s">
        <v>55</v>
      </c>
      <c r="B11" s="326">
        <v>57</v>
      </c>
      <c r="C11" s="326">
        <v>87</v>
      </c>
      <c r="D11" s="327">
        <f t="shared" si="0"/>
        <v>144</v>
      </c>
      <c r="E11" s="328">
        <v>48</v>
      </c>
      <c r="F11" s="326">
        <v>89</v>
      </c>
      <c r="G11" s="327">
        <f t="shared" si="1"/>
        <v>137</v>
      </c>
      <c r="H11" s="326">
        <f t="shared" si="2"/>
        <v>105</v>
      </c>
      <c r="I11" s="326">
        <f t="shared" si="3"/>
        <v>176</v>
      </c>
      <c r="J11" s="330">
        <f t="shared" si="4"/>
        <v>281</v>
      </c>
      <c r="K11" s="331"/>
      <c r="L11" s="332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</row>
    <row r="12" spans="1:25" ht="15">
      <c r="A12" s="326" t="s">
        <v>56</v>
      </c>
      <c r="B12" s="326">
        <v>240</v>
      </c>
      <c r="C12" s="326">
        <v>71</v>
      </c>
      <c r="D12" s="327">
        <f t="shared" si="0"/>
        <v>311</v>
      </c>
      <c r="E12" s="328">
        <v>257</v>
      </c>
      <c r="F12" s="326">
        <v>56</v>
      </c>
      <c r="G12" s="327">
        <f t="shared" si="1"/>
        <v>313</v>
      </c>
      <c r="H12" s="207">
        <f t="shared" si="2"/>
        <v>497</v>
      </c>
      <c r="I12" s="326">
        <f t="shared" si="3"/>
        <v>127</v>
      </c>
      <c r="J12" s="206">
        <f t="shared" si="4"/>
        <v>624</v>
      </c>
      <c r="K12" s="331"/>
      <c r="L12" s="332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</row>
    <row r="13" spans="1:25" ht="15">
      <c r="A13" s="326" t="s">
        <v>57</v>
      </c>
      <c r="B13" s="326">
        <v>497</v>
      </c>
      <c r="C13" s="326">
        <v>147</v>
      </c>
      <c r="D13" s="210">
        <f t="shared" si="0"/>
        <v>644</v>
      </c>
      <c r="E13" s="328">
        <v>403</v>
      </c>
      <c r="F13" s="326">
        <v>110</v>
      </c>
      <c r="G13" s="210">
        <f t="shared" si="1"/>
        <v>513</v>
      </c>
      <c r="H13" s="207">
        <f t="shared" si="2"/>
        <v>900</v>
      </c>
      <c r="I13" s="326">
        <f t="shared" si="3"/>
        <v>257</v>
      </c>
      <c r="J13" s="206">
        <f t="shared" si="4"/>
        <v>1157</v>
      </c>
      <c r="K13" s="331"/>
      <c r="L13" s="332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</row>
    <row r="14" spans="1:25" ht="15">
      <c r="A14" s="326" t="s">
        <v>77</v>
      </c>
      <c r="B14" s="326">
        <v>334</v>
      </c>
      <c r="C14" s="326">
        <v>25</v>
      </c>
      <c r="D14" s="327">
        <f t="shared" si="0"/>
        <v>359</v>
      </c>
      <c r="E14" s="328">
        <v>343</v>
      </c>
      <c r="F14" s="326">
        <v>12</v>
      </c>
      <c r="G14" s="327">
        <f t="shared" si="1"/>
        <v>355</v>
      </c>
      <c r="H14" s="326">
        <f t="shared" si="2"/>
        <v>677</v>
      </c>
      <c r="I14" s="326">
        <f t="shared" si="3"/>
        <v>37</v>
      </c>
      <c r="J14" s="206">
        <f t="shared" si="4"/>
        <v>714</v>
      </c>
      <c r="K14" s="331"/>
      <c r="L14" s="332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</row>
    <row r="15" spans="1:25" ht="15">
      <c r="A15" s="326" t="s">
        <v>58</v>
      </c>
      <c r="B15" s="326">
        <v>255</v>
      </c>
      <c r="C15" s="326">
        <v>125</v>
      </c>
      <c r="D15" s="327">
        <f t="shared" si="0"/>
        <v>380</v>
      </c>
      <c r="E15" s="328">
        <v>157</v>
      </c>
      <c r="F15" s="326">
        <v>77</v>
      </c>
      <c r="G15" s="327">
        <f t="shared" si="1"/>
        <v>234</v>
      </c>
      <c r="H15" s="326">
        <f t="shared" si="2"/>
        <v>412</v>
      </c>
      <c r="I15" s="326">
        <f t="shared" si="3"/>
        <v>202</v>
      </c>
      <c r="J15" s="206">
        <f t="shared" si="4"/>
        <v>614</v>
      </c>
      <c r="K15" s="331"/>
      <c r="L15" s="332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</row>
    <row r="16" spans="1:25" ht="15">
      <c r="A16" s="326" t="s">
        <v>59</v>
      </c>
      <c r="B16" s="326">
        <v>1135</v>
      </c>
      <c r="C16" s="326">
        <v>811</v>
      </c>
      <c r="D16" s="210">
        <f t="shared" si="0"/>
        <v>1946</v>
      </c>
      <c r="E16" s="328">
        <v>1157</v>
      </c>
      <c r="F16" s="326">
        <v>361</v>
      </c>
      <c r="G16" s="210">
        <f t="shared" si="1"/>
        <v>1518</v>
      </c>
      <c r="H16" s="207">
        <f t="shared" si="2"/>
        <v>2292</v>
      </c>
      <c r="I16" s="326">
        <f t="shared" si="3"/>
        <v>1172</v>
      </c>
      <c r="J16" s="206">
        <f t="shared" si="4"/>
        <v>3464</v>
      </c>
      <c r="K16" s="331"/>
      <c r="L16" s="332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</row>
    <row r="17" spans="1:25" ht="15">
      <c r="A17" s="326" t="s">
        <v>14</v>
      </c>
      <c r="B17" s="326">
        <v>265</v>
      </c>
      <c r="C17" s="326">
        <v>28</v>
      </c>
      <c r="D17" s="327">
        <f t="shared" si="0"/>
        <v>293</v>
      </c>
      <c r="E17" s="328">
        <v>155</v>
      </c>
      <c r="F17" s="326">
        <v>26</v>
      </c>
      <c r="G17" s="327">
        <f t="shared" si="1"/>
        <v>181</v>
      </c>
      <c r="H17" s="326">
        <f t="shared" si="2"/>
        <v>420</v>
      </c>
      <c r="I17" s="326">
        <f t="shared" si="3"/>
        <v>54</v>
      </c>
      <c r="J17" s="206">
        <f t="shared" si="4"/>
        <v>474</v>
      </c>
      <c r="K17" s="331"/>
      <c r="L17" s="332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</row>
    <row r="18" spans="1:25" ht="15">
      <c r="A18" s="326" t="s">
        <v>60</v>
      </c>
      <c r="B18" s="326">
        <v>829</v>
      </c>
      <c r="C18" s="326">
        <v>158</v>
      </c>
      <c r="D18" s="327">
        <f t="shared" si="0"/>
        <v>987</v>
      </c>
      <c r="E18" s="328">
        <v>728</v>
      </c>
      <c r="F18" s="326">
        <v>102</v>
      </c>
      <c r="G18" s="327">
        <f t="shared" si="1"/>
        <v>830</v>
      </c>
      <c r="H18" s="326">
        <f t="shared" si="2"/>
        <v>1557</v>
      </c>
      <c r="I18" s="326">
        <f t="shared" si="3"/>
        <v>260</v>
      </c>
      <c r="J18" s="206">
        <f t="shared" si="4"/>
        <v>1817</v>
      </c>
      <c r="K18" s="331"/>
      <c r="L18" s="332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 ht="15">
      <c r="A19" s="326" t="s">
        <v>61</v>
      </c>
      <c r="B19" s="326">
        <v>531</v>
      </c>
      <c r="C19" s="326">
        <v>208</v>
      </c>
      <c r="D19" s="327">
        <f t="shared" si="0"/>
        <v>739</v>
      </c>
      <c r="E19" s="328">
        <v>546</v>
      </c>
      <c r="F19" s="326">
        <v>101</v>
      </c>
      <c r="G19" s="327">
        <f t="shared" si="1"/>
        <v>647</v>
      </c>
      <c r="H19" s="326">
        <f t="shared" si="2"/>
        <v>1077</v>
      </c>
      <c r="I19" s="326">
        <f t="shared" si="3"/>
        <v>309</v>
      </c>
      <c r="J19" s="206">
        <f t="shared" si="4"/>
        <v>1386</v>
      </c>
      <c r="K19" s="331"/>
      <c r="L19" s="332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</row>
    <row r="20" spans="1:25" ht="15">
      <c r="A20" s="326" t="s">
        <v>62</v>
      </c>
      <c r="B20" s="207">
        <v>1316</v>
      </c>
      <c r="C20" s="326">
        <v>34</v>
      </c>
      <c r="D20" s="210">
        <f t="shared" si="0"/>
        <v>1350</v>
      </c>
      <c r="E20" s="334">
        <v>1144</v>
      </c>
      <c r="F20" s="326">
        <v>34</v>
      </c>
      <c r="G20" s="210">
        <f t="shared" si="1"/>
        <v>1178</v>
      </c>
      <c r="H20" s="207">
        <f t="shared" si="2"/>
        <v>2460</v>
      </c>
      <c r="I20" s="326">
        <f t="shared" si="3"/>
        <v>68</v>
      </c>
      <c r="J20" s="206">
        <f t="shared" si="4"/>
        <v>2528</v>
      </c>
      <c r="K20" s="331"/>
      <c r="L20" s="332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</row>
    <row r="21" spans="1:25" ht="15">
      <c r="A21" s="326" t="s">
        <v>63</v>
      </c>
      <c r="B21" s="207">
        <v>651</v>
      </c>
      <c r="C21" s="326">
        <v>38</v>
      </c>
      <c r="D21" s="210">
        <f t="shared" si="0"/>
        <v>689</v>
      </c>
      <c r="E21" s="334">
        <v>499</v>
      </c>
      <c r="F21" s="326">
        <v>24</v>
      </c>
      <c r="G21" s="210">
        <f t="shared" si="1"/>
        <v>523</v>
      </c>
      <c r="H21" s="207">
        <f t="shared" si="2"/>
        <v>1150</v>
      </c>
      <c r="I21" s="326">
        <f t="shared" si="3"/>
        <v>62</v>
      </c>
      <c r="J21" s="206">
        <f t="shared" si="4"/>
        <v>1212</v>
      </c>
      <c r="K21" s="331"/>
      <c r="L21" s="332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</row>
    <row r="22" spans="1:25" ht="15">
      <c r="A22" s="326" t="s">
        <v>64</v>
      </c>
      <c r="B22" s="326">
        <v>78</v>
      </c>
      <c r="C22" s="326">
        <v>59</v>
      </c>
      <c r="D22" s="327">
        <f t="shared" si="0"/>
        <v>137</v>
      </c>
      <c r="E22" s="328">
        <v>68</v>
      </c>
      <c r="F22" s="326">
        <v>66</v>
      </c>
      <c r="G22" s="327">
        <f t="shared" si="1"/>
        <v>134</v>
      </c>
      <c r="H22" s="326">
        <f t="shared" si="2"/>
        <v>146</v>
      </c>
      <c r="I22" s="326">
        <f t="shared" si="3"/>
        <v>125</v>
      </c>
      <c r="J22" s="330">
        <f t="shared" si="4"/>
        <v>271</v>
      </c>
      <c r="K22" s="331"/>
      <c r="L22" s="332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</row>
    <row r="23" spans="1:25" ht="15">
      <c r="A23" s="326" t="s">
        <v>78</v>
      </c>
      <c r="B23" s="207">
        <v>2569</v>
      </c>
      <c r="C23" s="326">
        <v>3712</v>
      </c>
      <c r="D23" s="210">
        <f t="shared" si="0"/>
        <v>6281</v>
      </c>
      <c r="E23" s="334">
        <v>2023</v>
      </c>
      <c r="F23" s="207">
        <v>3344</v>
      </c>
      <c r="G23" s="210">
        <f t="shared" si="1"/>
        <v>5367</v>
      </c>
      <c r="H23" s="207">
        <f t="shared" si="2"/>
        <v>4592</v>
      </c>
      <c r="I23" s="207">
        <f t="shared" si="3"/>
        <v>7056</v>
      </c>
      <c r="J23" s="206">
        <f t="shared" si="4"/>
        <v>11648</v>
      </c>
      <c r="K23" s="331"/>
      <c r="L23" s="332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</row>
    <row r="24" spans="1:25" ht="15">
      <c r="A24" s="326" t="s">
        <v>65</v>
      </c>
      <c r="B24" s="207">
        <v>19219</v>
      </c>
      <c r="C24" s="207">
        <v>3051</v>
      </c>
      <c r="D24" s="210">
        <f t="shared" si="0"/>
        <v>22270</v>
      </c>
      <c r="E24" s="334">
        <v>18730</v>
      </c>
      <c r="F24" s="207">
        <v>2622</v>
      </c>
      <c r="G24" s="210">
        <f t="shared" si="1"/>
        <v>21352</v>
      </c>
      <c r="H24" s="207">
        <f t="shared" si="2"/>
        <v>37949</v>
      </c>
      <c r="I24" s="207">
        <f t="shared" si="3"/>
        <v>5673</v>
      </c>
      <c r="J24" s="206">
        <f t="shared" si="4"/>
        <v>43622</v>
      </c>
      <c r="K24" s="331"/>
      <c r="L24" s="332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</row>
    <row r="25" spans="1:25" ht="15">
      <c r="A25" s="326" t="s">
        <v>0</v>
      </c>
      <c r="B25" s="326">
        <v>246</v>
      </c>
      <c r="C25" s="326">
        <v>135</v>
      </c>
      <c r="D25" s="327">
        <f t="shared" si="0"/>
        <v>381</v>
      </c>
      <c r="E25" s="328">
        <v>220</v>
      </c>
      <c r="F25" s="326">
        <v>37</v>
      </c>
      <c r="G25" s="327">
        <f t="shared" si="1"/>
        <v>257</v>
      </c>
      <c r="H25" s="207">
        <f t="shared" si="2"/>
        <v>466</v>
      </c>
      <c r="I25" s="326">
        <f t="shared" si="3"/>
        <v>172</v>
      </c>
      <c r="J25" s="206">
        <f t="shared" si="4"/>
        <v>638</v>
      </c>
      <c r="K25" s="331"/>
      <c r="L25" s="332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</row>
    <row r="26" spans="1:25" ht="15">
      <c r="A26" s="326" t="s">
        <v>1</v>
      </c>
      <c r="B26" s="326">
        <v>543</v>
      </c>
      <c r="C26" s="326">
        <v>41</v>
      </c>
      <c r="D26" s="210">
        <f t="shared" si="0"/>
        <v>584</v>
      </c>
      <c r="E26" s="328">
        <v>369</v>
      </c>
      <c r="F26" s="326">
        <v>28</v>
      </c>
      <c r="G26" s="210">
        <f t="shared" si="1"/>
        <v>397</v>
      </c>
      <c r="H26" s="207">
        <f t="shared" si="2"/>
        <v>912</v>
      </c>
      <c r="I26" s="326">
        <f t="shared" si="3"/>
        <v>69</v>
      </c>
      <c r="J26" s="206">
        <f t="shared" si="4"/>
        <v>981</v>
      </c>
      <c r="K26" s="331"/>
      <c r="L26" s="332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</row>
    <row r="27" spans="1:25" ht="15">
      <c r="A27" s="326" t="s">
        <v>2</v>
      </c>
      <c r="B27" s="207">
        <v>2489</v>
      </c>
      <c r="C27" s="326">
        <v>3351</v>
      </c>
      <c r="D27" s="210">
        <f t="shared" si="0"/>
        <v>5840</v>
      </c>
      <c r="E27" s="334">
        <v>2040</v>
      </c>
      <c r="F27" s="326">
        <v>3015</v>
      </c>
      <c r="G27" s="210">
        <f t="shared" si="1"/>
        <v>5055</v>
      </c>
      <c r="H27" s="207">
        <f t="shared" si="2"/>
        <v>4529</v>
      </c>
      <c r="I27" s="326">
        <f t="shared" si="3"/>
        <v>6366</v>
      </c>
      <c r="J27" s="206">
        <f t="shared" si="4"/>
        <v>10895</v>
      </c>
      <c r="K27" s="331"/>
      <c r="L27" s="332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</row>
    <row r="28" spans="1:25" ht="15">
      <c r="A28" s="326" t="s">
        <v>3</v>
      </c>
      <c r="B28" s="207">
        <v>500</v>
      </c>
      <c r="C28" s="326">
        <v>189</v>
      </c>
      <c r="D28" s="210">
        <f t="shared" si="0"/>
        <v>689</v>
      </c>
      <c r="E28" s="328">
        <v>584</v>
      </c>
      <c r="F28" s="326">
        <v>116</v>
      </c>
      <c r="G28" s="210">
        <f t="shared" si="1"/>
        <v>700</v>
      </c>
      <c r="H28" s="207">
        <f t="shared" si="2"/>
        <v>1084</v>
      </c>
      <c r="I28" s="326">
        <f t="shared" si="3"/>
        <v>305</v>
      </c>
      <c r="J28" s="206">
        <f t="shared" si="4"/>
        <v>1389</v>
      </c>
      <c r="K28" s="331"/>
      <c r="L28" s="332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</row>
    <row r="29" spans="1:25" ht="15">
      <c r="A29" s="326" t="s">
        <v>4</v>
      </c>
      <c r="B29" s="326">
        <v>191</v>
      </c>
      <c r="C29" s="326">
        <v>147</v>
      </c>
      <c r="D29" s="327">
        <f t="shared" si="0"/>
        <v>338</v>
      </c>
      <c r="E29" s="328">
        <v>177</v>
      </c>
      <c r="F29" s="326">
        <v>84</v>
      </c>
      <c r="G29" s="327">
        <f t="shared" si="1"/>
        <v>261</v>
      </c>
      <c r="H29" s="207">
        <f t="shared" si="2"/>
        <v>368</v>
      </c>
      <c r="I29" s="326">
        <f t="shared" si="3"/>
        <v>231</v>
      </c>
      <c r="J29" s="206">
        <f t="shared" si="4"/>
        <v>599</v>
      </c>
      <c r="K29" s="331"/>
      <c r="L29" s="332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</row>
    <row r="30" spans="1:25" ht="15">
      <c r="A30" s="326" t="s">
        <v>5</v>
      </c>
      <c r="B30" s="326">
        <v>190</v>
      </c>
      <c r="C30" s="326">
        <v>118</v>
      </c>
      <c r="D30" s="327">
        <f t="shared" si="0"/>
        <v>308</v>
      </c>
      <c r="E30" s="328">
        <v>159</v>
      </c>
      <c r="F30" s="326">
        <v>45</v>
      </c>
      <c r="G30" s="327">
        <f t="shared" si="1"/>
        <v>204</v>
      </c>
      <c r="H30" s="207">
        <f t="shared" si="2"/>
        <v>349</v>
      </c>
      <c r="I30" s="326">
        <f t="shared" si="3"/>
        <v>163</v>
      </c>
      <c r="J30" s="206">
        <f t="shared" si="4"/>
        <v>512</v>
      </c>
      <c r="K30" s="331"/>
      <c r="L30" s="332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</row>
    <row r="31" spans="1:25" ht="15">
      <c r="A31" s="326" t="s">
        <v>6</v>
      </c>
      <c r="B31" s="326">
        <v>282</v>
      </c>
      <c r="C31" s="326">
        <v>416</v>
      </c>
      <c r="D31" s="327">
        <f t="shared" si="0"/>
        <v>698</v>
      </c>
      <c r="E31" s="328">
        <v>260</v>
      </c>
      <c r="F31" s="326">
        <v>336</v>
      </c>
      <c r="G31" s="327">
        <f t="shared" si="1"/>
        <v>596</v>
      </c>
      <c r="H31" s="326">
        <f t="shared" si="2"/>
        <v>542</v>
      </c>
      <c r="I31" s="326">
        <f t="shared" si="3"/>
        <v>752</v>
      </c>
      <c r="J31" s="330">
        <f t="shared" si="4"/>
        <v>1294</v>
      </c>
      <c r="K31" s="331"/>
      <c r="L31" s="332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</row>
    <row r="32" spans="1:25" ht="15">
      <c r="A32" s="326" t="s">
        <v>7</v>
      </c>
      <c r="B32" s="326">
        <v>252</v>
      </c>
      <c r="C32" s="326">
        <v>70</v>
      </c>
      <c r="D32" s="327">
        <f t="shared" si="0"/>
        <v>322</v>
      </c>
      <c r="E32" s="328">
        <v>179</v>
      </c>
      <c r="F32" s="326">
        <v>31</v>
      </c>
      <c r="G32" s="327">
        <f t="shared" si="1"/>
        <v>210</v>
      </c>
      <c r="H32" s="326">
        <f t="shared" si="2"/>
        <v>431</v>
      </c>
      <c r="I32" s="326">
        <f t="shared" si="3"/>
        <v>101</v>
      </c>
      <c r="J32" s="330">
        <f t="shared" si="4"/>
        <v>532</v>
      </c>
      <c r="K32" s="331"/>
      <c r="L32" s="332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</row>
    <row r="33" spans="1:25" ht="15">
      <c r="A33" s="326" t="s">
        <v>8</v>
      </c>
      <c r="B33" s="326">
        <v>459</v>
      </c>
      <c r="C33" s="326">
        <v>134</v>
      </c>
      <c r="D33" s="327">
        <f t="shared" si="0"/>
        <v>593</v>
      </c>
      <c r="E33" s="328">
        <v>314</v>
      </c>
      <c r="F33" s="326">
        <v>108</v>
      </c>
      <c r="G33" s="327">
        <f t="shared" si="1"/>
        <v>422</v>
      </c>
      <c r="H33" s="207">
        <f t="shared" si="2"/>
        <v>773</v>
      </c>
      <c r="I33" s="326">
        <f t="shared" si="3"/>
        <v>242</v>
      </c>
      <c r="J33" s="206">
        <f t="shared" si="4"/>
        <v>1015</v>
      </c>
      <c r="K33" s="331"/>
      <c r="L33" s="332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</row>
    <row r="34" spans="1:25" ht="15">
      <c r="A34" s="326" t="s">
        <v>9</v>
      </c>
      <c r="B34" s="326">
        <v>48</v>
      </c>
      <c r="C34" s="326">
        <v>59</v>
      </c>
      <c r="D34" s="327">
        <f t="shared" si="0"/>
        <v>107</v>
      </c>
      <c r="E34" s="328">
        <v>48</v>
      </c>
      <c r="F34" s="326">
        <v>59</v>
      </c>
      <c r="G34" s="327">
        <f t="shared" si="1"/>
        <v>107</v>
      </c>
      <c r="H34" s="326">
        <f t="shared" si="2"/>
        <v>96</v>
      </c>
      <c r="I34" s="326">
        <f t="shared" si="3"/>
        <v>118</v>
      </c>
      <c r="J34" s="330">
        <f t="shared" si="4"/>
        <v>214</v>
      </c>
      <c r="K34" s="331"/>
      <c r="L34" s="332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</row>
    <row r="35" spans="1:25" ht="15">
      <c r="A35" s="326" t="s">
        <v>10</v>
      </c>
      <c r="B35" s="326">
        <v>478</v>
      </c>
      <c r="C35" s="326">
        <v>52</v>
      </c>
      <c r="D35" s="327">
        <f t="shared" si="0"/>
        <v>530</v>
      </c>
      <c r="E35" s="328">
        <v>323</v>
      </c>
      <c r="F35" s="326">
        <v>43</v>
      </c>
      <c r="G35" s="327">
        <f t="shared" si="1"/>
        <v>366</v>
      </c>
      <c r="H35" s="207">
        <f t="shared" si="2"/>
        <v>801</v>
      </c>
      <c r="I35" s="326">
        <f t="shared" si="3"/>
        <v>95</v>
      </c>
      <c r="J35" s="206">
        <f t="shared" si="4"/>
        <v>896</v>
      </c>
      <c r="K35" s="331"/>
      <c r="L35" s="332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</row>
    <row r="36" spans="1:25" ht="15">
      <c r="A36" s="326" t="s">
        <v>11</v>
      </c>
      <c r="B36" s="326">
        <v>279</v>
      </c>
      <c r="C36" s="326">
        <v>101</v>
      </c>
      <c r="D36" s="327">
        <f t="shared" si="0"/>
        <v>380</v>
      </c>
      <c r="E36" s="328">
        <v>242</v>
      </c>
      <c r="F36" s="326">
        <v>86</v>
      </c>
      <c r="G36" s="327">
        <f t="shared" si="1"/>
        <v>328</v>
      </c>
      <c r="H36" s="207">
        <f t="shared" si="2"/>
        <v>521</v>
      </c>
      <c r="I36" s="326">
        <f t="shared" si="3"/>
        <v>187</v>
      </c>
      <c r="J36" s="206">
        <f t="shared" si="4"/>
        <v>708</v>
      </c>
      <c r="K36" s="331"/>
      <c r="L36" s="332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</row>
    <row r="37" spans="1:25" ht="15">
      <c r="A37" s="326" t="s">
        <v>12</v>
      </c>
      <c r="B37" s="326">
        <v>404</v>
      </c>
      <c r="C37" s="326">
        <v>263</v>
      </c>
      <c r="D37" s="327">
        <f t="shared" si="0"/>
        <v>667</v>
      </c>
      <c r="E37" s="328">
        <v>311</v>
      </c>
      <c r="F37" s="326">
        <v>155</v>
      </c>
      <c r="G37" s="327">
        <f t="shared" si="1"/>
        <v>466</v>
      </c>
      <c r="H37" s="326">
        <f t="shared" si="2"/>
        <v>715</v>
      </c>
      <c r="I37" s="326">
        <f t="shared" si="3"/>
        <v>418</v>
      </c>
      <c r="J37" s="206">
        <f t="shared" si="4"/>
        <v>1133</v>
      </c>
      <c r="K37" s="331"/>
      <c r="L37" s="332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</row>
    <row r="38" spans="1:25" ht="15">
      <c r="A38" s="326" t="s">
        <v>13</v>
      </c>
      <c r="B38" s="326">
        <v>136</v>
      </c>
      <c r="C38" s="326">
        <v>204</v>
      </c>
      <c r="D38" s="327">
        <f t="shared" si="0"/>
        <v>340</v>
      </c>
      <c r="E38" s="328">
        <v>146</v>
      </c>
      <c r="F38" s="326">
        <v>79</v>
      </c>
      <c r="G38" s="327">
        <f t="shared" si="1"/>
        <v>225</v>
      </c>
      <c r="H38" s="326">
        <f t="shared" si="2"/>
        <v>282</v>
      </c>
      <c r="I38" s="326">
        <f t="shared" si="3"/>
        <v>283</v>
      </c>
      <c r="J38" s="206">
        <f t="shared" si="4"/>
        <v>565</v>
      </c>
      <c r="K38" s="331"/>
      <c r="L38" s="332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</row>
    <row r="39" spans="1:25" ht="15">
      <c r="A39" s="335" t="s">
        <v>15</v>
      </c>
      <c r="B39" s="209">
        <f>B20+B21+B26</f>
        <v>2510</v>
      </c>
      <c r="C39" s="209">
        <f>C20+C21+C26</f>
        <v>113</v>
      </c>
      <c r="D39" s="211">
        <f t="shared" si="0"/>
        <v>2623</v>
      </c>
      <c r="E39" s="336">
        <f>E20+E21+E26</f>
        <v>2012</v>
      </c>
      <c r="F39" s="209">
        <f>F20+F21+F26</f>
        <v>86</v>
      </c>
      <c r="G39" s="211">
        <f t="shared" si="1"/>
        <v>2098</v>
      </c>
      <c r="H39" s="209">
        <f t="shared" si="2"/>
        <v>4522</v>
      </c>
      <c r="I39" s="209">
        <f t="shared" si="3"/>
        <v>199</v>
      </c>
      <c r="J39" s="209">
        <f t="shared" si="4"/>
        <v>4721</v>
      </c>
      <c r="K39" s="331"/>
      <c r="L39" s="332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</row>
    <row r="40" spans="1:25" ht="15">
      <c r="A40" s="337" t="s">
        <v>16</v>
      </c>
      <c r="B40" s="208">
        <v>3571</v>
      </c>
      <c r="C40" s="337">
        <v>1961</v>
      </c>
      <c r="D40" s="212">
        <f t="shared" si="0"/>
        <v>5532</v>
      </c>
      <c r="E40" s="338">
        <v>3077</v>
      </c>
      <c r="F40" s="339">
        <v>1159</v>
      </c>
      <c r="G40" s="212">
        <f t="shared" si="1"/>
        <v>4236</v>
      </c>
      <c r="H40" s="208">
        <f t="shared" si="2"/>
        <v>6648</v>
      </c>
      <c r="I40" s="361">
        <f t="shared" si="3"/>
        <v>3120</v>
      </c>
      <c r="J40" s="341">
        <f t="shared" si="4"/>
        <v>9768</v>
      </c>
      <c r="K40" s="331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</row>
    <row r="41" spans="1:25" ht="15">
      <c r="A41" s="337" t="s">
        <v>17</v>
      </c>
      <c r="B41" s="208">
        <v>3009</v>
      </c>
      <c r="C41" s="208">
        <v>1080</v>
      </c>
      <c r="D41" s="212">
        <f t="shared" si="0"/>
        <v>4089</v>
      </c>
      <c r="E41" s="342">
        <v>2621</v>
      </c>
      <c r="F41" s="208">
        <v>630</v>
      </c>
      <c r="G41" s="212">
        <f t="shared" si="1"/>
        <v>3251</v>
      </c>
      <c r="H41" s="208">
        <f t="shared" si="2"/>
        <v>5630</v>
      </c>
      <c r="I41" s="208">
        <f t="shared" si="3"/>
        <v>1710</v>
      </c>
      <c r="J41" s="341">
        <f t="shared" si="4"/>
        <v>7340</v>
      </c>
      <c r="K41" s="331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</row>
    <row r="42" spans="1:25" ht="15">
      <c r="A42" s="335" t="s">
        <v>18</v>
      </c>
      <c r="B42" s="209">
        <f>B40+B41</f>
        <v>6580</v>
      </c>
      <c r="C42" s="209">
        <f>C40+C41</f>
        <v>3041</v>
      </c>
      <c r="D42" s="211">
        <f t="shared" si="0"/>
        <v>9621</v>
      </c>
      <c r="E42" s="336">
        <f>E40+E41</f>
        <v>5698</v>
      </c>
      <c r="F42" s="209">
        <f>F40+F41</f>
        <v>1789</v>
      </c>
      <c r="G42" s="211">
        <f t="shared" si="1"/>
        <v>7487</v>
      </c>
      <c r="H42" s="209">
        <f t="shared" si="2"/>
        <v>12278</v>
      </c>
      <c r="I42" s="209">
        <f t="shared" si="3"/>
        <v>4830</v>
      </c>
      <c r="J42" s="209">
        <f t="shared" si="4"/>
        <v>17108</v>
      </c>
      <c r="K42" s="331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</row>
    <row r="43" spans="1:25" ht="15">
      <c r="A43" s="337" t="s">
        <v>19</v>
      </c>
      <c r="B43" s="208">
        <f>B10+B23+B24+B27</f>
        <v>27032</v>
      </c>
      <c r="C43" s="208">
        <f>C10+C23+C24+C27</f>
        <v>15373</v>
      </c>
      <c r="D43" s="212">
        <f t="shared" si="0"/>
        <v>42405</v>
      </c>
      <c r="E43" s="342">
        <f>E10+E23+E24+E27</f>
        <v>25685</v>
      </c>
      <c r="F43" s="208">
        <f>F10+F23+F24+F27</f>
        <v>13506</v>
      </c>
      <c r="G43" s="212">
        <f t="shared" si="1"/>
        <v>39191</v>
      </c>
      <c r="H43" s="208">
        <f t="shared" si="2"/>
        <v>52717</v>
      </c>
      <c r="I43" s="208">
        <f t="shared" si="3"/>
        <v>28879</v>
      </c>
      <c r="J43" s="341">
        <f t="shared" si="4"/>
        <v>81596</v>
      </c>
      <c r="K43" s="331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</row>
    <row r="44" spans="1:25" ht="15">
      <c r="A44" s="337" t="s">
        <v>20</v>
      </c>
      <c r="B44" s="208">
        <v>3280</v>
      </c>
      <c r="C44" s="337">
        <v>1120</v>
      </c>
      <c r="D44" s="212">
        <f t="shared" si="0"/>
        <v>4400</v>
      </c>
      <c r="E44" s="342">
        <v>2844</v>
      </c>
      <c r="F44" s="337">
        <v>798</v>
      </c>
      <c r="G44" s="212">
        <f t="shared" si="1"/>
        <v>3642</v>
      </c>
      <c r="H44" s="208">
        <f t="shared" si="2"/>
        <v>6124</v>
      </c>
      <c r="I44" s="208">
        <f t="shared" si="3"/>
        <v>1918</v>
      </c>
      <c r="J44" s="341">
        <f t="shared" si="4"/>
        <v>8042</v>
      </c>
      <c r="K44" s="331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</row>
    <row r="45" spans="1:25" ht="15">
      <c r="A45" s="335" t="s">
        <v>21</v>
      </c>
      <c r="B45" s="209">
        <f>B43+B44</f>
        <v>30312</v>
      </c>
      <c r="C45" s="209">
        <f>C43+C44</f>
        <v>16493</v>
      </c>
      <c r="D45" s="211">
        <f t="shared" si="0"/>
        <v>46805</v>
      </c>
      <c r="E45" s="336">
        <f>E43+E44</f>
        <v>28529</v>
      </c>
      <c r="F45" s="209">
        <f>F43+F44</f>
        <v>14304</v>
      </c>
      <c r="G45" s="211">
        <f t="shared" si="1"/>
        <v>42833</v>
      </c>
      <c r="H45" s="209">
        <f t="shared" si="2"/>
        <v>58841</v>
      </c>
      <c r="I45" s="209">
        <f t="shared" si="3"/>
        <v>30797</v>
      </c>
      <c r="J45" s="209">
        <f t="shared" si="4"/>
        <v>89638</v>
      </c>
      <c r="K45" s="331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</row>
    <row r="46" spans="1:25" ht="15.75">
      <c r="A46" s="343" t="s">
        <v>46</v>
      </c>
      <c r="B46" s="344">
        <f>B39+B42+B45</f>
        <v>39402</v>
      </c>
      <c r="C46" s="344">
        <f>C39+C42+C45</f>
        <v>19647</v>
      </c>
      <c r="D46" s="345">
        <f t="shared" si="0"/>
        <v>59049</v>
      </c>
      <c r="E46" s="346">
        <f>E39+E42+E45</f>
        <v>36239</v>
      </c>
      <c r="F46" s="344">
        <f>F39+F42+F45</f>
        <v>16179</v>
      </c>
      <c r="G46" s="345">
        <f t="shared" si="1"/>
        <v>52418</v>
      </c>
      <c r="H46" s="344">
        <f t="shared" si="2"/>
        <v>75641</v>
      </c>
      <c r="I46" s="344">
        <f t="shared" si="3"/>
        <v>35826</v>
      </c>
      <c r="J46" s="344">
        <f t="shared" si="4"/>
        <v>111467</v>
      </c>
      <c r="K46" s="331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</row>
    <row r="48" ht="15">
      <c r="A48" s="329" t="s">
        <v>207</v>
      </c>
    </row>
    <row r="50" ht="15">
      <c r="L50" s="332"/>
    </row>
    <row r="52" spans="2:12" ht="15">
      <c r="B52" s="333"/>
      <c r="C52" s="333"/>
      <c r="D52" s="333"/>
      <c r="E52" s="333"/>
      <c r="F52" s="333"/>
      <c r="G52" s="333"/>
      <c r="L52" s="332"/>
    </row>
    <row r="53" ht="15">
      <c r="L53" s="332"/>
    </row>
    <row r="54" ht="15">
      <c r="L54" s="332"/>
    </row>
    <row r="55" ht="15">
      <c r="L55" s="332"/>
    </row>
    <row r="56" ht="15">
      <c r="L56" s="332"/>
    </row>
    <row r="57" ht="15">
      <c r="L57" s="332"/>
    </row>
    <row r="58" ht="15">
      <c r="L58" s="332"/>
    </row>
    <row r="59" ht="15">
      <c r="L59" s="332"/>
    </row>
    <row r="60" ht="15">
      <c r="L60" s="332"/>
    </row>
    <row r="61" ht="15">
      <c r="L61" s="332"/>
    </row>
    <row r="62" ht="15">
      <c r="L62" s="332"/>
    </row>
    <row r="63" ht="15">
      <c r="L63" s="332"/>
    </row>
    <row r="64" ht="15">
      <c r="L64" s="332"/>
    </row>
    <row r="65" ht="15">
      <c r="L65" s="332"/>
    </row>
    <row r="66" ht="15">
      <c r="L66" s="332"/>
    </row>
    <row r="67" ht="15">
      <c r="L67" s="332"/>
    </row>
    <row r="68" ht="15">
      <c r="L68" s="332"/>
    </row>
    <row r="69" ht="15">
      <c r="L69" s="332"/>
    </row>
    <row r="70" ht="15">
      <c r="L70" s="332"/>
    </row>
    <row r="71" ht="15">
      <c r="L71" s="332"/>
    </row>
    <row r="72" ht="15">
      <c r="L72" s="332"/>
    </row>
    <row r="73" ht="15">
      <c r="L73" s="332"/>
    </row>
    <row r="74" ht="15">
      <c r="L74" s="332"/>
    </row>
    <row r="75" ht="15">
      <c r="L75" s="332"/>
    </row>
    <row r="76" ht="15">
      <c r="L76" s="332"/>
    </row>
    <row r="77" ht="15">
      <c r="L77" s="332"/>
    </row>
    <row r="78" ht="15">
      <c r="L78" s="332"/>
    </row>
  </sheetData>
  <sheetProtection/>
  <mergeCells count="5">
    <mergeCell ref="A1:J1"/>
    <mergeCell ref="A3:A5"/>
    <mergeCell ref="B3:D3"/>
    <mergeCell ref="E3:G3"/>
    <mergeCell ref="H3:J3"/>
  </mergeCells>
  <printOptions/>
  <pageMargins left="0.83" right="0.7086614173228347" top="0.45" bottom="0.58" header="0.31496062992125984" footer="0.31496062992125984"/>
  <pageSetup fitToHeight="1" fitToWidth="1" horizontalDpi="600" verticalDpi="600" orientation="landscape" paperSize="9" scale="67" r:id="rId1"/>
  <headerFooter>
    <oddFooter>&amp;LISEE - Document édité le &amp;D</oddFooter>
  </headerFooter>
  <ignoredErrors>
    <ignoredError sqref="D39:D4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A1" sqref="A1:J1"/>
    </sheetView>
  </sheetViews>
  <sheetFormatPr defaultColWidth="11.00390625" defaultRowHeight="12"/>
  <cols>
    <col min="1" max="1" width="20.75390625" style="0" customWidth="1"/>
    <col min="2" max="2" width="16.625" style="0" customWidth="1"/>
    <col min="3" max="3" width="19.625" style="0" customWidth="1"/>
    <col min="4" max="5" width="16.625" style="0" customWidth="1"/>
    <col min="6" max="6" width="21.375" style="0" customWidth="1"/>
    <col min="7" max="8" width="16.625" style="0" customWidth="1"/>
    <col min="9" max="9" width="18.625" style="0" customWidth="1"/>
    <col min="10" max="10" width="16.625" style="0" customWidth="1"/>
  </cols>
  <sheetData>
    <row r="1" spans="1:10" ht="39.75" customHeight="1">
      <c r="A1" s="391" t="s">
        <v>274</v>
      </c>
      <c r="B1" s="392"/>
      <c r="C1" s="392"/>
      <c r="D1" s="392"/>
      <c r="E1" s="392"/>
      <c r="F1" s="392"/>
      <c r="G1" s="392"/>
      <c r="H1" s="392"/>
      <c r="I1" s="392"/>
      <c r="J1" s="393"/>
    </row>
    <row r="2" spans="1:10" ht="19.5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5">
      <c r="A3" s="387" t="s">
        <v>206</v>
      </c>
      <c r="B3" s="389" t="s">
        <v>47</v>
      </c>
      <c r="C3" s="389"/>
      <c r="D3" s="390"/>
      <c r="E3" s="389" t="s">
        <v>48</v>
      </c>
      <c r="F3" s="389"/>
      <c r="G3" s="390"/>
      <c r="H3" s="389" t="s">
        <v>49</v>
      </c>
      <c r="I3" s="389"/>
      <c r="J3" s="390"/>
    </row>
    <row r="4" spans="1:10" ht="45">
      <c r="A4" s="388"/>
      <c r="B4" s="267" t="s">
        <v>275</v>
      </c>
      <c r="C4" s="267" t="s">
        <v>276</v>
      </c>
      <c r="D4" s="268" t="s">
        <v>50</v>
      </c>
      <c r="E4" s="267" t="s">
        <v>275</v>
      </c>
      <c r="F4" s="267" t="s">
        <v>276</v>
      </c>
      <c r="G4" s="268" t="s">
        <v>50</v>
      </c>
      <c r="H4" s="267" t="s">
        <v>275</v>
      </c>
      <c r="I4" s="267" t="s">
        <v>276</v>
      </c>
      <c r="J4" s="268" t="s">
        <v>50</v>
      </c>
    </row>
    <row r="5" spans="1:10" ht="15">
      <c r="A5" s="270" t="s">
        <v>51</v>
      </c>
      <c r="B5" s="289">
        <v>45</v>
      </c>
      <c r="C5" s="289">
        <v>43</v>
      </c>
      <c r="D5" s="290">
        <f aca="true" t="shared" si="0" ref="D5:D45">B5+C5</f>
        <v>88</v>
      </c>
      <c r="E5" s="291">
        <v>33</v>
      </c>
      <c r="F5" s="289">
        <v>30</v>
      </c>
      <c r="G5" s="290">
        <f aca="true" t="shared" si="1" ref="G5:G45">E5+F5</f>
        <v>63</v>
      </c>
      <c r="H5" s="291">
        <f aca="true" t="shared" si="2" ref="H5:H45">B5+E5</f>
        <v>78</v>
      </c>
      <c r="I5" s="289">
        <f aca="true" t="shared" si="3" ref="I5:I45">C5+F5</f>
        <v>73</v>
      </c>
      <c r="J5" s="290">
        <f aca="true" t="shared" si="4" ref="J5:J45">D5+G5</f>
        <v>151</v>
      </c>
    </row>
    <row r="6" spans="1:10" ht="15">
      <c r="A6" s="270" t="s">
        <v>169</v>
      </c>
      <c r="B6" s="292">
        <v>610</v>
      </c>
      <c r="C6" s="292">
        <v>79</v>
      </c>
      <c r="D6" s="293">
        <f t="shared" si="0"/>
        <v>689</v>
      </c>
      <c r="E6" s="294">
        <v>478</v>
      </c>
      <c r="F6" s="292">
        <v>77</v>
      </c>
      <c r="G6" s="293">
        <f t="shared" si="1"/>
        <v>555</v>
      </c>
      <c r="H6" s="294">
        <f t="shared" si="2"/>
        <v>1088</v>
      </c>
      <c r="I6" s="292">
        <f t="shared" si="3"/>
        <v>156</v>
      </c>
      <c r="J6" s="276">
        <f t="shared" si="4"/>
        <v>1244</v>
      </c>
    </row>
    <row r="7" spans="1:10" ht="15">
      <c r="A7" s="270" t="s">
        <v>52</v>
      </c>
      <c r="B7" s="292">
        <v>1211</v>
      </c>
      <c r="C7" s="292">
        <v>83</v>
      </c>
      <c r="D7" s="276">
        <f t="shared" si="0"/>
        <v>1294</v>
      </c>
      <c r="E7" s="294">
        <v>981</v>
      </c>
      <c r="F7" s="292">
        <v>95</v>
      </c>
      <c r="G7" s="276">
        <f t="shared" si="1"/>
        <v>1076</v>
      </c>
      <c r="H7" s="277">
        <f t="shared" si="2"/>
        <v>2192</v>
      </c>
      <c r="I7" s="292">
        <f t="shared" si="3"/>
        <v>178</v>
      </c>
      <c r="J7" s="276">
        <f t="shared" si="4"/>
        <v>2370</v>
      </c>
    </row>
    <row r="8" spans="1:10" ht="15">
      <c r="A8" s="270" t="s">
        <v>53</v>
      </c>
      <c r="B8" s="292">
        <v>516</v>
      </c>
      <c r="C8" s="292">
        <v>141</v>
      </c>
      <c r="D8" s="276">
        <f t="shared" si="0"/>
        <v>657</v>
      </c>
      <c r="E8" s="294">
        <v>315</v>
      </c>
      <c r="F8" s="292">
        <v>116</v>
      </c>
      <c r="G8" s="276">
        <f t="shared" si="1"/>
        <v>431</v>
      </c>
      <c r="H8" s="277">
        <f t="shared" si="2"/>
        <v>831</v>
      </c>
      <c r="I8" s="292">
        <f t="shared" si="3"/>
        <v>257</v>
      </c>
      <c r="J8" s="276">
        <f t="shared" si="4"/>
        <v>1088</v>
      </c>
    </row>
    <row r="9" spans="1:10" ht="15">
      <c r="A9" s="270" t="s">
        <v>54</v>
      </c>
      <c r="B9" s="275">
        <v>7616</v>
      </c>
      <c r="C9" s="292">
        <v>398</v>
      </c>
      <c r="D9" s="276">
        <f t="shared" si="0"/>
        <v>8014</v>
      </c>
      <c r="E9" s="277">
        <v>6889</v>
      </c>
      <c r="F9" s="292">
        <v>528</v>
      </c>
      <c r="G9" s="276">
        <f t="shared" si="1"/>
        <v>7417</v>
      </c>
      <c r="H9" s="277">
        <f t="shared" si="2"/>
        <v>14505</v>
      </c>
      <c r="I9" s="275">
        <f t="shared" si="3"/>
        <v>926</v>
      </c>
      <c r="J9" s="276">
        <f t="shared" si="4"/>
        <v>15431</v>
      </c>
    </row>
    <row r="10" spans="1:10" ht="15">
      <c r="A10" s="270" t="s">
        <v>55</v>
      </c>
      <c r="B10" s="292">
        <v>141</v>
      </c>
      <c r="C10" s="292">
        <v>3</v>
      </c>
      <c r="D10" s="293">
        <f t="shared" si="0"/>
        <v>144</v>
      </c>
      <c r="E10" s="294">
        <v>132</v>
      </c>
      <c r="F10" s="292">
        <v>5</v>
      </c>
      <c r="G10" s="293">
        <f t="shared" si="1"/>
        <v>137</v>
      </c>
      <c r="H10" s="294">
        <f t="shared" si="2"/>
        <v>273</v>
      </c>
      <c r="I10" s="292">
        <f t="shared" si="3"/>
        <v>8</v>
      </c>
      <c r="J10" s="293">
        <f t="shared" si="4"/>
        <v>281</v>
      </c>
    </row>
    <row r="11" spans="1:10" ht="15">
      <c r="A11" s="270" t="s">
        <v>56</v>
      </c>
      <c r="B11" s="292">
        <v>204</v>
      </c>
      <c r="C11" s="292">
        <v>107</v>
      </c>
      <c r="D11" s="293">
        <f t="shared" si="0"/>
        <v>311</v>
      </c>
      <c r="E11" s="294">
        <v>201</v>
      </c>
      <c r="F11" s="292">
        <v>112</v>
      </c>
      <c r="G11" s="293">
        <f t="shared" si="1"/>
        <v>313</v>
      </c>
      <c r="H11" s="277">
        <f t="shared" si="2"/>
        <v>405</v>
      </c>
      <c r="I11" s="292">
        <f t="shared" si="3"/>
        <v>219</v>
      </c>
      <c r="J11" s="276">
        <f t="shared" si="4"/>
        <v>624</v>
      </c>
    </row>
    <row r="12" spans="1:10" ht="15">
      <c r="A12" s="270" t="s">
        <v>57</v>
      </c>
      <c r="B12" s="292">
        <v>469</v>
      </c>
      <c r="C12" s="292">
        <v>175</v>
      </c>
      <c r="D12" s="276">
        <f t="shared" si="0"/>
        <v>644</v>
      </c>
      <c r="E12" s="294">
        <v>343</v>
      </c>
      <c r="F12" s="292">
        <v>170</v>
      </c>
      <c r="G12" s="276">
        <f t="shared" si="1"/>
        <v>513</v>
      </c>
      <c r="H12" s="277">
        <f t="shared" si="2"/>
        <v>812</v>
      </c>
      <c r="I12" s="292">
        <f t="shared" si="3"/>
        <v>345</v>
      </c>
      <c r="J12" s="276">
        <f t="shared" si="4"/>
        <v>1157</v>
      </c>
    </row>
    <row r="13" spans="1:10" ht="15">
      <c r="A13" s="270" t="s">
        <v>77</v>
      </c>
      <c r="B13" s="292">
        <v>245</v>
      </c>
      <c r="C13" s="292">
        <v>114</v>
      </c>
      <c r="D13" s="293">
        <f t="shared" si="0"/>
        <v>359</v>
      </c>
      <c r="E13" s="294">
        <v>282</v>
      </c>
      <c r="F13" s="292">
        <v>73</v>
      </c>
      <c r="G13" s="293">
        <f t="shared" si="1"/>
        <v>355</v>
      </c>
      <c r="H13" s="294">
        <f t="shared" si="2"/>
        <v>527</v>
      </c>
      <c r="I13" s="292">
        <f t="shared" si="3"/>
        <v>187</v>
      </c>
      <c r="J13" s="276">
        <f t="shared" si="4"/>
        <v>714</v>
      </c>
    </row>
    <row r="14" spans="1:10" ht="15">
      <c r="A14" s="270" t="s">
        <v>58</v>
      </c>
      <c r="B14" s="292">
        <v>301</v>
      </c>
      <c r="C14" s="292">
        <v>79</v>
      </c>
      <c r="D14" s="293">
        <f t="shared" si="0"/>
        <v>380</v>
      </c>
      <c r="E14" s="294">
        <v>175</v>
      </c>
      <c r="F14" s="292">
        <v>59</v>
      </c>
      <c r="G14" s="293">
        <f t="shared" si="1"/>
        <v>234</v>
      </c>
      <c r="H14" s="294">
        <f t="shared" si="2"/>
        <v>476</v>
      </c>
      <c r="I14" s="292">
        <f t="shared" si="3"/>
        <v>138</v>
      </c>
      <c r="J14" s="276">
        <f t="shared" si="4"/>
        <v>614</v>
      </c>
    </row>
    <row r="15" spans="1:10" ht="15">
      <c r="A15" s="270" t="s">
        <v>59</v>
      </c>
      <c r="B15" s="292">
        <v>1769</v>
      </c>
      <c r="C15" s="292">
        <v>177</v>
      </c>
      <c r="D15" s="276">
        <f t="shared" si="0"/>
        <v>1946</v>
      </c>
      <c r="E15" s="294">
        <v>1357</v>
      </c>
      <c r="F15" s="292">
        <v>161</v>
      </c>
      <c r="G15" s="276">
        <f t="shared" si="1"/>
        <v>1518</v>
      </c>
      <c r="H15" s="277">
        <f t="shared" si="2"/>
        <v>3126</v>
      </c>
      <c r="I15" s="292">
        <f t="shared" si="3"/>
        <v>338</v>
      </c>
      <c r="J15" s="276">
        <f t="shared" si="4"/>
        <v>3464</v>
      </c>
    </row>
    <row r="16" spans="1:10" ht="15">
      <c r="A16" s="270" t="s">
        <v>14</v>
      </c>
      <c r="B16" s="292">
        <v>240</v>
      </c>
      <c r="C16" s="292">
        <v>53</v>
      </c>
      <c r="D16" s="293">
        <f t="shared" si="0"/>
        <v>293</v>
      </c>
      <c r="E16" s="294">
        <v>129</v>
      </c>
      <c r="F16" s="292">
        <v>52</v>
      </c>
      <c r="G16" s="293">
        <f t="shared" si="1"/>
        <v>181</v>
      </c>
      <c r="H16" s="294">
        <f t="shared" si="2"/>
        <v>369</v>
      </c>
      <c r="I16" s="292">
        <f t="shared" si="3"/>
        <v>105</v>
      </c>
      <c r="J16" s="276">
        <f t="shared" si="4"/>
        <v>474</v>
      </c>
    </row>
    <row r="17" spans="1:10" ht="15">
      <c r="A17" s="270" t="s">
        <v>60</v>
      </c>
      <c r="B17" s="292">
        <v>883</v>
      </c>
      <c r="C17" s="292">
        <v>104</v>
      </c>
      <c r="D17" s="293">
        <f t="shared" si="0"/>
        <v>987</v>
      </c>
      <c r="E17" s="294">
        <v>735</v>
      </c>
      <c r="F17" s="292">
        <v>95</v>
      </c>
      <c r="G17" s="293">
        <f t="shared" si="1"/>
        <v>830</v>
      </c>
      <c r="H17" s="294">
        <f t="shared" si="2"/>
        <v>1618</v>
      </c>
      <c r="I17" s="292">
        <f t="shared" si="3"/>
        <v>199</v>
      </c>
      <c r="J17" s="276">
        <f t="shared" si="4"/>
        <v>1817</v>
      </c>
    </row>
    <row r="18" spans="1:10" ht="15">
      <c r="A18" s="270" t="s">
        <v>61</v>
      </c>
      <c r="B18" s="292">
        <v>664</v>
      </c>
      <c r="C18" s="292">
        <v>75</v>
      </c>
      <c r="D18" s="293">
        <f t="shared" si="0"/>
        <v>739</v>
      </c>
      <c r="E18" s="294">
        <v>577</v>
      </c>
      <c r="F18" s="292">
        <v>70</v>
      </c>
      <c r="G18" s="293">
        <f t="shared" si="1"/>
        <v>647</v>
      </c>
      <c r="H18" s="294">
        <f t="shared" si="2"/>
        <v>1241</v>
      </c>
      <c r="I18" s="292">
        <f t="shared" si="3"/>
        <v>145</v>
      </c>
      <c r="J18" s="276">
        <f t="shared" si="4"/>
        <v>1386</v>
      </c>
    </row>
    <row r="19" spans="1:10" ht="15">
      <c r="A19" s="270" t="s">
        <v>62</v>
      </c>
      <c r="B19" s="275">
        <v>1089</v>
      </c>
      <c r="C19" s="292">
        <v>261</v>
      </c>
      <c r="D19" s="276">
        <f t="shared" si="0"/>
        <v>1350</v>
      </c>
      <c r="E19" s="277">
        <v>990</v>
      </c>
      <c r="F19" s="292">
        <v>188</v>
      </c>
      <c r="G19" s="276">
        <f t="shared" si="1"/>
        <v>1178</v>
      </c>
      <c r="H19" s="277">
        <f t="shared" si="2"/>
        <v>2079</v>
      </c>
      <c r="I19" s="292">
        <f t="shared" si="3"/>
        <v>449</v>
      </c>
      <c r="J19" s="276">
        <f t="shared" si="4"/>
        <v>2528</v>
      </c>
    </row>
    <row r="20" spans="1:10" ht="15">
      <c r="A20" s="270" t="s">
        <v>63</v>
      </c>
      <c r="B20" s="275">
        <v>442</v>
      </c>
      <c r="C20" s="292">
        <v>247</v>
      </c>
      <c r="D20" s="276">
        <f t="shared" si="0"/>
        <v>689</v>
      </c>
      <c r="E20" s="277">
        <v>365</v>
      </c>
      <c r="F20" s="292">
        <v>158</v>
      </c>
      <c r="G20" s="276">
        <f t="shared" si="1"/>
        <v>523</v>
      </c>
      <c r="H20" s="277">
        <f t="shared" si="2"/>
        <v>807</v>
      </c>
      <c r="I20" s="292">
        <f t="shared" si="3"/>
        <v>405</v>
      </c>
      <c r="J20" s="276">
        <f t="shared" si="4"/>
        <v>1212</v>
      </c>
    </row>
    <row r="21" spans="1:10" ht="15">
      <c r="A21" s="270" t="s">
        <v>64</v>
      </c>
      <c r="B21" s="292">
        <v>118</v>
      </c>
      <c r="C21" s="292">
        <v>19</v>
      </c>
      <c r="D21" s="293">
        <f t="shared" si="0"/>
        <v>137</v>
      </c>
      <c r="E21" s="294">
        <v>112</v>
      </c>
      <c r="F21" s="292">
        <v>22</v>
      </c>
      <c r="G21" s="293">
        <f t="shared" si="1"/>
        <v>134</v>
      </c>
      <c r="H21" s="294">
        <f t="shared" si="2"/>
        <v>230</v>
      </c>
      <c r="I21" s="292">
        <f t="shared" si="3"/>
        <v>41</v>
      </c>
      <c r="J21" s="293">
        <f t="shared" si="4"/>
        <v>271</v>
      </c>
    </row>
    <row r="22" spans="1:10" ht="15">
      <c r="A22" s="270" t="s">
        <v>78</v>
      </c>
      <c r="B22" s="275">
        <v>5968</v>
      </c>
      <c r="C22" s="292">
        <v>313</v>
      </c>
      <c r="D22" s="276">
        <f t="shared" si="0"/>
        <v>6281</v>
      </c>
      <c r="E22" s="277">
        <v>5016</v>
      </c>
      <c r="F22" s="275">
        <v>351</v>
      </c>
      <c r="G22" s="276">
        <f t="shared" si="1"/>
        <v>5367</v>
      </c>
      <c r="H22" s="277">
        <f t="shared" si="2"/>
        <v>10984</v>
      </c>
      <c r="I22" s="275">
        <f t="shared" si="3"/>
        <v>664</v>
      </c>
      <c r="J22" s="276">
        <f t="shared" si="4"/>
        <v>11648</v>
      </c>
    </row>
    <row r="23" spans="1:10" ht="15">
      <c r="A23" s="270" t="s">
        <v>65</v>
      </c>
      <c r="B23" s="275">
        <v>21077</v>
      </c>
      <c r="C23" s="275">
        <v>1193</v>
      </c>
      <c r="D23" s="276">
        <f t="shared" si="0"/>
        <v>22270</v>
      </c>
      <c r="E23" s="277">
        <v>19853</v>
      </c>
      <c r="F23" s="275">
        <v>1499</v>
      </c>
      <c r="G23" s="276">
        <f t="shared" si="1"/>
        <v>21352</v>
      </c>
      <c r="H23" s="277">
        <f t="shared" si="2"/>
        <v>40930</v>
      </c>
      <c r="I23" s="275">
        <f t="shared" si="3"/>
        <v>2692</v>
      </c>
      <c r="J23" s="276">
        <f t="shared" si="4"/>
        <v>43622</v>
      </c>
    </row>
    <row r="24" spans="1:10" ht="15">
      <c r="A24" s="270" t="s">
        <v>0</v>
      </c>
      <c r="B24" s="292">
        <v>270</v>
      </c>
      <c r="C24" s="292">
        <v>111</v>
      </c>
      <c r="D24" s="293">
        <f t="shared" si="0"/>
        <v>381</v>
      </c>
      <c r="E24" s="294">
        <v>153</v>
      </c>
      <c r="F24" s="292">
        <v>104</v>
      </c>
      <c r="G24" s="293">
        <f t="shared" si="1"/>
        <v>257</v>
      </c>
      <c r="H24" s="277">
        <f t="shared" si="2"/>
        <v>423</v>
      </c>
      <c r="I24" s="292">
        <f t="shared" si="3"/>
        <v>215</v>
      </c>
      <c r="J24" s="276">
        <f t="shared" si="4"/>
        <v>638</v>
      </c>
    </row>
    <row r="25" spans="1:10" ht="15">
      <c r="A25" s="270" t="s">
        <v>1</v>
      </c>
      <c r="B25" s="292">
        <v>372</v>
      </c>
      <c r="C25" s="292">
        <v>212</v>
      </c>
      <c r="D25" s="276">
        <f t="shared" si="0"/>
        <v>584</v>
      </c>
      <c r="E25" s="294">
        <v>301</v>
      </c>
      <c r="F25" s="292">
        <v>96</v>
      </c>
      <c r="G25" s="276">
        <f t="shared" si="1"/>
        <v>397</v>
      </c>
      <c r="H25" s="277">
        <f t="shared" si="2"/>
        <v>673</v>
      </c>
      <c r="I25" s="292">
        <f t="shared" si="3"/>
        <v>308</v>
      </c>
      <c r="J25" s="276">
        <f t="shared" si="4"/>
        <v>981</v>
      </c>
    </row>
    <row r="26" spans="1:10" ht="15">
      <c r="A26" s="270" t="s">
        <v>2</v>
      </c>
      <c r="B26" s="275">
        <v>5604</v>
      </c>
      <c r="C26" s="292">
        <v>236</v>
      </c>
      <c r="D26" s="276">
        <f t="shared" si="0"/>
        <v>5840</v>
      </c>
      <c r="E26" s="277">
        <v>4756</v>
      </c>
      <c r="F26" s="292">
        <v>299</v>
      </c>
      <c r="G26" s="276">
        <f t="shared" si="1"/>
        <v>5055</v>
      </c>
      <c r="H26" s="277">
        <f t="shared" si="2"/>
        <v>10360</v>
      </c>
      <c r="I26" s="292">
        <f t="shared" si="3"/>
        <v>535</v>
      </c>
      <c r="J26" s="276">
        <f t="shared" si="4"/>
        <v>10895</v>
      </c>
    </row>
    <row r="27" spans="1:10" ht="15">
      <c r="A27" s="270" t="s">
        <v>3</v>
      </c>
      <c r="B27" s="275">
        <v>569</v>
      </c>
      <c r="C27" s="292">
        <v>120</v>
      </c>
      <c r="D27" s="276">
        <f t="shared" si="0"/>
        <v>689</v>
      </c>
      <c r="E27" s="294">
        <v>572</v>
      </c>
      <c r="F27" s="292">
        <v>128</v>
      </c>
      <c r="G27" s="276">
        <f t="shared" si="1"/>
        <v>700</v>
      </c>
      <c r="H27" s="277">
        <f t="shared" si="2"/>
        <v>1141</v>
      </c>
      <c r="I27" s="292">
        <f t="shared" si="3"/>
        <v>248</v>
      </c>
      <c r="J27" s="276">
        <f t="shared" si="4"/>
        <v>1389</v>
      </c>
    </row>
    <row r="28" spans="1:10" ht="15">
      <c r="A28" s="270" t="s">
        <v>4</v>
      </c>
      <c r="B28" s="292">
        <v>229</v>
      </c>
      <c r="C28" s="292">
        <v>109</v>
      </c>
      <c r="D28" s="293">
        <f t="shared" si="0"/>
        <v>338</v>
      </c>
      <c r="E28" s="294">
        <v>155</v>
      </c>
      <c r="F28" s="292">
        <v>106</v>
      </c>
      <c r="G28" s="293">
        <f t="shared" si="1"/>
        <v>261</v>
      </c>
      <c r="H28" s="277">
        <f t="shared" si="2"/>
        <v>384</v>
      </c>
      <c r="I28" s="292">
        <f t="shared" si="3"/>
        <v>215</v>
      </c>
      <c r="J28" s="276">
        <f t="shared" si="4"/>
        <v>599</v>
      </c>
    </row>
    <row r="29" spans="1:10" ht="15">
      <c r="A29" s="270" t="s">
        <v>5</v>
      </c>
      <c r="B29" s="292">
        <v>225</v>
      </c>
      <c r="C29" s="292">
        <v>83</v>
      </c>
      <c r="D29" s="293">
        <f t="shared" si="0"/>
        <v>308</v>
      </c>
      <c r="E29" s="294">
        <v>132</v>
      </c>
      <c r="F29" s="292">
        <v>72</v>
      </c>
      <c r="G29" s="293">
        <f t="shared" si="1"/>
        <v>204</v>
      </c>
      <c r="H29" s="277">
        <f t="shared" si="2"/>
        <v>357</v>
      </c>
      <c r="I29" s="292">
        <f t="shared" si="3"/>
        <v>155</v>
      </c>
      <c r="J29" s="276">
        <f t="shared" si="4"/>
        <v>512</v>
      </c>
    </row>
    <row r="30" spans="1:10" ht="15">
      <c r="A30" s="270" t="s">
        <v>6</v>
      </c>
      <c r="B30" s="292">
        <v>649</v>
      </c>
      <c r="C30" s="292">
        <v>49</v>
      </c>
      <c r="D30" s="293">
        <f t="shared" si="0"/>
        <v>698</v>
      </c>
      <c r="E30" s="294">
        <v>544</v>
      </c>
      <c r="F30" s="292">
        <v>52</v>
      </c>
      <c r="G30" s="293">
        <f t="shared" si="1"/>
        <v>596</v>
      </c>
      <c r="H30" s="294">
        <f t="shared" si="2"/>
        <v>1193</v>
      </c>
      <c r="I30" s="292">
        <f t="shared" si="3"/>
        <v>101</v>
      </c>
      <c r="J30" s="293">
        <f t="shared" si="4"/>
        <v>1294</v>
      </c>
    </row>
    <row r="31" spans="1:10" ht="15">
      <c r="A31" s="270" t="s">
        <v>7</v>
      </c>
      <c r="B31" s="292">
        <v>201</v>
      </c>
      <c r="C31" s="292">
        <v>121</v>
      </c>
      <c r="D31" s="293">
        <f t="shared" si="0"/>
        <v>322</v>
      </c>
      <c r="E31" s="294">
        <v>112</v>
      </c>
      <c r="F31" s="292">
        <v>98</v>
      </c>
      <c r="G31" s="293">
        <f t="shared" si="1"/>
        <v>210</v>
      </c>
      <c r="H31" s="294">
        <f t="shared" si="2"/>
        <v>313</v>
      </c>
      <c r="I31" s="292">
        <f t="shared" si="3"/>
        <v>219</v>
      </c>
      <c r="J31" s="293">
        <f t="shared" si="4"/>
        <v>532</v>
      </c>
    </row>
    <row r="32" spans="1:10" ht="15">
      <c r="A32" s="270" t="s">
        <v>8</v>
      </c>
      <c r="B32" s="292">
        <v>507</v>
      </c>
      <c r="C32" s="292">
        <v>86</v>
      </c>
      <c r="D32" s="293">
        <f t="shared" si="0"/>
        <v>593</v>
      </c>
      <c r="E32" s="294">
        <v>342</v>
      </c>
      <c r="F32" s="292">
        <v>80</v>
      </c>
      <c r="G32" s="293">
        <f t="shared" si="1"/>
        <v>422</v>
      </c>
      <c r="H32" s="277">
        <f t="shared" si="2"/>
        <v>849</v>
      </c>
      <c r="I32" s="292">
        <f t="shared" si="3"/>
        <v>166</v>
      </c>
      <c r="J32" s="276">
        <f t="shared" si="4"/>
        <v>1015</v>
      </c>
    </row>
    <row r="33" spans="1:10" ht="15">
      <c r="A33" s="270" t="s">
        <v>9</v>
      </c>
      <c r="B33" s="292">
        <v>91</v>
      </c>
      <c r="C33" s="292">
        <v>16</v>
      </c>
      <c r="D33" s="293">
        <f t="shared" si="0"/>
        <v>107</v>
      </c>
      <c r="E33" s="294">
        <v>86</v>
      </c>
      <c r="F33" s="292">
        <v>21</v>
      </c>
      <c r="G33" s="293">
        <f t="shared" si="1"/>
        <v>107</v>
      </c>
      <c r="H33" s="294">
        <f t="shared" si="2"/>
        <v>177</v>
      </c>
      <c r="I33" s="292">
        <f t="shared" si="3"/>
        <v>37</v>
      </c>
      <c r="J33" s="293">
        <f t="shared" si="4"/>
        <v>214</v>
      </c>
    </row>
    <row r="34" spans="1:10" ht="15">
      <c r="A34" s="270" t="s">
        <v>10</v>
      </c>
      <c r="B34" s="292">
        <v>454</v>
      </c>
      <c r="C34" s="292">
        <v>76</v>
      </c>
      <c r="D34" s="293">
        <f t="shared" si="0"/>
        <v>530</v>
      </c>
      <c r="E34" s="294">
        <v>285</v>
      </c>
      <c r="F34" s="292">
        <v>81</v>
      </c>
      <c r="G34" s="293">
        <f t="shared" si="1"/>
        <v>366</v>
      </c>
      <c r="H34" s="277">
        <f t="shared" si="2"/>
        <v>739</v>
      </c>
      <c r="I34" s="292">
        <f t="shared" si="3"/>
        <v>157</v>
      </c>
      <c r="J34" s="276">
        <f t="shared" si="4"/>
        <v>896</v>
      </c>
    </row>
    <row r="35" spans="1:10" ht="15">
      <c r="A35" s="270" t="s">
        <v>11</v>
      </c>
      <c r="B35" s="292">
        <v>302</v>
      </c>
      <c r="C35" s="292">
        <v>78</v>
      </c>
      <c r="D35" s="293">
        <f t="shared" si="0"/>
        <v>380</v>
      </c>
      <c r="E35" s="294">
        <v>251</v>
      </c>
      <c r="F35" s="292">
        <v>77</v>
      </c>
      <c r="G35" s="293">
        <f t="shared" si="1"/>
        <v>328</v>
      </c>
      <c r="H35" s="277">
        <f t="shared" si="2"/>
        <v>553</v>
      </c>
      <c r="I35" s="292">
        <f t="shared" si="3"/>
        <v>155</v>
      </c>
      <c r="J35" s="276">
        <f t="shared" si="4"/>
        <v>708</v>
      </c>
    </row>
    <row r="36" spans="1:10" ht="15">
      <c r="A36" s="270" t="s">
        <v>12</v>
      </c>
      <c r="B36" s="292">
        <v>581</v>
      </c>
      <c r="C36" s="292">
        <v>86</v>
      </c>
      <c r="D36" s="293">
        <f t="shared" si="0"/>
        <v>667</v>
      </c>
      <c r="E36" s="294">
        <v>387</v>
      </c>
      <c r="F36" s="292">
        <v>79</v>
      </c>
      <c r="G36" s="293">
        <f t="shared" si="1"/>
        <v>466</v>
      </c>
      <c r="H36" s="294">
        <f t="shared" si="2"/>
        <v>968</v>
      </c>
      <c r="I36" s="292">
        <f t="shared" si="3"/>
        <v>165</v>
      </c>
      <c r="J36" s="276">
        <f t="shared" si="4"/>
        <v>1133</v>
      </c>
    </row>
    <row r="37" spans="1:10" ht="15">
      <c r="A37" s="270" t="s">
        <v>13</v>
      </c>
      <c r="B37" s="292">
        <v>287</v>
      </c>
      <c r="C37" s="292">
        <v>53</v>
      </c>
      <c r="D37" s="293">
        <f t="shared" si="0"/>
        <v>340</v>
      </c>
      <c r="E37" s="294">
        <v>190</v>
      </c>
      <c r="F37" s="292">
        <v>35</v>
      </c>
      <c r="G37" s="293">
        <f t="shared" si="1"/>
        <v>225</v>
      </c>
      <c r="H37" s="294">
        <f t="shared" si="2"/>
        <v>477</v>
      </c>
      <c r="I37" s="292">
        <f t="shared" si="3"/>
        <v>88</v>
      </c>
      <c r="J37" s="276">
        <f t="shared" si="4"/>
        <v>565</v>
      </c>
    </row>
    <row r="38" spans="1:10" ht="15">
      <c r="A38" s="295" t="s">
        <v>15</v>
      </c>
      <c r="B38" s="282">
        <f>B19+B20+B25</f>
        <v>1903</v>
      </c>
      <c r="C38" s="282">
        <f>C19+C20+C25</f>
        <v>720</v>
      </c>
      <c r="D38" s="283">
        <f t="shared" si="0"/>
        <v>2623</v>
      </c>
      <c r="E38" s="284">
        <f>E19+E20+E25</f>
        <v>1656</v>
      </c>
      <c r="F38" s="282">
        <f>F19+F20+F25</f>
        <v>442</v>
      </c>
      <c r="G38" s="283">
        <f t="shared" si="1"/>
        <v>2098</v>
      </c>
      <c r="H38" s="284">
        <f t="shared" si="2"/>
        <v>3559</v>
      </c>
      <c r="I38" s="296">
        <f t="shared" si="3"/>
        <v>1162</v>
      </c>
      <c r="J38" s="283">
        <f t="shared" si="4"/>
        <v>4721</v>
      </c>
    </row>
    <row r="39" spans="1:10" ht="15">
      <c r="A39" s="270" t="s">
        <v>16</v>
      </c>
      <c r="B39" s="275">
        <v>4830</v>
      </c>
      <c r="C39" s="292">
        <v>702</v>
      </c>
      <c r="D39" s="276">
        <f t="shared" si="0"/>
        <v>5532</v>
      </c>
      <c r="E39" s="297">
        <v>3613</v>
      </c>
      <c r="F39" s="298">
        <v>623</v>
      </c>
      <c r="G39" s="276">
        <f t="shared" si="1"/>
        <v>4236</v>
      </c>
      <c r="H39" s="277">
        <f t="shared" si="2"/>
        <v>8443</v>
      </c>
      <c r="I39" s="292">
        <f t="shared" si="3"/>
        <v>1325</v>
      </c>
      <c r="J39" s="276">
        <f t="shared" si="4"/>
        <v>9768</v>
      </c>
    </row>
    <row r="40" spans="1:10" ht="15">
      <c r="A40" s="270" t="s">
        <v>17</v>
      </c>
      <c r="B40" s="275">
        <v>3069</v>
      </c>
      <c r="C40" s="275">
        <v>1020</v>
      </c>
      <c r="D40" s="276">
        <f t="shared" si="0"/>
        <v>4089</v>
      </c>
      <c r="E40" s="277">
        <v>2284</v>
      </c>
      <c r="F40" s="275">
        <v>967</v>
      </c>
      <c r="G40" s="276">
        <f t="shared" si="1"/>
        <v>3251</v>
      </c>
      <c r="H40" s="277">
        <f t="shared" si="2"/>
        <v>5353</v>
      </c>
      <c r="I40" s="275">
        <f t="shared" si="3"/>
        <v>1987</v>
      </c>
      <c r="J40" s="276">
        <f t="shared" si="4"/>
        <v>7340</v>
      </c>
    </row>
    <row r="41" spans="1:10" ht="15">
      <c r="A41" s="295" t="s">
        <v>18</v>
      </c>
      <c r="B41" s="282">
        <f>B39+B40</f>
        <v>7899</v>
      </c>
      <c r="C41" s="282">
        <f>C39+C40</f>
        <v>1722</v>
      </c>
      <c r="D41" s="283">
        <f t="shared" si="0"/>
        <v>9621</v>
      </c>
      <c r="E41" s="284">
        <f>E39+E40</f>
        <v>5897</v>
      </c>
      <c r="F41" s="282">
        <f>F39+F40</f>
        <v>1590</v>
      </c>
      <c r="G41" s="283">
        <f t="shared" si="1"/>
        <v>7487</v>
      </c>
      <c r="H41" s="284">
        <f t="shared" si="2"/>
        <v>13796</v>
      </c>
      <c r="I41" s="282">
        <f t="shared" si="3"/>
        <v>3312</v>
      </c>
      <c r="J41" s="283">
        <f t="shared" si="4"/>
        <v>17108</v>
      </c>
    </row>
    <row r="42" spans="1:10" ht="15">
      <c r="A42" s="270" t="s">
        <v>19</v>
      </c>
      <c r="B42" s="275">
        <f>B9+B22+B23+B26</f>
        <v>40265</v>
      </c>
      <c r="C42" s="275">
        <f>C9+C22+C23+C26</f>
        <v>2140</v>
      </c>
      <c r="D42" s="276">
        <f t="shared" si="0"/>
        <v>42405</v>
      </c>
      <c r="E42" s="277">
        <f>E9+E22+E23+E26</f>
        <v>36514</v>
      </c>
      <c r="F42" s="275">
        <f>F9+F22+F23+F26</f>
        <v>2677</v>
      </c>
      <c r="G42" s="276">
        <f t="shared" si="1"/>
        <v>39191</v>
      </c>
      <c r="H42" s="277">
        <f t="shared" si="2"/>
        <v>76779</v>
      </c>
      <c r="I42" s="275">
        <f t="shared" si="3"/>
        <v>4817</v>
      </c>
      <c r="J42" s="276">
        <f t="shared" si="4"/>
        <v>81596</v>
      </c>
    </row>
    <row r="43" spans="1:10" ht="15">
      <c r="A43" s="270" t="s">
        <v>20</v>
      </c>
      <c r="B43" s="275">
        <v>3882</v>
      </c>
      <c r="C43" s="292">
        <v>518</v>
      </c>
      <c r="D43" s="276">
        <f t="shared" si="0"/>
        <v>4400</v>
      </c>
      <c r="E43" s="277">
        <v>3162</v>
      </c>
      <c r="F43" s="292">
        <v>480</v>
      </c>
      <c r="G43" s="276">
        <f t="shared" si="1"/>
        <v>3642</v>
      </c>
      <c r="H43" s="277">
        <f t="shared" si="2"/>
        <v>7044</v>
      </c>
      <c r="I43" s="275">
        <f t="shared" si="3"/>
        <v>998</v>
      </c>
      <c r="J43" s="276">
        <f t="shared" si="4"/>
        <v>8042</v>
      </c>
    </row>
    <row r="44" spans="1:10" ht="15">
      <c r="A44" s="295" t="s">
        <v>21</v>
      </c>
      <c r="B44" s="282">
        <f>B42+B43</f>
        <v>44147</v>
      </c>
      <c r="C44" s="282">
        <f>C42+C43</f>
        <v>2658</v>
      </c>
      <c r="D44" s="283">
        <f t="shared" si="0"/>
        <v>46805</v>
      </c>
      <c r="E44" s="284">
        <f>E42+E43</f>
        <v>39676</v>
      </c>
      <c r="F44" s="282">
        <f>F42+F43</f>
        <v>3157</v>
      </c>
      <c r="G44" s="283">
        <f t="shared" si="1"/>
        <v>42833</v>
      </c>
      <c r="H44" s="284">
        <f t="shared" si="2"/>
        <v>83823</v>
      </c>
      <c r="I44" s="282">
        <f t="shared" si="3"/>
        <v>5815</v>
      </c>
      <c r="J44" s="283">
        <f t="shared" si="4"/>
        <v>89638</v>
      </c>
    </row>
    <row r="45" spans="1:10" ht="15.75" thickBot="1">
      <c r="A45" s="285" t="s">
        <v>46</v>
      </c>
      <c r="B45" s="286">
        <f>B38+B41+B44</f>
        <v>53949</v>
      </c>
      <c r="C45" s="286">
        <f>C38+C41+C44</f>
        <v>5100</v>
      </c>
      <c r="D45" s="287">
        <f t="shared" si="0"/>
        <v>59049</v>
      </c>
      <c r="E45" s="288">
        <f>E38+E41+E44</f>
        <v>47229</v>
      </c>
      <c r="F45" s="286">
        <f>F38+F41+F44</f>
        <v>5189</v>
      </c>
      <c r="G45" s="287">
        <f t="shared" si="1"/>
        <v>52418</v>
      </c>
      <c r="H45" s="288">
        <f t="shared" si="2"/>
        <v>101178</v>
      </c>
      <c r="I45" s="286">
        <f t="shared" si="3"/>
        <v>10289</v>
      </c>
      <c r="J45" s="287">
        <f t="shared" si="4"/>
        <v>111467</v>
      </c>
    </row>
    <row r="46" spans="1:10" ht="15">
      <c r="A46" s="216"/>
      <c r="B46" s="216"/>
      <c r="C46" s="216"/>
      <c r="D46" s="216"/>
      <c r="E46" s="216"/>
      <c r="F46" s="216"/>
      <c r="G46" s="216"/>
      <c r="H46" s="216"/>
      <c r="I46" s="216"/>
      <c r="J46" s="216"/>
    </row>
    <row r="47" spans="1:10" ht="15">
      <c r="A47" s="214" t="s">
        <v>207</v>
      </c>
      <c r="B47" s="216"/>
      <c r="C47" s="216"/>
      <c r="D47" s="216"/>
      <c r="E47" s="216"/>
      <c r="F47" s="216"/>
      <c r="G47" s="216"/>
      <c r="H47" s="216"/>
      <c r="I47" s="216"/>
      <c r="J47" s="216"/>
    </row>
  </sheetData>
  <sheetProtection/>
  <mergeCells count="5">
    <mergeCell ref="A1:J1"/>
    <mergeCell ref="A3:A4"/>
    <mergeCell ref="B3:D3"/>
    <mergeCell ref="E3:G3"/>
    <mergeCell ref="H3:J3"/>
  </mergeCells>
  <printOptions/>
  <pageMargins left="0.7086614173228347" right="0.7086614173228347" top="0.53" bottom="0.59" header="0.31496062992125984" footer="0.31496062992125984"/>
  <pageSetup fitToHeight="1" fitToWidth="1" horizontalDpi="600" verticalDpi="600" orientation="landscape" paperSize="9" scale="71" r:id="rId1"/>
  <headerFooter>
    <oddFooter>&amp;LISEE - Document édité le &amp;D</oddFooter>
  </headerFooter>
  <ignoredErrors>
    <ignoredError sqref="D38:D4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7"/>
  <sheetViews>
    <sheetView zoomScalePageLayoutView="0" workbookViewId="0" topLeftCell="A1">
      <selection activeCell="A1" sqref="A1:J1"/>
    </sheetView>
  </sheetViews>
  <sheetFormatPr defaultColWidth="11.00390625" defaultRowHeight="12"/>
  <cols>
    <col min="1" max="1" width="20.125" style="0" customWidth="1"/>
    <col min="2" max="10" width="14.125" style="0" customWidth="1"/>
    <col min="11" max="37" width="0" style="0" hidden="1" customWidth="1"/>
  </cols>
  <sheetData>
    <row r="1" spans="1:37" ht="39" customHeight="1">
      <c r="A1" s="391" t="s">
        <v>277</v>
      </c>
      <c r="B1" s="392"/>
      <c r="C1" s="392"/>
      <c r="D1" s="392"/>
      <c r="E1" s="392"/>
      <c r="F1" s="392"/>
      <c r="G1" s="392"/>
      <c r="H1" s="392"/>
      <c r="I1" s="392"/>
      <c r="J1" s="3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</row>
    <row r="2" spans="1:37" ht="15.75" thickBo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</row>
    <row r="3" spans="1:37" ht="15">
      <c r="A3" s="387" t="s">
        <v>206</v>
      </c>
      <c r="B3" s="389" t="s">
        <v>47</v>
      </c>
      <c r="C3" s="389"/>
      <c r="D3" s="390"/>
      <c r="E3" s="389" t="s">
        <v>48</v>
      </c>
      <c r="F3" s="389"/>
      <c r="G3" s="390"/>
      <c r="H3" s="389" t="s">
        <v>49</v>
      </c>
      <c r="I3" s="389"/>
      <c r="J3" s="390"/>
      <c r="K3" s="216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</row>
    <row r="4" spans="1:37" ht="45">
      <c r="A4" s="388"/>
      <c r="B4" s="267" t="s">
        <v>278</v>
      </c>
      <c r="C4" s="267" t="s">
        <v>279</v>
      </c>
      <c r="D4" s="268" t="s">
        <v>50</v>
      </c>
      <c r="E4" s="267" t="s">
        <v>278</v>
      </c>
      <c r="F4" s="267" t="s">
        <v>279</v>
      </c>
      <c r="G4" s="268" t="s">
        <v>50</v>
      </c>
      <c r="H4" s="267" t="s">
        <v>278</v>
      </c>
      <c r="I4" s="267" t="s">
        <v>279</v>
      </c>
      <c r="J4" s="268" t="s">
        <v>50</v>
      </c>
      <c r="K4" s="269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</row>
    <row r="5" spans="1:37" ht="15">
      <c r="A5" s="270" t="s">
        <v>51</v>
      </c>
      <c r="B5" s="289">
        <v>41</v>
      </c>
      <c r="C5" s="289">
        <v>47</v>
      </c>
      <c r="D5" s="290">
        <f aca="true" t="shared" si="0" ref="D5:D45">B5+C5</f>
        <v>88</v>
      </c>
      <c r="E5" s="291">
        <v>28</v>
      </c>
      <c r="F5" s="289">
        <v>35</v>
      </c>
      <c r="G5" s="290">
        <f aca="true" t="shared" si="1" ref="G5:G45">E5+F5</f>
        <v>63</v>
      </c>
      <c r="H5" s="291">
        <f aca="true" t="shared" si="2" ref="H5:H45">B5+E5</f>
        <v>69</v>
      </c>
      <c r="I5" s="289">
        <f aca="true" t="shared" si="3" ref="I5:I45">C5+F5</f>
        <v>82</v>
      </c>
      <c r="J5" s="290">
        <f aca="true" t="shared" si="4" ref="J5:J45">D5+G5</f>
        <v>151</v>
      </c>
      <c r="K5" s="216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</row>
    <row r="6" spans="1:37" ht="15">
      <c r="A6" s="270" t="s">
        <v>169</v>
      </c>
      <c r="B6" s="292">
        <v>602</v>
      </c>
      <c r="C6" s="292">
        <v>87</v>
      </c>
      <c r="D6" s="293">
        <f t="shared" si="0"/>
        <v>689</v>
      </c>
      <c r="E6" s="294">
        <v>434</v>
      </c>
      <c r="F6" s="292">
        <v>121</v>
      </c>
      <c r="G6" s="293">
        <f t="shared" si="1"/>
        <v>555</v>
      </c>
      <c r="H6" s="294">
        <f t="shared" si="2"/>
        <v>1036</v>
      </c>
      <c r="I6" s="292">
        <f t="shared" si="3"/>
        <v>208</v>
      </c>
      <c r="J6" s="276">
        <f t="shared" si="4"/>
        <v>1244</v>
      </c>
      <c r="K6" s="216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</row>
    <row r="7" spans="1:37" ht="15">
      <c r="A7" s="270" t="s">
        <v>52</v>
      </c>
      <c r="B7" s="292">
        <v>1184</v>
      </c>
      <c r="C7" s="292">
        <v>110</v>
      </c>
      <c r="D7" s="276">
        <f t="shared" si="0"/>
        <v>1294</v>
      </c>
      <c r="E7" s="294">
        <v>909</v>
      </c>
      <c r="F7" s="292">
        <v>167</v>
      </c>
      <c r="G7" s="276">
        <f t="shared" si="1"/>
        <v>1076</v>
      </c>
      <c r="H7" s="277">
        <f t="shared" si="2"/>
        <v>2093</v>
      </c>
      <c r="I7" s="292">
        <f t="shared" si="3"/>
        <v>277</v>
      </c>
      <c r="J7" s="276">
        <f t="shared" si="4"/>
        <v>2370</v>
      </c>
      <c r="K7" s="216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</row>
    <row r="8" spans="1:37" ht="15">
      <c r="A8" s="270" t="s">
        <v>53</v>
      </c>
      <c r="B8" s="292">
        <v>499</v>
      </c>
      <c r="C8" s="292">
        <v>158</v>
      </c>
      <c r="D8" s="276">
        <f t="shared" si="0"/>
        <v>657</v>
      </c>
      <c r="E8" s="294">
        <v>286</v>
      </c>
      <c r="F8" s="292">
        <v>145</v>
      </c>
      <c r="G8" s="276">
        <f t="shared" si="1"/>
        <v>431</v>
      </c>
      <c r="H8" s="277">
        <f t="shared" si="2"/>
        <v>785</v>
      </c>
      <c r="I8" s="292">
        <f t="shared" si="3"/>
        <v>303</v>
      </c>
      <c r="J8" s="276">
        <f t="shared" si="4"/>
        <v>1088</v>
      </c>
      <c r="K8" s="216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</row>
    <row r="9" spans="1:37" ht="15">
      <c r="A9" s="270" t="s">
        <v>54</v>
      </c>
      <c r="B9" s="275">
        <v>7522</v>
      </c>
      <c r="C9" s="292">
        <v>492</v>
      </c>
      <c r="D9" s="276">
        <f t="shared" si="0"/>
        <v>8014</v>
      </c>
      <c r="E9" s="277">
        <v>6403</v>
      </c>
      <c r="F9" s="292">
        <v>1014</v>
      </c>
      <c r="G9" s="276">
        <f t="shared" si="1"/>
        <v>7417</v>
      </c>
      <c r="H9" s="277">
        <f t="shared" si="2"/>
        <v>13925</v>
      </c>
      <c r="I9" s="275">
        <f t="shared" si="3"/>
        <v>1506</v>
      </c>
      <c r="J9" s="276">
        <f t="shared" si="4"/>
        <v>15431</v>
      </c>
      <c r="K9" s="216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</row>
    <row r="10" spans="1:37" ht="15">
      <c r="A10" s="270" t="s">
        <v>55</v>
      </c>
      <c r="B10" s="292">
        <v>130</v>
      </c>
      <c r="C10" s="292">
        <v>14</v>
      </c>
      <c r="D10" s="293">
        <f t="shared" si="0"/>
        <v>144</v>
      </c>
      <c r="E10" s="294">
        <v>112</v>
      </c>
      <c r="F10" s="292">
        <v>25</v>
      </c>
      <c r="G10" s="293">
        <f t="shared" si="1"/>
        <v>137</v>
      </c>
      <c r="H10" s="294">
        <f t="shared" si="2"/>
        <v>242</v>
      </c>
      <c r="I10" s="292">
        <f t="shared" si="3"/>
        <v>39</v>
      </c>
      <c r="J10" s="293">
        <f t="shared" si="4"/>
        <v>281</v>
      </c>
      <c r="K10" s="216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</row>
    <row r="11" spans="1:37" ht="15">
      <c r="A11" s="270" t="s">
        <v>56</v>
      </c>
      <c r="B11" s="292">
        <v>204</v>
      </c>
      <c r="C11" s="292">
        <v>107</v>
      </c>
      <c r="D11" s="293">
        <f t="shared" si="0"/>
        <v>311</v>
      </c>
      <c r="E11" s="294">
        <v>176</v>
      </c>
      <c r="F11" s="292">
        <v>137</v>
      </c>
      <c r="G11" s="293">
        <f t="shared" si="1"/>
        <v>313</v>
      </c>
      <c r="H11" s="277">
        <f t="shared" si="2"/>
        <v>380</v>
      </c>
      <c r="I11" s="292">
        <f t="shared" si="3"/>
        <v>244</v>
      </c>
      <c r="J11" s="276">
        <f t="shared" si="4"/>
        <v>624</v>
      </c>
      <c r="K11" s="216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</row>
    <row r="12" spans="1:37" ht="15">
      <c r="A12" s="270" t="s">
        <v>57</v>
      </c>
      <c r="B12" s="292">
        <v>451</v>
      </c>
      <c r="C12" s="292">
        <v>193</v>
      </c>
      <c r="D12" s="276">
        <f t="shared" si="0"/>
        <v>644</v>
      </c>
      <c r="E12" s="294">
        <v>327</v>
      </c>
      <c r="F12" s="292">
        <v>186</v>
      </c>
      <c r="G12" s="276">
        <f t="shared" si="1"/>
        <v>513</v>
      </c>
      <c r="H12" s="277">
        <f t="shared" si="2"/>
        <v>778</v>
      </c>
      <c r="I12" s="292">
        <f t="shared" si="3"/>
        <v>379</v>
      </c>
      <c r="J12" s="276">
        <f t="shared" si="4"/>
        <v>1157</v>
      </c>
      <c r="K12" s="216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</row>
    <row r="13" spans="1:37" ht="15">
      <c r="A13" s="270" t="s">
        <v>77</v>
      </c>
      <c r="B13" s="292">
        <v>246</v>
      </c>
      <c r="C13" s="292">
        <v>113</v>
      </c>
      <c r="D13" s="293">
        <f t="shared" si="0"/>
        <v>359</v>
      </c>
      <c r="E13" s="294">
        <v>255</v>
      </c>
      <c r="F13" s="292">
        <v>100</v>
      </c>
      <c r="G13" s="293">
        <f t="shared" si="1"/>
        <v>355</v>
      </c>
      <c r="H13" s="294">
        <f t="shared" si="2"/>
        <v>501</v>
      </c>
      <c r="I13" s="292">
        <f t="shared" si="3"/>
        <v>213</v>
      </c>
      <c r="J13" s="276">
        <f t="shared" si="4"/>
        <v>714</v>
      </c>
      <c r="K13" s="216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</row>
    <row r="14" spans="1:37" ht="15">
      <c r="A14" s="270" t="s">
        <v>58</v>
      </c>
      <c r="B14" s="292">
        <v>296</v>
      </c>
      <c r="C14" s="292">
        <v>84</v>
      </c>
      <c r="D14" s="293">
        <f t="shared" si="0"/>
        <v>380</v>
      </c>
      <c r="E14" s="294">
        <v>159</v>
      </c>
      <c r="F14" s="292">
        <v>75</v>
      </c>
      <c r="G14" s="293">
        <f t="shared" si="1"/>
        <v>234</v>
      </c>
      <c r="H14" s="294">
        <f t="shared" si="2"/>
        <v>455</v>
      </c>
      <c r="I14" s="292">
        <f t="shared" si="3"/>
        <v>159</v>
      </c>
      <c r="J14" s="276">
        <f t="shared" si="4"/>
        <v>614</v>
      </c>
      <c r="K14" s="216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</row>
    <row r="15" spans="1:37" ht="15">
      <c r="A15" s="270" t="s">
        <v>59</v>
      </c>
      <c r="B15" s="292">
        <v>1809</v>
      </c>
      <c r="C15" s="292">
        <v>137</v>
      </c>
      <c r="D15" s="276">
        <f t="shared" si="0"/>
        <v>1946</v>
      </c>
      <c r="E15" s="294">
        <v>1301</v>
      </c>
      <c r="F15" s="292">
        <v>217</v>
      </c>
      <c r="G15" s="276">
        <f t="shared" si="1"/>
        <v>1518</v>
      </c>
      <c r="H15" s="277">
        <f t="shared" si="2"/>
        <v>3110</v>
      </c>
      <c r="I15" s="292">
        <f t="shared" si="3"/>
        <v>354</v>
      </c>
      <c r="J15" s="276">
        <f t="shared" si="4"/>
        <v>3464</v>
      </c>
      <c r="K15" s="216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</row>
    <row r="16" spans="1:37" ht="15">
      <c r="A16" s="270" t="s">
        <v>14</v>
      </c>
      <c r="B16" s="292">
        <v>242</v>
      </c>
      <c r="C16" s="292">
        <v>51</v>
      </c>
      <c r="D16" s="293">
        <f t="shared" si="0"/>
        <v>293</v>
      </c>
      <c r="E16" s="294">
        <v>122</v>
      </c>
      <c r="F16" s="292">
        <v>59</v>
      </c>
      <c r="G16" s="293">
        <f t="shared" si="1"/>
        <v>181</v>
      </c>
      <c r="H16" s="294">
        <f t="shared" si="2"/>
        <v>364</v>
      </c>
      <c r="I16" s="292">
        <f t="shared" si="3"/>
        <v>110</v>
      </c>
      <c r="J16" s="276">
        <f t="shared" si="4"/>
        <v>474</v>
      </c>
      <c r="K16" s="216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</row>
    <row r="17" spans="1:21" ht="15">
      <c r="A17" s="270" t="s">
        <v>60</v>
      </c>
      <c r="B17" s="292">
        <v>894</v>
      </c>
      <c r="C17" s="292">
        <v>93</v>
      </c>
      <c r="D17" s="293">
        <f t="shared" si="0"/>
        <v>987</v>
      </c>
      <c r="E17" s="294">
        <v>673</v>
      </c>
      <c r="F17" s="292">
        <v>157</v>
      </c>
      <c r="G17" s="293">
        <f t="shared" si="1"/>
        <v>830</v>
      </c>
      <c r="H17" s="294">
        <f t="shared" si="2"/>
        <v>1567</v>
      </c>
      <c r="I17" s="292">
        <f t="shared" si="3"/>
        <v>250</v>
      </c>
      <c r="J17" s="276">
        <f t="shared" si="4"/>
        <v>1817</v>
      </c>
      <c r="K17" s="216"/>
      <c r="L17" s="192"/>
      <c r="M17" s="192"/>
      <c r="N17" s="192"/>
      <c r="O17" s="192"/>
      <c r="P17" s="192"/>
      <c r="Q17" s="192"/>
      <c r="R17" s="192"/>
      <c r="S17" s="192"/>
      <c r="T17" s="192"/>
      <c r="U17" s="192"/>
    </row>
    <row r="18" spans="1:21" ht="15">
      <c r="A18" s="270" t="s">
        <v>61</v>
      </c>
      <c r="B18" s="292">
        <v>658</v>
      </c>
      <c r="C18" s="292">
        <v>81</v>
      </c>
      <c r="D18" s="293">
        <f t="shared" si="0"/>
        <v>739</v>
      </c>
      <c r="E18" s="294">
        <v>514</v>
      </c>
      <c r="F18" s="292">
        <v>133</v>
      </c>
      <c r="G18" s="293">
        <f t="shared" si="1"/>
        <v>647</v>
      </c>
      <c r="H18" s="294">
        <f t="shared" si="2"/>
        <v>1172</v>
      </c>
      <c r="I18" s="292">
        <f t="shared" si="3"/>
        <v>214</v>
      </c>
      <c r="J18" s="276">
        <f t="shared" si="4"/>
        <v>1386</v>
      </c>
      <c r="K18" s="216"/>
      <c r="L18" s="192"/>
      <c r="M18" s="192"/>
      <c r="N18" s="192"/>
      <c r="O18" s="192"/>
      <c r="P18" s="192"/>
      <c r="Q18" s="192"/>
      <c r="R18" s="192"/>
      <c r="S18" s="192"/>
      <c r="T18" s="192"/>
      <c r="U18" s="192"/>
    </row>
    <row r="19" spans="1:21" ht="15">
      <c r="A19" s="270" t="s">
        <v>62</v>
      </c>
      <c r="B19" s="275">
        <v>1044</v>
      </c>
      <c r="C19" s="292">
        <v>306</v>
      </c>
      <c r="D19" s="276">
        <f t="shared" si="0"/>
        <v>1350</v>
      </c>
      <c r="E19" s="277">
        <v>908</v>
      </c>
      <c r="F19" s="292">
        <v>270</v>
      </c>
      <c r="G19" s="276">
        <f t="shared" si="1"/>
        <v>1178</v>
      </c>
      <c r="H19" s="277">
        <f t="shared" si="2"/>
        <v>1952</v>
      </c>
      <c r="I19" s="292">
        <f t="shared" si="3"/>
        <v>576</v>
      </c>
      <c r="J19" s="276">
        <f t="shared" si="4"/>
        <v>2528</v>
      </c>
      <c r="K19" s="216"/>
      <c r="L19" s="192"/>
      <c r="M19" s="192"/>
      <c r="N19" s="192"/>
      <c r="O19" s="192"/>
      <c r="P19" s="192"/>
      <c r="Q19" s="192"/>
      <c r="R19" s="192"/>
      <c r="S19" s="192"/>
      <c r="T19" s="192"/>
      <c r="U19" s="192"/>
    </row>
    <row r="20" spans="1:21" ht="15">
      <c r="A20" s="270" t="s">
        <v>63</v>
      </c>
      <c r="B20" s="275">
        <v>408</v>
      </c>
      <c r="C20" s="292">
        <v>281</v>
      </c>
      <c r="D20" s="276">
        <f t="shared" si="0"/>
        <v>689</v>
      </c>
      <c r="E20" s="277">
        <v>339</v>
      </c>
      <c r="F20" s="292">
        <v>184</v>
      </c>
      <c r="G20" s="276">
        <f t="shared" si="1"/>
        <v>523</v>
      </c>
      <c r="H20" s="277">
        <f t="shared" si="2"/>
        <v>747</v>
      </c>
      <c r="I20" s="292">
        <f t="shared" si="3"/>
        <v>465</v>
      </c>
      <c r="J20" s="276">
        <f t="shared" si="4"/>
        <v>1212</v>
      </c>
      <c r="K20" s="216"/>
      <c r="L20" s="192"/>
      <c r="M20" s="192"/>
      <c r="N20" s="192"/>
      <c r="O20" s="192"/>
      <c r="P20" s="192"/>
      <c r="Q20" s="192"/>
      <c r="R20" s="192"/>
      <c r="S20" s="192"/>
      <c r="T20" s="192"/>
      <c r="U20" s="192"/>
    </row>
    <row r="21" spans="1:21" ht="15">
      <c r="A21" s="270" t="s">
        <v>64</v>
      </c>
      <c r="B21" s="292">
        <v>123</v>
      </c>
      <c r="C21" s="292">
        <v>14</v>
      </c>
      <c r="D21" s="293">
        <f t="shared" si="0"/>
        <v>137</v>
      </c>
      <c r="E21" s="294">
        <v>95</v>
      </c>
      <c r="F21" s="292">
        <v>39</v>
      </c>
      <c r="G21" s="293">
        <f t="shared" si="1"/>
        <v>134</v>
      </c>
      <c r="H21" s="294">
        <f t="shared" si="2"/>
        <v>218</v>
      </c>
      <c r="I21" s="292">
        <f t="shared" si="3"/>
        <v>53</v>
      </c>
      <c r="J21" s="293">
        <f t="shared" si="4"/>
        <v>271</v>
      </c>
      <c r="K21" s="216"/>
      <c r="L21" s="192"/>
      <c r="M21" s="192"/>
      <c r="N21" s="192"/>
      <c r="O21" s="192"/>
      <c r="P21" s="192"/>
      <c r="Q21" s="192"/>
      <c r="R21" s="192"/>
      <c r="S21" s="192"/>
      <c r="T21" s="192"/>
      <c r="U21" s="192"/>
    </row>
    <row r="22" spans="1:21" ht="15">
      <c r="A22" s="270" t="s">
        <v>78</v>
      </c>
      <c r="B22" s="275">
        <v>5878</v>
      </c>
      <c r="C22" s="292">
        <v>403</v>
      </c>
      <c r="D22" s="276">
        <f t="shared" si="0"/>
        <v>6281</v>
      </c>
      <c r="E22" s="277">
        <v>4501</v>
      </c>
      <c r="F22" s="275">
        <v>866</v>
      </c>
      <c r="G22" s="276">
        <f t="shared" si="1"/>
        <v>5367</v>
      </c>
      <c r="H22" s="277">
        <f t="shared" si="2"/>
        <v>10379</v>
      </c>
      <c r="I22" s="275">
        <f t="shared" si="3"/>
        <v>1269</v>
      </c>
      <c r="J22" s="276">
        <f t="shared" si="4"/>
        <v>11648</v>
      </c>
      <c r="K22" s="216"/>
      <c r="L22" s="192"/>
      <c r="M22" s="192"/>
      <c r="N22" s="192"/>
      <c r="O22" s="192"/>
      <c r="P22" s="192"/>
      <c r="Q22" s="192"/>
      <c r="R22" s="192"/>
      <c r="S22" s="192"/>
      <c r="T22" s="192"/>
      <c r="U22" s="192"/>
    </row>
    <row r="23" spans="1:21" ht="15">
      <c r="A23" s="270" t="s">
        <v>65</v>
      </c>
      <c r="B23" s="275">
        <v>20591</v>
      </c>
      <c r="C23" s="275">
        <v>1679</v>
      </c>
      <c r="D23" s="276">
        <f t="shared" si="0"/>
        <v>22270</v>
      </c>
      <c r="E23" s="277">
        <v>17889</v>
      </c>
      <c r="F23" s="275">
        <v>3463</v>
      </c>
      <c r="G23" s="276">
        <f t="shared" si="1"/>
        <v>21352</v>
      </c>
      <c r="H23" s="277">
        <f t="shared" si="2"/>
        <v>38480</v>
      </c>
      <c r="I23" s="275">
        <f t="shared" si="3"/>
        <v>5142</v>
      </c>
      <c r="J23" s="276">
        <f t="shared" si="4"/>
        <v>43622</v>
      </c>
      <c r="K23" s="216"/>
      <c r="L23" s="192"/>
      <c r="M23" s="192"/>
      <c r="N23" s="192"/>
      <c r="O23" s="192"/>
      <c r="P23" s="192"/>
      <c r="Q23" s="192"/>
      <c r="R23" s="192"/>
      <c r="S23" s="192"/>
      <c r="T23" s="192"/>
      <c r="U23" s="192"/>
    </row>
    <row r="24" spans="1:21" ht="15">
      <c r="A24" s="270" t="s">
        <v>0</v>
      </c>
      <c r="B24" s="292">
        <v>261</v>
      </c>
      <c r="C24" s="292">
        <v>120</v>
      </c>
      <c r="D24" s="293">
        <f t="shared" si="0"/>
        <v>381</v>
      </c>
      <c r="E24" s="294">
        <v>144</v>
      </c>
      <c r="F24" s="292">
        <v>113</v>
      </c>
      <c r="G24" s="293">
        <f t="shared" si="1"/>
        <v>257</v>
      </c>
      <c r="H24" s="277">
        <f t="shared" si="2"/>
        <v>405</v>
      </c>
      <c r="I24" s="292">
        <f t="shared" si="3"/>
        <v>233</v>
      </c>
      <c r="J24" s="276">
        <f t="shared" si="4"/>
        <v>638</v>
      </c>
      <c r="K24" s="216"/>
      <c r="L24" s="192"/>
      <c r="M24" s="192"/>
      <c r="N24" s="192"/>
      <c r="O24" s="192"/>
      <c r="P24" s="192"/>
      <c r="Q24" s="192"/>
      <c r="R24" s="192"/>
      <c r="S24" s="192"/>
      <c r="T24" s="192"/>
      <c r="U24" s="192"/>
    </row>
    <row r="25" spans="1:21" ht="15">
      <c r="A25" s="270" t="s">
        <v>1</v>
      </c>
      <c r="B25" s="292">
        <v>358</v>
      </c>
      <c r="C25" s="292">
        <v>226</v>
      </c>
      <c r="D25" s="276">
        <f t="shared" si="0"/>
        <v>584</v>
      </c>
      <c r="E25" s="294">
        <v>260</v>
      </c>
      <c r="F25" s="292">
        <v>137</v>
      </c>
      <c r="G25" s="276">
        <f t="shared" si="1"/>
        <v>397</v>
      </c>
      <c r="H25" s="277">
        <f t="shared" si="2"/>
        <v>618</v>
      </c>
      <c r="I25" s="292">
        <f t="shared" si="3"/>
        <v>363</v>
      </c>
      <c r="J25" s="276">
        <f t="shared" si="4"/>
        <v>981</v>
      </c>
      <c r="K25" s="216"/>
      <c r="L25" s="192"/>
      <c r="M25" s="192"/>
      <c r="N25" s="192"/>
      <c r="O25" s="192"/>
      <c r="P25" s="192"/>
      <c r="Q25" s="192"/>
      <c r="R25" s="192"/>
      <c r="S25" s="192"/>
      <c r="T25" s="192"/>
      <c r="U25" s="192"/>
    </row>
    <row r="26" spans="1:21" ht="15">
      <c r="A26" s="270" t="s">
        <v>2</v>
      </c>
      <c r="B26" s="275">
        <v>5536</v>
      </c>
      <c r="C26" s="292">
        <v>304</v>
      </c>
      <c r="D26" s="276">
        <f t="shared" si="0"/>
        <v>5840</v>
      </c>
      <c r="E26" s="277">
        <v>4401</v>
      </c>
      <c r="F26" s="292">
        <v>654</v>
      </c>
      <c r="G26" s="276">
        <f t="shared" si="1"/>
        <v>5055</v>
      </c>
      <c r="H26" s="277">
        <f t="shared" si="2"/>
        <v>9937</v>
      </c>
      <c r="I26" s="292">
        <f t="shared" si="3"/>
        <v>958</v>
      </c>
      <c r="J26" s="276">
        <f t="shared" si="4"/>
        <v>10895</v>
      </c>
      <c r="K26" s="216"/>
      <c r="L26" s="192"/>
      <c r="M26" s="192"/>
      <c r="N26" s="192"/>
      <c r="O26" s="192"/>
      <c r="P26" s="192"/>
      <c r="Q26" s="192"/>
      <c r="R26" s="192"/>
      <c r="S26" s="192"/>
      <c r="T26" s="192"/>
      <c r="U26" s="192"/>
    </row>
    <row r="27" spans="1:21" ht="15">
      <c r="A27" s="270" t="s">
        <v>3</v>
      </c>
      <c r="B27" s="275">
        <v>555</v>
      </c>
      <c r="C27" s="292">
        <v>134</v>
      </c>
      <c r="D27" s="276">
        <f t="shared" si="0"/>
        <v>689</v>
      </c>
      <c r="E27" s="294">
        <v>525</v>
      </c>
      <c r="F27" s="292">
        <v>175</v>
      </c>
      <c r="G27" s="276">
        <f t="shared" si="1"/>
        <v>700</v>
      </c>
      <c r="H27" s="277">
        <f t="shared" si="2"/>
        <v>1080</v>
      </c>
      <c r="I27" s="292">
        <f t="shared" si="3"/>
        <v>309</v>
      </c>
      <c r="J27" s="276">
        <f t="shared" si="4"/>
        <v>1389</v>
      </c>
      <c r="K27" s="216"/>
      <c r="L27" s="192"/>
      <c r="M27" s="192"/>
      <c r="N27" s="192"/>
      <c r="O27" s="192"/>
      <c r="P27" s="192"/>
      <c r="Q27" s="192"/>
      <c r="R27" s="192"/>
      <c r="S27" s="192"/>
      <c r="T27" s="192"/>
      <c r="U27" s="192"/>
    </row>
    <row r="28" spans="1:21" ht="15">
      <c r="A28" s="270" t="s">
        <v>4</v>
      </c>
      <c r="B28" s="292">
        <v>239</v>
      </c>
      <c r="C28" s="292">
        <v>99</v>
      </c>
      <c r="D28" s="293">
        <f t="shared" si="0"/>
        <v>338</v>
      </c>
      <c r="E28" s="294">
        <v>136</v>
      </c>
      <c r="F28" s="292">
        <v>125</v>
      </c>
      <c r="G28" s="293">
        <f t="shared" si="1"/>
        <v>261</v>
      </c>
      <c r="H28" s="277">
        <f t="shared" si="2"/>
        <v>375</v>
      </c>
      <c r="I28" s="292">
        <f t="shared" si="3"/>
        <v>224</v>
      </c>
      <c r="J28" s="276">
        <f t="shared" si="4"/>
        <v>599</v>
      </c>
      <c r="K28" s="216"/>
      <c r="L28" s="192"/>
      <c r="M28" s="192"/>
      <c r="N28" s="192"/>
      <c r="O28" s="192"/>
      <c r="P28" s="192"/>
      <c r="Q28" s="192"/>
      <c r="R28" s="192"/>
      <c r="S28" s="192"/>
      <c r="T28" s="192"/>
      <c r="U28" s="192"/>
    </row>
    <row r="29" spans="1:21" ht="15">
      <c r="A29" s="270" t="s">
        <v>5</v>
      </c>
      <c r="B29" s="292">
        <v>212</v>
      </c>
      <c r="C29" s="292">
        <v>96</v>
      </c>
      <c r="D29" s="293">
        <f t="shared" si="0"/>
        <v>308</v>
      </c>
      <c r="E29" s="294">
        <v>124</v>
      </c>
      <c r="F29" s="292">
        <v>80</v>
      </c>
      <c r="G29" s="293">
        <f t="shared" si="1"/>
        <v>204</v>
      </c>
      <c r="H29" s="277">
        <f t="shared" si="2"/>
        <v>336</v>
      </c>
      <c r="I29" s="292">
        <f t="shared" si="3"/>
        <v>176</v>
      </c>
      <c r="J29" s="276">
        <f t="shared" si="4"/>
        <v>512</v>
      </c>
      <c r="K29" s="216"/>
      <c r="L29" s="192"/>
      <c r="M29" s="192"/>
      <c r="N29" s="192"/>
      <c r="O29" s="192"/>
      <c r="P29" s="192"/>
      <c r="Q29" s="192"/>
      <c r="R29" s="192"/>
      <c r="S29" s="192"/>
      <c r="T29" s="192"/>
      <c r="U29" s="192"/>
    </row>
    <row r="30" spans="1:21" ht="15">
      <c r="A30" s="270" t="s">
        <v>6</v>
      </c>
      <c r="B30" s="292">
        <v>638</v>
      </c>
      <c r="C30" s="292">
        <v>60</v>
      </c>
      <c r="D30" s="293">
        <f t="shared" si="0"/>
        <v>698</v>
      </c>
      <c r="E30" s="294">
        <v>501</v>
      </c>
      <c r="F30" s="292">
        <v>95</v>
      </c>
      <c r="G30" s="293">
        <f t="shared" si="1"/>
        <v>596</v>
      </c>
      <c r="H30" s="294">
        <f t="shared" si="2"/>
        <v>1139</v>
      </c>
      <c r="I30" s="292">
        <f t="shared" si="3"/>
        <v>155</v>
      </c>
      <c r="J30" s="293">
        <f t="shared" si="4"/>
        <v>1294</v>
      </c>
      <c r="K30" s="216"/>
      <c r="L30" s="192"/>
      <c r="M30" s="192"/>
      <c r="N30" s="192"/>
      <c r="O30" s="192"/>
      <c r="P30" s="192"/>
      <c r="Q30" s="192"/>
      <c r="R30" s="192"/>
      <c r="S30" s="192"/>
      <c r="T30" s="192"/>
      <c r="U30" s="192"/>
    </row>
    <row r="31" spans="1:21" ht="15">
      <c r="A31" s="270" t="s">
        <v>7</v>
      </c>
      <c r="B31" s="292">
        <v>203</v>
      </c>
      <c r="C31" s="292">
        <v>119</v>
      </c>
      <c r="D31" s="293">
        <f t="shared" si="0"/>
        <v>322</v>
      </c>
      <c r="E31" s="294">
        <v>115</v>
      </c>
      <c r="F31" s="292">
        <v>95</v>
      </c>
      <c r="G31" s="293">
        <f t="shared" si="1"/>
        <v>210</v>
      </c>
      <c r="H31" s="294">
        <f t="shared" si="2"/>
        <v>318</v>
      </c>
      <c r="I31" s="292">
        <f t="shared" si="3"/>
        <v>214</v>
      </c>
      <c r="J31" s="293">
        <f t="shared" si="4"/>
        <v>532</v>
      </c>
      <c r="K31" s="216"/>
      <c r="L31" s="192"/>
      <c r="M31" s="192"/>
      <c r="N31" s="192"/>
      <c r="O31" s="192"/>
      <c r="P31" s="192"/>
      <c r="Q31" s="192"/>
      <c r="R31" s="192"/>
      <c r="S31" s="192"/>
      <c r="T31" s="192"/>
      <c r="U31" s="192"/>
    </row>
    <row r="32" spans="1:21" ht="15">
      <c r="A32" s="270" t="s">
        <v>8</v>
      </c>
      <c r="B32" s="292">
        <v>517</v>
      </c>
      <c r="C32" s="292">
        <v>76</v>
      </c>
      <c r="D32" s="293">
        <f t="shared" si="0"/>
        <v>593</v>
      </c>
      <c r="E32" s="294">
        <v>325</v>
      </c>
      <c r="F32" s="292">
        <v>97</v>
      </c>
      <c r="G32" s="293">
        <f t="shared" si="1"/>
        <v>422</v>
      </c>
      <c r="H32" s="277">
        <f t="shared" si="2"/>
        <v>842</v>
      </c>
      <c r="I32" s="292">
        <f t="shared" si="3"/>
        <v>173</v>
      </c>
      <c r="J32" s="276">
        <f t="shared" si="4"/>
        <v>1015</v>
      </c>
      <c r="K32" s="216"/>
      <c r="L32" s="192"/>
      <c r="M32" s="192"/>
      <c r="N32" s="192"/>
      <c r="O32" s="192"/>
      <c r="P32" s="192"/>
      <c r="Q32" s="192"/>
      <c r="R32" s="192"/>
      <c r="S32" s="192"/>
      <c r="T32" s="192"/>
      <c r="U32" s="192"/>
    </row>
    <row r="33" spans="1:21" ht="15">
      <c r="A33" s="270" t="s">
        <v>9</v>
      </c>
      <c r="B33" s="292">
        <v>97</v>
      </c>
      <c r="C33" s="292">
        <v>10</v>
      </c>
      <c r="D33" s="293">
        <f t="shared" si="0"/>
        <v>107</v>
      </c>
      <c r="E33" s="294">
        <v>83</v>
      </c>
      <c r="F33" s="292">
        <v>24</v>
      </c>
      <c r="G33" s="293">
        <f t="shared" si="1"/>
        <v>107</v>
      </c>
      <c r="H33" s="294">
        <f t="shared" si="2"/>
        <v>180</v>
      </c>
      <c r="I33" s="292">
        <f t="shared" si="3"/>
        <v>34</v>
      </c>
      <c r="J33" s="293">
        <f t="shared" si="4"/>
        <v>214</v>
      </c>
      <c r="K33" s="216"/>
      <c r="L33" s="192"/>
      <c r="M33" s="192"/>
      <c r="N33" s="192"/>
      <c r="O33" s="192"/>
      <c r="P33" s="192"/>
      <c r="Q33" s="192"/>
      <c r="R33" s="192"/>
      <c r="S33" s="192"/>
      <c r="T33" s="192"/>
      <c r="U33" s="192"/>
    </row>
    <row r="34" spans="1:21" ht="15">
      <c r="A34" s="270" t="s">
        <v>10</v>
      </c>
      <c r="B34" s="292">
        <v>443</v>
      </c>
      <c r="C34" s="292">
        <v>87</v>
      </c>
      <c r="D34" s="293">
        <f t="shared" si="0"/>
        <v>530</v>
      </c>
      <c r="E34" s="294">
        <v>241</v>
      </c>
      <c r="F34" s="292">
        <v>125</v>
      </c>
      <c r="G34" s="293">
        <f t="shared" si="1"/>
        <v>366</v>
      </c>
      <c r="H34" s="277">
        <f t="shared" si="2"/>
        <v>684</v>
      </c>
      <c r="I34" s="292">
        <f t="shared" si="3"/>
        <v>212</v>
      </c>
      <c r="J34" s="276">
        <f t="shared" si="4"/>
        <v>896</v>
      </c>
      <c r="K34" s="216"/>
      <c r="L34" s="192"/>
      <c r="M34" s="192"/>
      <c r="N34" s="192"/>
      <c r="O34" s="192"/>
      <c r="P34" s="192"/>
      <c r="Q34" s="192"/>
      <c r="R34" s="192"/>
      <c r="S34" s="192"/>
      <c r="T34" s="192"/>
      <c r="U34" s="192"/>
    </row>
    <row r="35" spans="1:21" ht="15">
      <c r="A35" s="270" t="s">
        <v>11</v>
      </c>
      <c r="B35" s="292">
        <v>288</v>
      </c>
      <c r="C35" s="292">
        <v>92</v>
      </c>
      <c r="D35" s="293">
        <f t="shared" si="0"/>
        <v>380</v>
      </c>
      <c r="E35" s="294">
        <v>239</v>
      </c>
      <c r="F35" s="292">
        <v>89</v>
      </c>
      <c r="G35" s="293">
        <f t="shared" si="1"/>
        <v>328</v>
      </c>
      <c r="H35" s="277">
        <f t="shared" si="2"/>
        <v>527</v>
      </c>
      <c r="I35" s="292">
        <f t="shared" si="3"/>
        <v>181</v>
      </c>
      <c r="J35" s="276">
        <f t="shared" si="4"/>
        <v>708</v>
      </c>
      <c r="K35" s="216"/>
      <c r="L35" s="192"/>
      <c r="M35" s="192"/>
      <c r="N35" s="192"/>
      <c r="O35" s="192"/>
      <c r="P35" s="192"/>
      <c r="Q35" s="192"/>
      <c r="R35" s="192"/>
      <c r="S35" s="192"/>
      <c r="T35" s="192"/>
      <c r="U35" s="192"/>
    </row>
    <row r="36" spans="1:21" ht="15">
      <c r="A36" s="270" t="s">
        <v>12</v>
      </c>
      <c r="B36" s="292">
        <v>586</v>
      </c>
      <c r="C36" s="292">
        <v>81</v>
      </c>
      <c r="D36" s="293">
        <f t="shared" si="0"/>
        <v>667</v>
      </c>
      <c r="E36" s="294">
        <v>350</v>
      </c>
      <c r="F36" s="292">
        <v>116</v>
      </c>
      <c r="G36" s="293">
        <f t="shared" si="1"/>
        <v>466</v>
      </c>
      <c r="H36" s="294">
        <f t="shared" si="2"/>
        <v>936</v>
      </c>
      <c r="I36" s="292">
        <f t="shared" si="3"/>
        <v>197</v>
      </c>
      <c r="J36" s="276">
        <f t="shared" si="4"/>
        <v>1133</v>
      </c>
      <c r="K36" s="216"/>
      <c r="L36" s="192"/>
      <c r="M36" s="192"/>
      <c r="N36" s="192"/>
      <c r="O36" s="192"/>
      <c r="P36" s="192"/>
      <c r="Q36" s="192"/>
      <c r="R36" s="192"/>
      <c r="S36" s="192"/>
      <c r="T36" s="192"/>
      <c r="U36" s="192"/>
    </row>
    <row r="37" spans="1:21" ht="15">
      <c r="A37" s="270" t="s">
        <v>13</v>
      </c>
      <c r="B37" s="292">
        <v>310</v>
      </c>
      <c r="C37" s="292">
        <v>30</v>
      </c>
      <c r="D37" s="293">
        <f t="shared" si="0"/>
        <v>340</v>
      </c>
      <c r="E37" s="294">
        <v>166</v>
      </c>
      <c r="F37" s="292">
        <v>59</v>
      </c>
      <c r="G37" s="293">
        <f t="shared" si="1"/>
        <v>225</v>
      </c>
      <c r="H37" s="294">
        <f t="shared" si="2"/>
        <v>476</v>
      </c>
      <c r="I37" s="292">
        <f t="shared" si="3"/>
        <v>89</v>
      </c>
      <c r="J37" s="276">
        <f t="shared" si="4"/>
        <v>565</v>
      </c>
      <c r="K37" s="216"/>
      <c r="L37" s="192"/>
      <c r="M37" s="192"/>
      <c r="N37" s="192"/>
      <c r="O37" s="192"/>
      <c r="P37" s="192"/>
      <c r="Q37" s="192"/>
      <c r="R37" s="192"/>
      <c r="S37" s="192"/>
      <c r="T37" s="192"/>
      <c r="U37" s="192"/>
    </row>
    <row r="38" spans="1:21" ht="15">
      <c r="A38" s="295" t="s">
        <v>15</v>
      </c>
      <c r="B38" s="282">
        <f>B19+B20+B25</f>
        <v>1810</v>
      </c>
      <c r="C38" s="282">
        <f>C19+C20+C25</f>
        <v>813</v>
      </c>
      <c r="D38" s="283">
        <f t="shared" si="0"/>
        <v>2623</v>
      </c>
      <c r="E38" s="284">
        <f>E19+E20+E25</f>
        <v>1507</v>
      </c>
      <c r="F38" s="282">
        <f>F19+F20+F25</f>
        <v>591</v>
      </c>
      <c r="G38" s="283">
        <f t="shared" si="1"/>
        <v>2098</v>
      </c>
      <c r="H38" s="284">
        <f t="shared" si="2"/>
        <v>3317</v>
      </c>
      <c r="I38" s="296">
        <f t="shared" si="3"/>
        <v>1404</v>
      </c>
      <c r="J38" s="283">
        <f t="shared" si="4"/>
        <v>4721</v>
      </c>
      <c r="K38" s="216"/>
      <c r="L38" s="192"/>
      <c r="M38" s="192"/>
      <c r="N38" s="192"/>
      <c r="O38" s="192"/>
      <c r="P38" s="192"/>
      <c r="Q38" s="192"/>
      <c r="R38" s="192"/>
      <c r="S38" s="192"/>
      <c r="T38" s="192"/>
      <c r="U38" s="192"/>
    </row>
    <row r="39" spans="1:21" ht="15">
      <c r="A39" s="270" t="s">
        <v>16</v>
      </c>
      <c r="B39" s="275">
        <v>4884</v>
      </c>
      <c r="C39" s="292">
        <v>648</v>
      </c>
      <c r="D39" s="276">
        <f t="shared" si="0"/>
        <v>5532</v>
      </c>
      <c r="E39" s="297">
        <v>3387</v>
      </c>
      <c r="F39" s="298">
        <v>849</v>
      </c>
      <c r="G39" s="276">
        <f t="shared" si="1"/>
        <v>4236</v>
      </c>
      <c r="H39" s="277">
        <f t="shared" si="2"/>
        <v>8271</v>
      </c>
      <c r="I39" s="292">
        <f t="shared" si="3"/>
        <v>1497</v>
      </c>
      <c r="J39" s="276">
        <f t="shared" si="4"/>
        <v>9768</v>
      </c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</row>
    <row r="40" spans="1:21" ht="15">
      <c r="A40" s="270" t="s">
        <v>17</v>
      </c>
      <c r="B40" s="275">
        <v>2992</v>
      </c>
      <c r="C40" s="275">
        <v>1097</v>
      </c>
      <c r="D40" s="276">
        <f t="shared" si="0"/>
        <v>4089</v>
      </c>
      <c r="E40" s="277">
        <v>2107</v>
      </c>
      <c r="F40" s="275">
        <v>1144</v>
      </c>
      <c r="G40" s="276">
        <f t="shared" si="1"/>
        <v>3251</v>
      </c>
      <c r="H40" s="277">
        <f t="shared" si="2"/>
        <v>5099</v>
      </c>
      <c r="I40" s="275">
        <f t="shared" si="3"/>
        <v>2241</v>
      </c>
      <c r="J40" s="276">
        <f t="shared" si="4"/>
        <v>7340</v>
      </c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</row>
    <row r="41" spans="1:21" ht="15">
      <c r="A41" s="295" t="s">
        <v>18</v>
      </c>
      <c r="B41" s="282">
        <f>B39+B40</f>
        <v>7876</v>
      </c>
      <c r="C41" s="282">
        <f>C39+C40</f>
        <v>1745</v>
      </c>
      <c r="D41" s="283">
        <f t="shared" si="0"/>
        <v>9621</v>
      </c>
      <c r="E41" s="284">
        <f>E39+E40</f>
        <v>5494</v>
      </c>
      <c r="F41" s="282">
        <f>F39+F40</f>
        <v>1993</v>
      </c>
      <c r="G41" s="283">
        <f t="shared" si="1"/>
        <v>7487</v>
      </c>
      <c r="H41" s="284">
        <f t="shared" si="2"/>
        <v>13370</v>
      </c>
      <c r="I41" s="282">
        <f t="shared" si="3"/>
        <v>3738</v>
      </c>
      <c r="J41" s="283">
        <f t="shared" si="4"/>
        <v>17108</v>
      </c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</row>
    <row r="42" spans="1:21" ht="15">
      <c r="A42" s="270" t="s">
        <v>19</v>
      </c>
      <c r="B42" s="275">
        <f>B23+B9+B22+B26</f>
        <v>39527</v>
      </c>
      <c r="C42" s="275">
        <f>C23+C9+C22+C26</f>
        <v>2878</v>
      </c>
      <c r="D42" s="276">
        <f t="shared" si="0"/>
        <v>42405</v>
      </c>
      <c r="E42" s="277">
        <f>E23+E9+E22+E26</f>
        <v>33194</v>
      </c>
      <c r="F42" s="275">
        <f>F23+F9+F22+F26</f>
        <v>5997</v>
      </c>
      <c r="G42" s="276">
        <f t="shared" si="1"/>
        <v>39191</v>
      </c>
      <c r="H42" s="277">
        <f t="shared" si="2"/>
        <v>72721</v>
      </c>
      <c r="I42" s="275">
        <f t="shared" si="3"/>
        <v>8875</v>
      </c>
      <c r="J42" s="276">
        <f t="shared" si="4"/>
        <v>81596</v>
      </c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</row>
    <row r="43" spans="1:21" ht="15">
      <c r="A43" s="270" t="s">
        <v>20</v>
      </c>
      <c r="B43" s="275">
        <v>3852</v>
      </c>
      <c r="C43" s="292">
        <v>548</v>
      </c>
      <c r="D43" s="276">
        <f t="shared" si="0"/>
        <v>4400</v>
      </c>
      <c r="E43" s="277">
        <v>2846</v>
      </c>
      <c r="F43" s="292">
        <v>796</v>
      </c>
      <c r="G43" s="276">
        <f t="shared" si="1"/>
        <v>3642</v>
      </c>
      <c r="H43" s="277">
        <f t="shared" si="2"/>
        <v>6698</v>
      </c>
      <c r="I43" s="275">
        <f t="shared" si="3"/>
        <v>1344</v>
      </c>
      <c r="J43" s="276">
        <f t="shared" si="4"/>
        <v>8042</v>
      </c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</row>
    <row r="44" spans="1:21" ht="15">
      <c r="A44" s="295" t="s">
        <v>21</v>
      </c>
      <c r="B44" s="282">
        <f>B42+B43</f>
        <v>43379</v>
      </c>
      <c r="C44" s="282">
        <f>C42+C43</f>
        <v>3426</v>
      </c>
      <c r="D44" s="283">
        <f t="shared" si="0"/>
        <v>46805</v>
      </c>
      <c r="E44" s="284">
        <f>E42+E43</f>
        <v>36040</v>
      </c>
      <c r="F44" s="282">
        <f>F42+F43</f>
        <v>6793</v>
      </c>
      <c r="G44" s="283">
        <f t="shared" si="1"/>
        <v>42833</v>
      </c>
      <c r="H44" s="284">
        <f t="shared" si="2"/>
        <v>79419</v>
      </c>
      <c r="I44" s="282">
        <f t="shared" si="3"/>
        <v>10219</v>
      </c>
      <c r="J44" s="283">
        <f t="shared" si="4"/>
        <v>89638</v>
      </c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</row>
    <row r="45" spans="1:21" ht="15.75" thickBot="1">
      <c r="A45" s="285" t="s">
        <v>46</v>
      </c>
      <c r="B45" s="286">
        <f>B38+B41+B44</f>
        <v>53065</v>
      </c>
      <c r="C45" s="286">
        <f>C38+C41+C44</f>
        <v>5984</v>
      </c>
      <c r="D45" s="287">
        <f t="shared" si="0"/>
        <v>59049</v>
      </c>
      <c r="E45" s="288">
        <f>E38+E41+E44</f>
        <v>43041</v>
      </c>
      <c r="F45" s="286">
        <f>F38+F41+F44</f>
        <v>9377</v>
      </c>
      <c r="G45" s="287">
        <f t="shared" si="1"/>
        <v>52418</v>
      </c>
      <c r="H45" s="288">
        <f t="shared" si="2"/>
        <v>96106</v>
      </c>
      <c r="I45" s="286">
        <f t="shared" si="3"/>
        <v>15361</v>
      </c>
      <c r="J45" s="287">
        <f t="shared" si="4"/>
        <v>111467</v>
      </c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</row>
    <row r="46" spans="1:21" ht="15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</row>
    <row r="47" spans="1:21" ht="15">
      <c r="A47" s="214" t="s">
        <v>207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</row>
  </sheetData>
  <sheetProtection/>
  <mergeCells count="5">
    <mergeCell ref="A1:J1"/>
    <mergeCell ref="A3:A4"/>
    <mergeCell ref="B3:D3"/>
    <mergeCell ref="E3:G3"/>
    <mergeCell ref="H3:J3"/>
  </mergeCells>
  <printOptions/>
  <pageMargins left="0.7086614173228347" right="0.7086614173228347" top="0.44" bottom="0.53" header="0.31496062992125984" footer="0.31496062992125984"/>
  <pageSetup fitToHeight="1" fitToWidth="1" horizontalDpi="600" verticalDpi="600" orientation="landscape" paperSize="9" scale="74" r:id="rId1"/>
  <headerFooter>
    <oddFooter>&amp;LISEE - Document édité le &amp;D</oddFooter>
  </headerFooter>
  <ignoredErrors>
    <ignoredError sqref="D38:D45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8"/>
  <sheetViews>
    <sheetView zoomScalePageLayoutView="0" workbookViewId="0" topLeftCell="A1">
      <selection activeCell="A1" sqref="A1:J1"/>
    </sheetView>
  </sheetViews>
  <sheetFormatPr defaultColWidth="11.00390625" defaultRowHeight="12"/>
  <cols>
    <col min="1" max="1" width="21.875" style="0" customWidth="1"/>
    <col min="2" max="10" width="14.00390625" style="0" customWidth="1"/>
    <col min="11" max="38" width="0" style="0" hidden="1" customWidth="1"/>
  </cols>
  <sheetData>
    <row r="1" spans="1:37" ht="40.5" customHeight="1">
      <c r="A1" s="391" t="s">
        <v>280</v>
      </c>
      <c r="B1" s="392"/>
      <c r="C1" s="392"/>
      <c r="D1" s="392"/>
      <c r="E1" s="392"/>
      <c r="F1" s="392"/>
      <c r="G1" s="392"/>
      <c r="H1" s="392"/>
      <c r="I1" s="392"/>
      <c r="J1" s="3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</row>
    <row r="2" spans="1:37" ht="15.75" thickBo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</row>
    <row r="3" spans="1:37" ht="15">
      <c r="A3" s="387" t="s">
        <v>206</v>
      </c>
      <c r="B3" s="389" t="s">
        <v>47</v>
      </c>
      <c r="C3" s="389"/>
      <c r="D3" s="390"/>
      <c r="E3" s="389" t="s">
        <v>48</v>
      </c>
      <c r="F3" s="389"/>
      <c r="G3" s="390"/>
      <c r="H3" s="389" t="s">
        <v>49</v>
      </c>
      <c r="I3" s="389"/>
      <c r="J3" s="390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</row>
    <row r="4" spans="1:37" ht="30">
      <c r="A4" s="388"/>
      <c r="B4" s="267" t="s">
        <v>281</v>
      </c>
      <c r="C4" s="267" t="s">
        <v>282</v>
      </c>
      <c r="D4" s="268" t="s">
        <v>50</v>
      </c>
      <c r="E4" s="267" t="s">
        <v>281</v>
      </c>
      <c r="F4" s="267" t="s">
        <v>282</v>
      </c>
      <c r="G4" s="268" t="s">
        <v>50</v>
      </c>
      <c r="H4" s="267" t="s">
        <v>281</v>
      </c>
      <c r="I4" s="267" t="s">
        <v>282</v>
      </c>
      <c r="J4" s="268" t="s">
        <v>50</v>
      </c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</row>
    <row r="5" spans="1:37" ht="15">
      <c r="A5" s="270" t="s">
        <v>51</v>
      </c>
      <c r="B5" s="289">
        <v>38</v>
      </c>
      <c r="C5" s="289">
        <v>57</v>
      </c>
      <c r="D5" s="290">
        <f aca="true" t="shared" si="0" ref="D5:D45">B5+C5</f>
        <v>95</v>
      </c>
      <c r="E5" s="291">
        <v>37</v>
      </c>
      <c r="F5" s="289">
        <v>36</v>
      </c>
      <c r="G5" s="290">
        <f aca="true" t="shared" si="1" ref="G5:G45">E5+F5</f>
        <v>73</v>
      </c>
      <c r="H5" s="291">
        <f aca="true" t="shared" si="2" ref="H5:H45">B5+E5</f>
        <v>75</v>
      </c>
      <c r="I5" s="289">
        <f aca="true" t="shared" si="3" ref="I5:I45">C5+F5</f>
        <v>93</v>
      </c>
      <c r="J5" s="290">
        <f aca="true" t="shared" si="4" ref="J5:J45">D5+G5</f>
        <v>168</v>
      </c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</row>
    <row r="6" spans="1:37" ht="15">
      <c r="A6" s="270" t="s">
        <v>169</v>
      </c>
      <c r="B6" s="292">
        <v>89</v>
      </c>
      <c r="C6" s="292">
        <v>41</v>
      </c>
      <c r="D6" s="293">
        <f t="shared" si="0"/>
        <v>130</v>
      </c>
      <c r="E6" s="294">
        <v>81</v>
      </c>
      <c r="F6" s="292">
        <v>46</v>
      </c>
      <c r="G6" s="293">
        <f t="shared" si="1"/>
        <v>127</v>
      </c>
      <c r="H6" s="294">
        <f t="shared" si="2"/>
        <v>170</v>
      </c>
      <c r="I6" s="292">
        <f t="shared" si="3"/>
        <v>87</v>
      </c>
      <c r="J6" s="276">
        <f t="shared" si="4"/>
        <v>257</v>
      </c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</row>
    <row r="7" spans="1:37" ht="15">
      <c r="A7" s="270" t="s">
        <v>52</v>
      </c>
      <c r="B7" s="292">
        <v>104</v>
      </c>
      <c r="C7" s="292">
        <v>72</v>
      </c>
      <c r="D7" s="276">
        <f t="shared" si="0"/>
        <v>176</v>
      </c>
      <c r="E7" s="294">
        <v>96</v>
      </c>
      <c r="F7" s="292">
        <v>45</v>
      </c>
      <c r="G7" s="276">
        <f t="shared" si="1"/>
        <v>141</v>
      </c>
      <c r="H7" s="277">
        <f t="shared" si="2"/>
        <v>200</v>
      </c>
      <c r="I7" s="292">
        <f t="shared" si="3"/>
        <v>117</v>
      </c>
      <c r="J7" s="276">
        <f t="shared" si="4"/>
        <v>317</v>
      </c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</row>
    <row r="8" spans="1:37" ht="15">
      <c r="A8" s="270" t="s">
        <v>53</v>
      </c>
      <c r="B8" s="292">
        <v>103</v>
      </c>
      <c r="C8" s="292">
        <v>133</v>
      </c>
      <c r="D8" s="276">
        <f t="shared" si="0"/>
        <v>236</v>
      </c>
      <c r="E8" s="294">
        <v>103</v>
      </c>
      <c r="F8" s="292">
        <v>141</v>
      </c>
      <c r="G8" s="276">
        <f t="shared" si="1"/>
        <v>244</v>
      </c>
      <c r="H8" s="277">
        <f t="shared" si="2"/>
        <v>206</v>
      </c>
      <c r="I8" s="292">
        <f t="shared" si="3"/>
        <v>274</v>
      </c>
      <c r="J8" s="276">
        <f t="shared" si="4"/>
        <v>480</v>
      </c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</row>
    <row r="9" spans="1:37" ht="15">
      <c r="A9" s="270" t="s">
        <v>54</v>
      </c>
      <c r="B9" s="275">
        <v>695</v>
      </c>
      <c r="C9" s="292">
        <v>344</v>
      </c>
      <c r="D9" s="276">
        <f t="shared" si="0"/>
        <v>1039</v>
      </c>
      <c r="E9" s="277">
        <v>632</v>
      </c>
      <c r="F9" s="292">
        <v>377</v>
      </c>
      <c r="G9" s="276">
        <f t="shared" si="1"/>
        <v>1009</v>
      </c>
      <c r="H9" s="277">
        <f t="shared" si="2"/>
        <v>1327</v>
      </c>
      <c r="I9" s="275">
        <f t="shared" si="3"/>
        <v>721</v>
      </c>
      <c r="J9" s="276">
        <f t="shared" si="4"/>
        <v>2048</v>
      </c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</row>
    <row r="10" spans="1:37" ht="15">
      <c r="A10" s="270" t="s">
        <v>55</v>
      </c>
      <c r="B10" s="292">
        <v>7</v>
      </c>
      <c r="C10" s="292">
        <v>7</v>
      </c>
      <c r="D10" s="293">
        <f t="shared" si="0"/>
        <v>14</v>
      </c>
      <c r="E10" s="294">
        <v>8</v>
      </c>
      <c r="F10" s="292">
        <v>9</v>
      </c>
      <c r="G10" s="293">
        <f t="shared" si="1"/>
        <v>17</v>
      </c>
      <c r="H10" s="294">
        <f t="shared" si="2"/>
        <v>15</v>
      </c>
      <c r="I10" s="292">
        <f t="shared" si="3"/>
        <v>16</v>
      </c>
      <c r="J10" s="293">
        <f t="shared" si="4"/>
        <v>31</v>
      </c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</row>
    <row r="11" spans="1:37" ht="15">
      <c r="A11" s="270" t="s">
        <v>56</v>
      </c>
      <c r="B11" s="292">
        <v>100</v>
      </c>
      <c r="C11" s="292">
        <v>111</v>
      </c>
      <c r="D11" s="293">
        <f t="shared" si="0"/>
        <v>211</v>
      </c>
      <c r="E11" s="294">
        <v>71</v>
      </c>
      <c r="F11" s="292">
        <v>80</v>
      </c>
      <c r="G11" s="293">
        <f t="shared" si="1"/>
        <v>151</v>
      </c>
      <c r="H11" s="277">
        <f t="shared" si="2"/>
        <v>171</v>
      </c>
      <c r="I11" s="292">
        <f t="shared" si="3"/>
        <v>191</v>
      </c>
      <c r="J11" s="276">
        <f t="shared" si="4"/>
        <v>362</v>
      </c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</row>
    <row r="12" spans="1:37" ht="15">
      <c r="A12" s="270" t="s">
        <v>57</v>
      </c>
      <c r="B12" s="292">
        <v>113</v>
      </c>
      <c r="C12" s="292">
        <v>277</v>
      </c>
      <c r="D12" s="276">
        <f t="shared" si="0"/>
        <v>390</v>
      </c>
      <c r="E12" s="294">
        <v>74</v>
      </c>
      <c r="F12" s="292">
        <v>208</v>
      </c>
      <c r="G12" s="276">
        <f t="shared" si="1"/>
        <v>282</v>
      </c>
      <c r="H12" s="277">
        <f t="shared" si="2"/>
        <v>187</v>
      </c>
      <c r="I12" s="292">
        <f t="shared" si="3"/>
        <v>485</v>
      </c>
      <c r="J12" s="276">
        <f t="shared" si="4"/>
        <v>672</v>
      </c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</row>
    <row r="13" spans="1:37" ht="15">
      <c r="A13" s="270" t="s">
        <v>77</v>
      </c>
      <c r="B13" s="292">
        <v>74</v>
      </c>
      <c r="C13" s="292">
        <v>35</v>
      </c>
      <c r="D13" s="293">
        <f t="shared" si="0"/>
        <v>109</v>
      </c>
      <c r="E13" s="294">
        <v>41</v>
      </c>
      <c r="F13" s="292">
        <v>22</v>
      </c>
      <c r="G13" s="293">
        <f t="shared" si="1"/>
        <v>63</v>
      </c>
      <c r="H13" s="294">
        <f t="shared" si="2"/>
        <v>115</v>
      </c>
      <c r="I13" s="292">
        <f t="shared" si="3"/>
        <v>57</v>
      </c>
      <c r="J13" s="276">
        <f t="shared" si="4"/>
        <v>172</v>
      </c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</row>
    <row r="14" spans="1:37" ht="15">
      <c r="A14" s="270" t="s">
        <v>58</v>
      </c>
      <c r="B14" s="292">
        <v>52</v>
      </c>
      <c r="C14" s="292">
        <v>38</v>
      </c>
      <c r="D14" s="293">
        <f t="shared" si="0"/>
        <v>90</v>
      </c>
      <c r="E14" s="294">
        <v>52</v>
      </c>
      <c r="F14" s="292">
        <v>68</v>
      </c>
      <c r="G14" s="293">
        <f t="shared" si="1"/>
        <v>120</v>
      </c>
      <c r="H14" s="294">
        <f t="shared" si="2"/>
        <v>104</v>
      </c>
      <c r="I14" s="292">
        <f t="shared" si="3"/>
        <v>106</v>
      </c>
      <c r="J14" s="276">
        <f t="shared" si="4"/>
        <v>210</v>
      </c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</row>
    <row r="15" spans="1:37" ht="15">
      <c r="A15" s="270" t="s">
        <v>59</v>
      </c>
      <c r="B15" s="292">
        <v>203</v>
      </c>
      <c r="C15" s="292">
        <v>195</v>
      </c>
      <c r="D15" s="276">
        <f t="shared" si="0"/>
        <v>398</v>
      </c>
      <c r="E15" s="294">
        <v>248</v>
      </c>
      <c r="F15" s="292">
        <v>169</v>
      </c>
      <c r="G15" s="276">
        <f t="shared" si="1"/>
        <v>417</v>
      </c>
      <c r="H15" s="277">
        <f t="shared" si="2"/>
        <v>451</v>
      </c>
      <c r="I15" s="292">
        <f t="shared" si="3"/>
        <v>364</v>
      </c>
      <c r="J15" s="276">
        <f t="shared" si="4"/>
        <v>815</v>
      </c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</row>
    <row r="16" spans="1:37" ht="15">
      <c r="A16" s="270" t="s">
        <v>14</v>
      </c>
      <c r="B16" s="292">
        <v>28</v>
      </c>
      <c r="C16" s="292">
        <v>34</v>
      </c>
      <c r="D16" s="293">
        <f t="shared" si="0"/>
        <v>62</v>
      </c>
      <c r="E16" s="294">
        <v>25</v>
      </c>
      <c r="F16" s="292">
        <v>54</v>
      </c>
      <c r="G16" s="293">
        <f t="shared" si="1"/>
        <v>79</v>
      </c>
      <c r="H16" s="294">
        <f t="shared" si="2"/>
        <v>53</v>
      </c>
      <c r="I16" s="292">
        <f t="shared" si="3"/>
        <v>88</v>
      </c>
      <c r="J16" s="276">
        <f t="shared" si="4"/>
        <v>141</v>
      </c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</row>
    <row r="17" spans="1:20" ht="15">
      <c r="A17" s="270" t="s">
        <v>60</v>
      </c>
      <c r="B17" s="292">
        <v>62</v>
      </c>
      <c r="C17" s="292">
        <v>54</v>
      </c>
      <c r="D17" s="293">
        <f t="shared" si="0"/>
        <v>116</v>
      </c>
      <c r="E17" s="294">
        <v>73</v>
      </c>
      <c r="F17" s="292">
        <v>74</v>
      </c>
      <c r="G17" s="293">
        <f t="shared" si="1"/>
        <v>147</v>
      </c>
      <c r="H17" s="294">
        <f t="shared" si="2"/>
        <v>135</v>
      </c>
      <c r="I17" s="292">
        <f t="shared" si="3"/>
        <v>128</v>
      </c>
      <c r="J17" s="276">
        <f t="shared" si="4"/>
        <v>263</v>
      </c>
      <c r="K17" s="192"/>
      <c r="L17" s="192"/>
      <c r="M17" s="192"/>
      <c r="N17" s="192"/>
      <c r="O17" s="192"/>
      <c r="P17" s="192"/>
      <c r="Q17" s="192"/>
      <c r="R17" s="192"/>
      <c r="S17" s="192"/>
      <c r="T17" s="192"/>
    </row>
    <row r="18" spans="1:20" ht="15">
      <c r="A18" s="270" t="s">
        <v>61</v>
      </c>
      <c r="B18" s="292">
        <v>52</v>
      </c>
      <c r="C18" s="292">
        <v>62</v>
      </c>
      <c r="D18" s="293">
        <f t="shared" si="0"/>
        <v>114</v>
      </c>
      <c r="E18" s="294">
        <v>77</v>
      </c>
      <c r="F18" s="292">
        <v>61</v>
      </c>
      <c r="G18" s="293">
        <f t="shared" si="1"/>
        <v>138</v>
      </c>
      <c r="H18" s="294">
        <f t="shared" si="2"/>
        <v>129</v>
      </c>
      <c r="I18" s="292">
        <f t="shared" si="3"/>
        <v>123</v>
      </c>
      <c r="J18" s="276">
        <f t="shared" si="4"/>
        <v>252</v>
      </c>
      <c r="K18" s="192"/>
      <c r="L18" s="192"/>
      <c r="M18" s="192"/>
      <c r="N18" s="192"/>
      <c r="O18" s="192"/>
      <c r="P18" s="192"/>
      <c r="Q18" s="192"/>
      <c r="R18" s="192"/>
      <c r="S18" s="192"/>
      <c r="T18" s="192"/>
    </row>
    <row r="19" spans="1:20" ht="15">
      <c r="A19" s="270" t="s">
        <v>62</v>
      </c>
      <c r="B19" s="275">
        <v>233</v>
      </c>
      <c r="C19" s="292">
        <v>431</v>
      </c>
      <c r="D19" s="276">
        <f t="shared" si="0"/>
        <v>664</v>
      </c>
      <c r="E19" s="277">
        <v>167</v>
      </c>
      <c r="F19" s="292">
        <v>300</v>
      </c>
      <c r="G19" s="276">
        <f t="shared" si="1"/>
        <v>467</v>
      </c>
      <c r="H19" s="277">
        <f t="shared" si="2"/>
        <v>400</v>
      </c>
      <c r="I19" s="292">
        <f t="shared" si="3"/>
        <v>731</v>
      </c>
      <c r="J19" s="276">
        <f t="shared" si="4"/>
        <v>1131</v>
      </c>
      <c r="K19" s="192"/>
      <c r="L19" s="192"/>
      <c r="M19" s="192"/>
      <c r="N19" s="192"/>
      <c r="O19" s="192"/>
      <c r="P19" s="192"/>
      <c r="Q19" s="192"/>
      <c r="R19" s="192"/>
      <c r="S19" s="192"/>
      <c r="T19" s="192"/>
    </row>
    <row r="20" spans="1:20" ht="15">
      <c r="A20" s="270" t="s">
        <v>63</v>
      </c>
      <c r="B20" s="275">
        <v>124</v>
      </c>
      <c r="C20" s="292">
        <v>324</v>
      </c>
      <c r="D20" s="276">
        <f t="shared" si="0"/>
        <v>448</v>
      </c>
      <c r="E20" s="277">
        <v>105</v>
      </c>
      <c r="F20" s="292">
        <v>209</v>
      </c>
      <c r="G20" s="276">
        <f t="shared" si="1"/>
        <v>314</v>
      </c>
      <c r="H20" s="277">
        <f t="shared" si="2"/>
        <v>229</v>
      </c>
      <c r="I20" s="292">
        <f t="shared" si="3"/>
        <v>533</v>
      </c>
      <c r="J20" s="276">
        <f t="shared" si="4"/>
        <v>762</v>
      </c>
      <c r="K20" s="192"/>
      <c r="L20" s="192"/>
      <c r="M20" s="192"/>
      <c r="N20" s="192"/>
      <c r="O20" s="192"/>
      <c r="P20" s="192"/>
      <c r="Q20" s="192"/>
      <c r="R20" s="192"/>
      <c r="S20" s="192"/>
      <c r="T20" s="192"/>
    </row>
    <row r="21" spans="1:20" ht="15">
      <c r="A21" s="270" t="s">
        <v>64</v>
      </c>
      <c r="B21" s="292">
        <v>19</v>
      </c>
      <c r="C21" s="292">
        <v>13</v>
      </c>
      <c r="D21" s="293">
        <f t="shared" si="0"/>
        <v>32</v>
      </c>
      <c r="E21" s="294">
        <v>18</v>
      </c>
      <c r="F21" s="292">
        <v>12</v>
      </c>
      <c r="G21" s="293">
        <f t="shared" si="1"/>
        <v>30</v>
      </c>
      <c r="H21" s="294">
        <f t="shared" si="2"/>
        <v>37</v>
      </c>
      <c r="I21" s="292">
        <f t="shared" si="3"/>
        <v>25</v>
      </c>
      <c r="J21" s="293">
        <f t="shared" si="4"/>
        <v>62</v>
      </c>
      <c r="K21" s="192"/>
      <c r="L21" s="192"/>
      <c r="M21" s="192"/>
      <c r="N21" s="192"/>
      <c r="O21" s="192"/>
      <c r="P21" s="192"/>
      <c r="Q21" s="192"/>
      <c r="R21" s="192"/>
      <c r="S21" s="192"/>
      <c r="T21" s="192"/>
    </row>
    <row r="22" spans="1:20" ht="15">
      <c r="A22" s="270" t="s">
        <v>78</v>
      </c>
      <c r="B22" s="275">
        <v>466</v>
      </c>
      <c r="C22" s="292">
        <v>325</v>
      </c>
      <c r="D22" s="276">
        <f t="shared" si="0"/>
        <v>791</v>
      </c>
      <c r="E22" s="277">
        <v>458</v>
      </c>
      <c r="F22" s="275">
        <v>301</v>
      </c>
      <c r="G22" s="276">
        <f t="shared" si="1"/>
        <v>759</v>
      </c>
      <c r="H22" s="277">
        <f t="shared" si="2"/>
        <v>924</v>
      </c>
      <c r="I22" s="275">
        <f t="shared" si="3"/>
        <v>626</v>
      </c>
      <c r="J22" s="276">
        <f t="shared" si="4"/>
        <v>1550</v>
      </c>
      <c r="K22" s="192"/>
      <c r="L22" s="192"/>
      <c r="M22" s="192"/>
      <c r="N22" s="192"/>
      <c r="O22" s="192"/>
      <c r="P22" s="192"/>
      <c r="Q22" s="192"/>
      <c r="R22" s="192"/>
      <c r="S22" s="192"/>
      <c r="T22" s="192"/>
    </row>
    <row r="23" spans="1:20" ht="15">
      <c r="A23" s="270" t="s">
        <v>65</v>
      </c>
      <c r="B23" s="275">
        <v>1514</v>
      </c>
      <c r="C23" s="275">
        <v>839</v>
      </c>
      <c r="D23" s="276">
        <f t="shared" si="0"/>
        <v>2353</v>
      </c>
      <c r="E23" s="277">
        <v>1607</v>
      </c>
      <c r="F23" s="275">
        <v>850</v>
      </c>
      <c r="G23" s="276">
        <f t="shared" si="1"/>
        <v>2457</v>
      </c>
      <c r="H23" s="277">
        <f t="shared" si="2"/>
        <v>3121</v>
      </c>
      <c r="I23" s="275">
        <f t="shared" si="3"/>
        <v>1689</v>
      </c>
      <c r="J23" s="276">
        <f t="shared" si="4"/>
        <v>4810</v>
      </c>
      <c r="K23" s="192"/>
      <c r="L23" s="192"/>
      <c r="M23" s="192"/>
      <c r="N23" s="192"/>
      <c r="O23" s="192"/>
      <c r="P23" s="192"/>
      <c r="Q23" s="192"/>
      <c r="R23" s="192"/>
      <c r="S23" s="192"/>
      <c r="T23" s="192"/>
    </row>
    <row r="24" spans="1:20" ht="15">
      <c r="A24" s="270" t="s">
        <v>0</v>
      </c>
      <c r="B24" s="292">
        <v>59</v>
      </c>
      <c r="C24" s="292">
        <v>145</v>
      </c>
      <c r="D24" s="293">
        <f t="shared" si="0"/>
        <v>204</v>
      </c>
      <c r="E24" s="294">
        <v>70</v>
      </c>
      <c r="F24" s="292">
        <v>114</v>
      </c>
      <c r="G24" s="293">
        <f t="shared" si="1"/>
        <v>184</v>
      </c>
      <c r="H24" s="277">
        <f t="shared" si="2"/>
        <v>129</v>
      </c>
      <c r="I24" s="292">
        <f t="shared" si="3"/>
        <v>259</v>
      </c>
      <c r="J24" s="276">
        <f t="shared" si="4"/>
        <v>388</v>
      </c>
      <c r="K24" s="192"/>
      <c r="L24" s="192"/>
      <c r="M24" s="192"/>
      <c r="N24" s="192"/>
      <c r="O24" s="192"/>
      <c r="P24" s="192"/>
      <c r="Q24" s="192"/>
      <c r="R24" s="192"/>
      <c r="S24" s="192"/>
      <c r="T24" s="192"/>
    </row>
    <row r="25" spans="1:20" ht="15">
      <c r="A25" s="270" t="s">
        <v>1</v>
      </c>
      <c r="B25" s="292">
        <v>85</v>
      </c>
      <c r="C25" s="292">
        <v>178</v>
      </c>
      <c r="D25" s="276">
        <f t="shared" si="0"/>
        <v>263</v>
      </c>
      <c r="E25" s="294">
        <v>58</v>
      </c>
      <c r="F25" s="292">
        <v>109</v>
      </c>
      <c r="G25" s="276">
        <f t="shared" si="1"/>
        <v>167</v>
      </c>
      <c r="H25" s="277">
        <f t="shared" si="2"/>
        <v>143</v>
      </c>
      <c r="I25" s="292">
        <f t="shared" si="3"/>
        <v>287</v>
      </c>
      <c r="J25" s="276">
        <f t="shared" si="4"/>
        <v>430</v>
      </c>
      <c r="K25" s="192"/>
      <c r="L25" s="192"/>
      <c r="M25" s="192"/>
      <c r="N25" s="192"/>
      <c r="O25" s="192"/>
      <c r="P25" s="192"/>
      <c r="Q25" s="192"/>
      <c r="R25" s="192"/>
      <c r="S25" s="192"/>
      <c r="T25" s="192"/>
    </row>
    <row r="26" spans="1:20" ht="15">
      <c r="A26" s="270" t="s">
        <v>2</v>
      </c>
      <c r="B26" s="275">
        <v>330</v>
      </c>
      <c r="C26" s="292">
        <v>173</v>
      </c>
      <c r="D26" s="276">
        <f t="shared" si="0"/>
        <v>503</v>
      </c>
      <c r="E26" s="277">
        <v>336</v>
      </c>
      <c r="F26" s="292">
        <v>215</v>
      </c>
      <c r="G26" s="276">
        <f t="shared" si="1"/>
        <v>551</v>
      </c>
      <c r="H26" s="277">
        <f t="shared" si="2"/>
        <v>666</v>
      </c>
      <c r="I26" s="292">
        <f t="shared" si="3"/>
        <v>388</v>
      </c>
      <c r="J26" s="276">
        <f t="shared" si="4"/>
        <v>1054</v>
      </c>
      <c r="K26" s="192"/>
      <c r="L26" s="192"/>
      <c r="M26" s="192"/>
      <c r="N26" s="192"/>
      <c r="O26" s="192"/>
      <c r="P26" s="192"/>
      <c r="Q26" s="192"/>
      <c r="R26" s="192"/>
      <c r="S26" s="192"/>
      <c r="T26" s="192"/>
    </row>
    <row r="27" spans="1:20" ht="15">
      <c r="A27" s="270" t="s">
        <v>3</v>
      </c>
      <c r="B27" s="275">
        <v>183</v>
      </c>
      <c r="C27" s="292">
        <v>233</v>
      </c>
      <c r="D27" s="276">
        <f t="shared" si="0"/>
        <v>416</v>
      </c>
      <c r="E27" s="294">
        <v>141</v>
      </c>
      <c r="F27" s="292">
        <v>177</v>
      </c>
      <c r="G27" s="276">
        <f t="shared" si="1"/>
        <v>318</v>
      </c>
      <c r="H27" s="277">
        <f t="shared" si="2"/>
        <v>324</v>
      </c>
      <c r="I27" s="292">
        <f t="shared" si="3"/>
        <v>410</v>
      </c>
      <c r="J27" s="276">
        <f t="shared" si="4"/>
        <v>734</v>
      </c>
      <c r="K27" s="192"/>
      <c r="L27" s="192"/>
      <c r="M27" s="192"/>
      <c r="N27" s="192"/>
      <c r="O27" s="192"/>
      <c r="P27" s="192"/>
      <c r="Q27" s="192"/>
      <c r="R27" s="192"/>
      <c r="S27" s="192"/>
      <c r="T27" s="192"/>
    </row>
    <row r="28" spans="1:20" ht="15">
      <c r="A28" s="270" t="s">
        <v>4</v>
      </c>
      <c r="B28" s="292">
        <v>106</v>
      </c>
      <c r="C28" s="292">
        <v>139</v>
      </c>
      <c r="D28" s="293">
        <f t="shared" si="0"/>
        <v>245</v>
      </c>
      <c r="E28" s="294">
        <v>79</v>
      </c>
      <c r="F28" s="292">
        <v>117</v>
      </c>
      <c r="G28" s="293">
        <f t="shared" si="1"/>
        <v>196</v>
      </c>
      <c r="H28" s="277">
        <f t="shared" si="2"/>
        <v>185</v>
      </c>
      <c r="I28" s="292">
        <f t="shared" si="3"/>
        <v>256</v>
      </c>
      <c r="J28" s="276">
        <f t="shared" si="4"/>
        <v>441</v>
      </c>
      <c r="K28" s="192"/>
      <c r="L28" s="192"/>
      <c r="M28" s="192"/>
      <c r="N28" s="192"/>
      <c r="O28" s="192"/>
      <c r="P28" s="192"/>
      <c r="Q28" s="192"/>
      <c r="R28" s="192"/>
      <c r="S28" s="192"/>
      <c r="T28" s="192"/>
    </row>
    <row r="29" spans="1:20" ht="15">
      <c r="A29" s="270" t="s">
        <v>5</v>
      </c>
      <c r="B29" s="292">
        <v>50</v>
      </c>
      <c r="C29" s="292">
        <v>190</v>
      </c>
      <c r="D29" s="293">
        <f t="shared" si="0"/>
        <v>240</v>
      </c>
      <c r="E29" s="294">
        <v>38</v>
      </c>
      <c r="F29" s="292">
        <v>121</v>
      </c>
      <c r="G29" s="293">
        <f t="shared" si="1"/>
        <v>159</v>
      </c>
      <c r="H29" s="277">
        <f t="shared" si="2"/>
        <v>88</v>
      </c>
      <c r="I29" s="292">
        <f t="shared" si="3"/>
        <v>311</v>
      </c>
      <c r="J29" s="276">
        <f t="shared" si="4"/>
        <v>399</v>
      </c>
      <c r="K29" s="192"/>
      <c r="L29" s="192"/>
      <c r="M29" s="192"/>
      <c r="N29" s="192"/>
      <c r="O29" s="192"/>
      <c r="P29" s="192"/>
      <c r="Q29" s="192"/>
      <c r="R29" s="192"/>
      <c r="S29" s="192"/>
      <c r="T29" s="192"/>
    </row>
    <row r="30" spans="1:20" ht="15">
      <c r="A30" s="270" t="s">
        <v>6</v>
      </c>
      <c r="B30" s="292">
        <v>51</v>
      </c>
      <c r="C30" s="292">
        <v>17</v>
      </c>
      <c r="D30" s="293">
        <f t="shared" si="0"/>
        <v>68</v>
      </c>
      <c r="E30" s="294">
        <v>66</v>
      </c>
      <c r="F30" s="292">
        <v>34</v>
      </c>
      <c r="G30" s="293">
        <f t="shared" si="1"/>
        <v>100</v>
      </c>
      <c r="H30" s="294">
        <f t="shared" si="2"/>
        <v>117</v>
      </c>
      <c r="I30" s="292">
        <f t="shared" si="3"/>
        <v>51</v>
      </c>
      <c r="J30" s="293">
        <f t="shared" si="4"/>
        <v>168</v>
      </c>
      <c r="K30" s="192"/>
      <c r="L30" s="192"/>
      <c r="M30" s="192"/>
      <c r="N30" s="192"/>
      <c r="O30" s="192"/>
      <c r="P30" s="192"/>
      <c r="Q30" s="192"/>
      <c r="R30" s="192"/>
      <c r="S30" s="192"/>
      <c r="T30" s="192"/>
    </row>
    <row r="31" spans="1:20" ht="15">
      <c r="A31" s="270" t="s">
        <v>7</v>
      </c>
      <c r="B31" s="292">
        <v>31</v>
      </c>
      <c r="C31" s="292">
        <v>31</v>
      </c>
      <c r="D31" s="293">
        <f t="shared" si="0"/>
        <v>62</v>
      </c>
      <c r="E31" s="294">
        <v>49</v>
      </c>
      <c r="F31" s="292">
        <v>30</v>
      </c>
      <c r="G31" s="293">
        <f t="shared" si="1"/>
        <v>79</v>
      </c>
      <c r="H31" s="294">
        <f t="shared" si="2"/>
        <v>80</v>
      </c>
      <c r="I31" s="292">
        <f t="shared" si="3"/>
        <v>61</v>
      </c>
      <c r="J31" s="293">
        <f t="shared" si="4"/>
        <v>141</v>
      </c>
      <c r="K31" s="192"/>
      <c r="L31" s="192"/>
      <c r="M31" s="192"/>
      <c r="N31" s="192"/>
      <c r="O31" s="192"/>
      <c r="P31" s="192"/>
      <c r="Q31" s="192"/>
      <c r="R31" s="192"/>
      <c r="S31" s="192"/>
      <c r="T31" s="192"/>
    </row>
    <row r="32" spans="1:20" ht="15">
      <c r="A32" s="270" t="s">
        <v>8</v>
      </c>
      <c r="B32" s="292">
        <v>111</v>
      </c>
      <c r="C32" s="292">
        <v>69</v>
      </c>
      <c r="D32" s="293">
        <f t="shared" si="0"/>
        <v>180</v>
      </c>
      <c r="E32" s="294">
        <v>98</v>
      </c>
      <c r="F32" s="292">
        <v>72</v>
      </c>
      <c r="G32" s="293">
        <f t="shared" si="1"/>
        <v>170</v>
      </c>
      <c r="H32" s="277">
        <f t="shared" si="2"/>
        <v>209</v>
      </c>
      <c r="I32" s="292">
        <f t="shared" si="3"/>
        <v>141</v>
      </c>
      <c r="J32" s="276">
        <f t="shared" si="4"/>
        <v>350</v>
      </c>
      <c r="K32" s="192"/>
      <c r="L32" s="192"/>
      <c r="M32" s="192"/>
      <c r="N32" s="192"/>
      <c r="O32" s="192"/>
      <c r="P32" s="192"/>
      <c r="Q32" s="192"/>
      <c r="R32" s="192"/>
      <c r="S32" s="192"/>
      <c r="T32" s="192"/>
    </row>
    <row r="33" spans="1:20" ht="15">
      <c r="A33" s="270" t="s">
        <v>9</v>
      </c>
      <c r="B33" s="292">
        <v>17</v>
      </c>
      <c r="C33" s="292">
        <v>17</v>
      </c>
      <c r="D33" s="293">
        <f t="shared" si="0"/>
        <v>34</v>
      </c>
      <c r="E33" s="294">
        <v>12</v>
      </c>
      <c r="F33" s="292">
        <v>9</v>
      </c>
      <c r="G33" s="293">
        <f t="shared" si="1"/>
        <v>21</v>
      </c>
      <c r="H33" s="294">
        <f t="shared" si="2"/>
        <v>29</v>
      </c>
      <c r="I33" s="292">
        <f t="shared" si="3"/>
        <v>26</v>
      </c>
      <c r="J33" s="293">
        <f t="shared" si="4"/>
        <v>55</v>
      </c>
      <c r="K33" s="192"/>
      <c r="L33" s="192"/>
      <c r="M33" s="192"/>
      <c r="N33" s="192"/>
      <c r="O33" s="192"/>
      <c r="P33" s="192"/>
      <c r="Q33" s="192"/>
      <c r="R33" s="192"/>
      <c r="S33" s="192"/>
      <c r="T33" s="192"/>
    </row>
    <row r="34" spans="1:20" ht="15">
      <c r="A34" s="270" t="s">
        <v>10</v>
      </c>
      <c r="B34" s="292">
        <v>70</v>
      </c>
      <c r="C34" s="292">
        <v>65</v>
      </c>
      <c r="D34" s="293">
        <f t="shared" si="0"/>
        <v>135</v>
      </c>
      <c r="E34" s="294">
        <v>95</v>
      </c>
      <c r="F34" s="292">
        <v>82</v>
      </c>
      <c r="G34" s="293">
        <f t="shared" si="1"/>
        <v>177</v>
      </c>
      <c r="H34" s="277">
        <f t="shared" si="2"/>
        <v>165</v>
      </c>
      <c r="I34" s="292">
        <f t="shared" si="3"/>
        <v>147</v>
      </c>
      <c r="J34" s="276">
        <f t="shared" si="4"/>
        <v>312</v>
      </c>
      <c r="K34" s="192"/>
      <c r="L34" s="192"/>
      <c r="M34" s="192"/>
      <c r="N34" s="192"/>
      <c r="O34" s="192"/>
      <c r="P34" s="192"/>
      <c r="Q34" s="192"/>
      <c r="R34" s="192"/>
      <c r="S34" s="192"/>
      <c r="T34" s="192"/>
    </row>
    <row r="35" spans="1:20" ht="15">
      <c r="A35" s="270" t="s">
        <v>11</v>
      </c>
      <c r="B35" s="292">
        <v>54</v>
      </c>
      <c r="C35" s="292">
        <v>112</v>
      </c>
      <c r="D35" s="293">
        <f t="shared" si="0"/>
        <v>166</v>
      </c>
      <c r="E35" s="294">
        <v>53</v>
      </c>
      <c r="F35" s="292">
        <v>112</v>
      </c>
      <c r="G35" s="293">
        <f t="shared" si="1"/>
        <v>165</v>
      </c>
      <c r="H35" s="277">
        <f t="shared" si="2"/>
        <v>107</v>
      </c>
      <c r="I35" s="292">
        <f t="shared" si="3"/>
        <v>224</v>
      </c>
      <c r="J35" s="276">
        <f t="shared" si="4"/>
        <v>331</v>
      </c>
      <c r="K35" s="192"/>
      <c r="L35" s="192"/>
      <c r="M35" s="192"/>
      <c r="N35" s="192"/>
      <c r="O35" s="192"/>
      <c r="P35" s="192"/>
      <c r="Q35" s="192"/>
      <c r="R35" s="192"/>
      <c r="S35" s="192"/>
      <c r="T35" s="192"/>
    </row>
    <row r="36" spans="1:20" ht="15">
      <c r="A36" s="270" t="s">
        <v>12</v>
      </c>
      <c r="B36" s="292">
        <v>74</v>
      </c>
      <c r="C36" s="292">
        <v>61</v>
      </c>
      <c r="D36" s="293">
        <f t="shared" si="0"/>
        <v>135</v>
      </c>
      <c r="E36" s="294">
        <v>88</v>
      </c>
      <c r="F36" s="292">
        <v>79</v>
      </c>
      <c r="G36" s="293">
        <f t="shared" si="1"/>
        <v>167</v>
      </c>
      <c r="H36" s="294">
        <f t="shared" si="2"/>
        <v>162</v>
      </c>
      <c r="I36" s="292">
        <f t="shared" si="3"/>
        <v>140</v>
      </c>
      <c r="J36" s="276">
        <f t="shared" si="4"/>
        <v>302</v>
      </c>
      <c r="K36" s="192"/>
      <c r="L36" s="192"/>
      <c r="M36" s="192"/>
      <c r="N36" s="192"/>
      <c r="O36" s="192"/>
      <c r="P36" s="192"/>
      <c r="Q36" s="192"/>
      <c r="R36" s="192"/>
      <c r="S36" s="192"/>
      <c r="T36" s="192"/>
    </row>
    <row r="37" spans="1:20" ht="15">
      <c r="A37" s="270" t="s">
        <v>13</v>
      </c>
      <c r="B37" s="292">
        <v>86</v>
      </c>
      <c r="C37" s="292">
        <v>41</v>
      </c>
      <c r="D37" s="293">
        <f t="shared" si="0"/>
        <v>127</v>
      </c>
      <c r="E37" s="294">
        <v>88</v>
      </c>
      <c r="F37" s="292">
        <v>26</v>
      </c>
      <c r="G37" s="293">
        <f t="shared" si="1"/>
        <v>114</v>
      </c>
      <c r="H37" s="294">
        <f t="shared" si="2"/>
        <v>174</v>
      </c>
      <c r="I37" s="292">
        <f t="shared" si="3"/>
        <v>67</v>
      </c>
      <c r="J37" s="276">
        <f t="shared" si="4"/>
        <v>241</v>
      </c>
      <c r="K37" s="192"/>
      <c r="L37" s="192"/>
      <c r="M37" s="192"/>
      <c r="N37" s="192"/>
      <c r="O37" s="192"/>
      <c r="P37" s="192"/>
      <c r="Q37" s="192"/>
      <c r="R37" s="192"/>
      <c r="S37" s="192"/>
      <c r="T37" s="192"/>
    </row>
    <row r="38" spans="1:20" ht="15">
      <c r="A38" s="295" t="s">
        <v>15</v>
      </c>
      <c r="B38" s="282">
        <f>B19+B20+B25</f>
        <v>442</v>
      </c>
      <c r="C38" s="282">
        <f>C19+C20+C25</f>
        <v>933</v>
      </c>
      <c r="D38" s="283">
        <f t="shared" si="0"/>
        <v>1375</v>
      </c>
      <c r="E38" s="284">
        <f>E19+E20+E25</f>
        <v>330</v>
      </c>
      <c r="F38" s="282">
        <f>F19+F20+F25</f>
        <v>618</v>
      </c>
      <c r="G38" s="283">
        <f t="shared" si="1"/>
        <v>948</v>
      </c>
      <c r="H38" s="284">
        <f t="shared" si="2"/>
        <v>772</v>
      </c>
      <c r="I38" s="296">
        <f t="shared" si="3"/>
        <v>1551</v>
      </c>
      <c r="J38" s="283">
        <f t="shared" si="4"/>
        <v>2323</v>
      </c>
      <c r="K38" s="192"/>
      <c r="L38" s="192"/>
      <c r="M38" s="192"/>
      <c r="N38" s="192"/>
      <c r="O38" s="192"/>
      <c r="P38" s="192"/>
      <c r="Q38" s="192"/>
      <c r="R38" s="192"/>
      <c r="S38" s="192"/>
      <c r="T38" s="192"/>
    </row>
    <row r="39" spans="1:20" ht="15">
      <c r="A39" s="270" t="s">
        <v>16</v>
      </c>
      <c r="B39" s="275">
        <v>584</v>
      </c>
      <c r="C39" s="292">
        <v>464</v>
      </c>
      <c r="D39" s="276">
        <f t="shared" si="0"/>
        <v>1048</v>
      </c>
      <c r="E39" s="297">
        <v>669</v>
      </c>
      <c r="F39" s="298">
        <v>524</v>
      </c>
      <c r="G39" s="276">
        <f t="shared" si="1"/>
        <v>1193</v>
      </c>
      <c r="H39" s="277">
        <f t="shared" si="2"/>
        <v>1253</v>
      </c>
      <c r="I39" s="292">
        <f t="shared" si="3"/>
        <v>988</v>
      </c>
      <c r="J39" s="276">
        <f t="shared" si="4"/>
        <v>2241</v>
      </c>
      <c r="K39" s="216"/>
      <c r="L39" s="216"/>
      <c r="M39" s="216"/>
      <c r="N39" s="216"/>
      <c r="O39" s="216"/>
      <c r="P39" s="216"/>
      <c r="Q39" s="216"/>
      <c r="R39" s="216"/>
      <c r="S39" s="216"/>
      <c r="T39" s="216"/>
    </row>
    <row r="40" spans="1:20" ht="15">
      <c r="A40" s="270" t="s">
        <v>17</v>
      </c>
      <c r="B40" s="275">
        <v>834</v>
      </c>
      <c r="C40" s="275">
        <v>1431</v>
      </c>
      <c r="D40" s="276">
        <f t="shared" si="0"/>
        <v>2265</v>
      </c>
      <c r="E40" s="277">
        <v>691</v>
      </c>
      <c r="F40" s="275">
        <v>1160</v>
      </c>
      <c r="G40" s="276">
        <f t="shared" si="1"/>
        <v>1851</v>
      </c>
      <c r="H40" s="277">
        <f t="shared" si="2"/>
        <v>1525</v>
      </c>
      <c r="I40" s="275">
        <f t="shared" si="3"/>
        <v>2591</v>
      </c>
      <c r="J40" s="276">
        <f t="shared" si="4"/>
        <v>4116</v>
      </c>
      <c r="K40" s="216"/>
      <c r="L40" s="216"/>
      <c r="M40" s="216"/>
      <c r="N40" s="216"/>
      <c r="O40" s="216"/>
      <c r="P40" s="216"/>
      <c r="Q40" s="216"/>
      <c r="R40" s="216"/>
      <c r="S40" s="216"/>
      <c r="T40" s="216"/>
    </row>
    <row r="41" spans="1:20" ht="15">
      <c r="A41" s="295" t="s">
        <v>18</v>
      </c>
      <c r="B41" s="282">
        <f>B39+B40</f>
        <v>1418</v>
      </c>
      <c r="C41" s="282">
        <f>C39+C40</f>
        <v>1895</v>
      </c>
      <c r="D41" s="283">
        <f t="shared" si="0"/>
        <v>3313</v>
      </c>
      <c r="E41" s="284">
        <f>E39+E40</f>
        <v>1360</v>
      </c>
      <c r="F41" s="282">
        <f>F39+F40</f>
        <v>1684</v>
      </c>
      <c r="G41" s="283">
        <f t="shared" si="1"/>
        <v>3044</v>
      </c>
      <c r="H41" s="284">
        <f t="shared" si="2"/>
        <v>2778</v>
      </c>
      <c r="I41" s="282">
        <f t="shared" si="3"/>
        <v>3579</v>
      </c>
      <c r="J41" s="283">
        <f t="shared" si="4"/>
        <v>6357</v>
      </c>
      <c r="K41" s="216"/>
      <c r="L41" s="216"/>
      <c r="M41" s="216"/>
      <c r="N41" s="216"/>
      <c r="O41" s="216"/>
      <c r="P41" s="216"/>
      <c r="Q41" s="216"/>
      <c r="R41" s="216"/>
      <c r="S41" s="216"/>
      <c r="T41" s="216"/>
    </row>
    <row r="42" spans="1:20" ht="15">
      <c r="A42" s="270" t="s">
        <v>19</v>
      </c>
      <c r="B42" s="275">
        <f>B9+B22+B23+B26</f>
        <v>3005</v>
      </c>
      <c r="C42" s="275">
        <f>C9+C22+C23+C26</f>
        <v>1681</v>
      </c>
      <c r="D42" s="276">
        <f t="shared" si="0"/>
        <v>4686</v>
      </c>
      <c r="E42" s="277">
        <f>E9+E22+E23+E26</f>
        <v>3033</v>
      </c>
      <c r="F42" s="275">
        <f>F9+F22+F23+F26</f>
        <v>1743</v>
      </c>
      <c r="G42" s="276">
        <f t="shared" si="1"/>
        <v>4776</v>
      </c>
      <c r="H42" s="277">
        <f t="shared" si="2"/>
        <v>6038</v>
      </c>
      <c r="I42" s="275">
        <f t="shared" si="3"/>
        <v>3424</v>
      </c>
      <c r="J42" s="276">
        <f t="shared" si="4"/>
        <v>9462</v>
      </c>
      <c r="K42" s="216"/>
      <c r="L42" s="216"/>
      <c r="M42" s="216"/>
      <c r="N42" s="216"/>
      <c r="O42" s="216"/>
      <c r="P42" s="216"/>
      <c r="Q42" s="216"/>
      <c r="R42" s="216"/>
      <c r="S42" s="216"/>
      <c r="T42" s="216"/>
    </row>
    <row r="43" spans="1:20" ht="15">
      <c r="A43" s="270" t="s">
        <v>20</v>
      </c>
      <c r="B43" s="275">
        <v>518</v>
      </c>
      <c r="C43" s="292">
        <v>354</v>
      </c>
      <c r="D43" s="276">
        <f t="shared" si="0"/>
        <v>872</v>
      </c>
      <c r="E43" s="277">
        <v>521</v>
      </c>
      <c r="F43" s="292">
        <v>314</v>
      </c>
      <c r="G43" s="276">
        <f t="shared" si="1"/>
        <v>835</v>
      </c>
      <c r="H43" s="277">
        <f t="shared" si="2"/>
        <v>1039</v>
      </c>
      <c r="I43" s="275">
        <f t="shared" si="3"/>
        <v>668</v>
      </c>
      <c r="J43" s="276">
        <f t="shared" si="4"/>
        <v>1707</v>
      </c>
      <c r="K43" s="216"/>
      <c r="L43" s="216"/>
      <c r="M43" s="216"/>
      <c r="N43" s="216"/>
      <c r="O43" s="216"/>
      <c r="P43" s="216"/>
      <c r="Q43" s="216"/>
      <c r="R43" s="216"/>
      <c r="S43" s="216"/>
      <c r="T43" s="216"/>
    </row>
    <row r="44" spans="1:20" ht="15">
      <c r="A44" s="295" t="s">
        <v>21</v>
      </c>
      <c r="B44" s="282">
        <f>B42+B43</f>
        <v>3523</v>
      </c>
      <c r="C44" s="282">
        <f>C42+C43</f>
        <v>2035</v>
      </c>
      <c r="D44" s="283">
        <f t="shared" si="0"/>
        <v>5558</v>
      </c>
      <c r="E44" s="284">
        <f>E42+E43</f>
        <v>3554</v>
      </c>
      <c r="F44" s="282">
        <f>F42+F43</f>
        <v>2057</v>
      </c>
      <c r="G44" s="283">
        <f t="shared" si="1"/>
        <v>5611</v>
      </c>
      <c r="H44" s="284">
        <f t="shared" si="2"/>
        <v>7077</v>
      </c>
      <c r="I44" s="282">
        <f t="shared" si="3"/>
        <v>4092</v>
      </c>
      <c r="J44" s="283">
        <f t="shared" si="4"/>
        <v>11169</v>
      </c>
      <c r="K44" s="216"/>
      <c r="L44" s="216"/>
      <c r="M44" s="216"/>
      <c r="N44" s="216"/>
      <c r="O44" s="216"/>
      <c r="P44" s="216"/>
      <c r="Q44" s="216"/>
      <c r="R44" s="216"/>
      <c r="S44" s="216"/>
      <c r="T44" s="216"/>
    </row>
    <row r="45" spans="1:20" ht="15.75" thickBot="1">
      <c r="A45" s="285" t="s">
        <v>46</v>
      </c>
      <c r="B45" s="286">
        <f>B38+B41+B44</f>
        <v>5383</v>
      </c>
      <c r="C45" s="286">
        <f>C38+C41+C44</f>
        <v>4863</v>
      </c>
      <c r="D45" s="287">
        <f t="shared" si="0"/>
        <v>10246</v>
      </c>
      <c r="E45" s="288">
        <f>E38+E41+E44</f>
        <v>5244</v>
      </c>
      <c r="F45" s="286">
        <f>F38+F41+F44</f>
        <v>4359</v>
      </c>
      <c r="G45" s="287">
        <f t="shared" si="1"/>
        <v>9603</v>
      </c>
      <c r="H45" s="288">
        <f t="shared" si="2"/>
        <v>10627</v>
      </c>
      <c r="I45" s="286">
        <f t="shared" si="3"/>
        <v>9222</v>
      </c>
      <c r="J45" s="287">
        <f t="shared" si="4"/>
        <v>19849</v>
      </c>
      <c r="K45" s="216"/>
      <c r="L45" s="216"/>
      <c r="M45" s="216"/>
      <c r="N45" s="216"/>
      <c r="O45" s="216"/>
      <c r="P45" s="216"/>
      <c r="Q45" s="216"/>
      <c r="R45" s="216"/>
      <c r="S45" s="216"/>
      <c r="T45" s="216"/>
    </row>
    <row r="46" spans="1:20" ht="15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</row>
    <row r="47" spans="1:20" ht="15">
      <c r="A47" s="214" t="s">
        <v>207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</row>
    <row r="48" spans="1:5" ht="15">
      <c r="A48" s="178"/>
      <c r="B48" s="178"/>
      <c r="C48" s="178"/>
      <c r="D48" s="178"/>
      <c r="E48" s="178"/>
    </row>
  </sheetData>
  <sheetProtection/>
  <mergeCells count="5">
    <mergeCell ref="A1:J1"/>
    <mergeCell ref="A3:A4"/>
    <mergeCell ref="B3:D3"/>
    <mergeCell ref="E3:G3"/>
    <mergeCell ref="H3:J3"/>
  </mergeCells>
  <printOptions/>
  <pageMargins left="0.7086614173228347" right="0.7086614173228347" top="0.46" bottom="0.57" header="0.31496062992125984" footer="0.31496062992125984"/>
  <pageSetup fitToHeight="1" fitToWidth="1" horizontalDpi="600" verticalDpi="600" orientation="landscape" paperSize="9" scale="74" r:id="rId1"/>
  <headerFooter>
    <oddFooter>&amp;LISEE - Document édité le &amp;D</oddFooter>
  </headerFooter>
  <ignoredErrors>
    <ignoredError sqref="D38:D45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PageLayoutView="0" workbookViewId="0" topLeftCell="A1">
      <selection activeCell="A1" sqref="A1:S1"/>
    </sheetView>
  </sheetViews>
  <sheetFormatPr defaultColWidth="11.00390625" defaultRowHeight="12"/>
  <cols>
    <col min="1" max="1" width="20.00390625" style="0" customWidth="1"/>
    <col min="2" max="2" width="11.25390625" style="0" customWidth="1"/>
    <col min="3" max="3" width="10.625" style="0" customWidth="1"/>
    <col min="4" max="4" width="10.25390625" style="0" customWidth="1"/>
    <col min="5" max="5" width="11.875" style="0" customWidth="1"/>
    <col min="8" max="8" width="12.625" style="0" customWidth="1"/>
    <col min="9" max="9" width="13.375" style="0" customWidth="1"/>
    <col min="10" max="10" width="9.875" style="0" customWidth="1"/>
    <col min="14" max="14" width="11.75390625" style="0" customWidth="1"/>
    <col min="15" max="15" width="10.00390625" style="0" customWidth="1"/>
    <col min="16" max="16" width="9.75390625" style="0" customWidth="1"/>
  </cols>
  <sheetData>
    <row r="1" spans="1:19" ht="21.75" customHeight="1">
      <c r="A1" s="391" t="s">
        <v>201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3"/>
    </row>
    <row r="2" spans="1:19" ht="15">
      <c r="A2" s="215"/>
      <c r="B2" s="215"/>
      <c r="C2" s="217"/>
      <c r="D2" s="215"/>
      <c r="E2" s="217"/>
      <c r="F2" s="215"/>
      <c r="G2" s="215"/>
      <c r="H2" s="215"/>
      <c r="I2" s="217"/>
      <c r="J2" s="215"/>
      <c r="K2" s="217"/>
      <c r="L2" s="215"/>
      <c r="M2" s="215"/>
      <c r="N2" s="215"/>
      <c r="O2" s="217"/>
      <c r="P2" s="215"/>
      <c r="Q2" s="217"/>
      <c r="R2" s="215"/>
      <c r="S2" s="215"/>
    </row>
    <row r="3" spans="1:19" ht="15">
      <c r="A3" s="386" t="s">
        <v>206</v>
      </c>
      <c r="B3" s="381" t="s">
        <v>47</v>
      </c>
      <c r="C3" s="381"/>
      <c r="D3" s="381"/>
      <c r="E3" s="381"/>
      <c r="F3" s="381"/>
      <c r="G3" s="382"/>
      <c r="H3" s="380" t="s">
        <v>48</v>
      </c>
      <c r="I3" s="381"/>
      <c r="J3" s="381"/>
      <c r="K3" s="381"/>
      <c r="L3" s="381"/>
      <c r="M3" s="382"/>
      <c r="N3" s="381" t="s">
        <v>49</v>
      </c>
      <c r="O3" s="381"/>
      <c r="P3" s="381"/>
      <c r="Q3" s="381"/>
      <c r="R3" s="381"/>
      <c r="S3" s="381"/>
    </row>
    <row r="4" spans="1:19" ht="45">
      <c r="A4" s="386"/>
      <c r="B4" s="221" t="s">
        <v>215</v>
      </c>
      <c r="C4" s="221" t="s">
        <v>214</v>
      </c>
      <c r="D4" s="221" t="s">
        <v>129</v>
      </c>
      <c r="E4" s="221" t="s">
        <v>199</v>
      </c>
      <c r="F4" s="221" t="s">
        <v>200</v>
      </c>
      <c r="G4" s="228" t="s">
        <v>50</v>
      </c>
      <c r="H4" s="221" t="s">
        <v>215</v>
      </c>
      <c r="I4" s="221" t="s">
        <v>214</v>
      </c>
      <c r="J4" s="221" t="s">
        <v>129</v>
      </c>
      <c r="K4" s="221" t="s">
        <v>199</v>
      </c>
      <c r="L4" s="221" t="s">
        <v>200</v>
      </c>
      <c r="M4" s="228" t="s">
        <v>50</v>
      </c>
      <c r="N4" s="221" t="s">
        <v>215</v>
      </c>
      <c r="O4" s="221" t="s">
        <v>214</v>
      </c>
      <c r="P4" s="221" t="s">
        <v>129</v>
      </c>
      <c r="Q4" s="221" t="s">
        <v>199</v>
      </c>
      <c r="R4" s="221" t="s">
        <v>200</v>
      </c>
      <c r="S4" s="224" t="s">
        <v>50</v>
      </c>
    </row>
    <row r="5" spans="1:19" ht="15">
      <c r="A5" s="218" t="s">
        <v>51</v>
      </c>
      <c r="B5" s="218">
        <v>268</v>
      </c>
      <c r="C5" s="218">
        <v>0</v>
      </c>
      <c r="D5" s="218">
        <v>2</v>
      </c>
      <c r="E5" s="218">
        <v>59</v>
      </c>
      <c r="F5" s="218">
        <v>17</v>
      </c>
      <c r="G5" s="222">
        <f aca="true" t="shared" si="0" ref="G5:G45">SUM(B5:F5)</f>
        <v>346</v>
      </c>
      <c r="H5" s="227">
        <v>281</v>
      </c>
      <c r="I5" s="218">
        <v>0</v>
      </c>
      <c r="J5" s="218">
        <v>0</v>
      </c>
      <c r="K5" s="218">
        <v>26</v>
      </c>
      <c r="L5" s="218">
        <v>17</v>
      </c>
      <c r="M5" s="222">
        <f aca="true" t="shared" si="1" ref="M5:M35">SUM(H5:L5)</f>
        <v>324</v>
      </c>
      <c r="N5" s="218">
        <f aca="true" t="shared" si="2" ref="N5:N45">B5+H5</f>
        <v>549</v>
      </c>
      <c r="O5" s="218">
        <f aca="true" t="shared" si="3" ref="O5:O45">C5+I5</f>
        <v>0</v>
      </c>
      <c r="P5" s="218">
        <f aca="true" t="shared" si="4" ref="P5:P45">D5+J5</f>
        <v>2</v>
      </c>
      <c r="Q5" s="218">
        <f aca="true" t="shared" si="5" ref="Q5:Q45">E5+K5</f>
        <v>85</v>
      </c>
      <c r="R5" s="218">
        <f aca="true" t="shared" si="6" ref="R5:R45">F5+L5</f>
        <v>34</v>
      </c>
      <c r="S5" s="218">
        <f aca="true" t="shared" si="7" ref="S5:S45">G5+M5</f>
        <v>670</v>
      </c>
    </row>
    <row r="6" spans="1:19" ht="15">
      <c r="A6" s="218" t="s">
        <v>169</v>
      </c>
      <c r="B6" s="218">
        <v>175</v>
      </c>
      <c r="C6" s="218">
        <v>5</v>
      </c>
      <c r="D6" s="218">
        <v>16</v>
      </c>
      <c r="E6" s="218">
        <v>1123</v>
      </c>
      <c r="F6" s="218">
        <v>39</v>
      </c>
      <c r="G6" s="222">
        <f t="shared" si="0"/>
        <v>1358</v>
      </c>
      <c r="H6" s="227">
        <v>206</v>
      </c>
      <c r="I6" s="218">
        <v>1</v>
      </c>
      <c r="J6" s="218">
        <v>5</v>
      </c>
      <c r="K6" s="218">
        <v>1051</v>
      </c>
      <c r="L6" s="218">
        <v>66</v>
      </c>
      <c r="M6" s="222">
        <f t="shared" si="1"/>
        <v>1329</v>
      </c>
      <c r="N6" s="218">
        <f t="shared" si="2"/>
        <v>381</v>
      </c>
      <c r="O6" s="218">
        <f t="shared" si="3"/>
        <v>6</v>
      </c>
      <c r="P6" s="218">
        <f t="shared" si="4"/>
        <v>21</v>
      </c>
      <c r="Q6" s="218">
        <f t="shared" si="5"/>
        <v>2174</v>
      </c>
      <c r="R6" s="218">
        <f t="shared" si="6"/>
        <v>105</v>
      </c>
      <c r="S6" s="218">
        <f t="shared" si="7"/>
        <v>2687</v>
      </c>
    </row>
    <row r="7" spans="1:19" ht="15">
      <c r="A7" s="218" t="s">
        <v>52</v>
      </c>
      <c r="B7" s="218">
        <v>460</v>
      </c>
      <c r="C7" s="218">
        <v>30</v>
      </c>
      <c r="D7" s="218">
        <v>18</v>
      </c>
      <c r="E7" s="218">
        <v>1722</v>
      </c>
      <c r="F7" s="218">
        <v>86</v>
      </c>
      <c r="G7" s="222">
        <f t="shared" si="0"/>
        <v>2316</v>
      </c>
      <c r="H7" s="227">
        <v>423</v>
      </c>
      <c r="I7" s="218">
        <v>9</v>
      </c>
      <c r="J7" s="218">
        <v>7</v>
      </c>
      <c r="K7" s="218">
        <v>1590</v>
      </c>
      <c r="L7" s="218">
        <v>80</v>
      </c>
      <c r="M7" s="222">
        <f t="shared" si="1"/>
        <v>2109</v>
      </c>
      <c r="N7" s="218">
        <f t="shared" si="2"/>
        <v>883</v>
      </c>
      <c r="O7" s="218">
        <f t="shared" si="3"/>
        <v>39</v>
      </c>
      <c r="P7" s="218">
        <f t="shared" si="4"/>
        <v>25</v>
      </c>
      <c r="Q7" s="218">
        <f t="shared" si="5"/>
        <v>3312</v>
      </c>
      <c r="R7" s="218">
        <f t="shared" si="6"/>
        <v>166</v>
      </c>
      <c r="S7" s="218">
        <f t="shared" si="7"/>
        <v>4425</v>
      </c>
    </row>
    <row r="8" spans="1:19" ht="15">
      <c r="A8" s="218" t="s">
        <v>53</v>
      </c>
      <c r="B8" s="218">
        <v>596</v>
      </c>
      <c r="C8" s="218">
        <v>21</v>
      </c>
      <c r="D8" s="218">
        <v>14</v>
      </c>
      <c r="E8" s="218">
        <v>813</v>
      </c>
      <c r="F8" s="218">
        <v>61</v>
      </c>
      <c r="G8" s="222">
        <f t="shared" si="0"/>
        <v>1505</v>
      </c>
      <c r="H8" s="227">
        <v>550</v>
      </c>
      <c r="I8" s="218">
        <v>2</v>
      </c>
      <c r="J8" s="218">
        <v>0</v>
      </c>
      <c r="K8" s="218">
        <v>730</v>
      </c>
      <c r="L8" s="218">
        <v>77</v>
      </c>
      <c r="M8" s="222">
        <f t="shared" si="1"/>
        <v>1359</v>
      </c>
      <c r="N8" s="218">
        <f t="shared" si="2"/>
        <v>1146</v>
      </c>
      <c r="O8" s="218">
        <f t="shared" si="3"/>
        <v>23</v>
      </c>
      <c r="P8" s="218">
        <f t="shared" si="4"/>
        <v>14</v>
      </c>
      <c r="Q8" s="218">
        <f t="shared" si="5"/>
        <v>1543</v>
      </c>
      <c r="R8" s="218">
        <f t="shared" si="6"/>
        <v>138</v>
      </c>
      <c r="S8" s="218">
        <f t="shared" si="7"/>
        <v>2864</v>
      </c>
    </row>
    <row r="9" spans="1:19" ht="15">
      <c r="A9" s="218" t="s">
        <v>54</v>
      </c>
      <c r="B9" s="218">
        <v>1082</v>
      </c>
      <c r="C9" s="218">
        <v>63</v>
      </c>
      <c r="D9" s="218">
        <v>144</v>
      </c>
      <c r="E9" s="218">
        <v>10069</v>
      </c>
      <c r="F9" s="218">
        <v>1841</v>
      </c>
      <c r="G9" s="222">
        <f t="shared" si="0"/>
        <v>13199</v>
      </c>
      <c r="H9" s="232">
        <v>1164</v>
      </c>
      <c r="I9" s="218">
        <v>27</v>
      </c>
      <c r="J9" s="218">
        <v>59</v>
      </c>
      <c r="K9" s="218">
        <v>10468</v>
      </c>
      <c r="L9" s="218">
        <v>2195</v>
      </c>
      <c r="M9" s="222">
        <f t="shared" si="1"/>
        <v>13913</v>
      </c>
      <c r="N9" s="218">
        <f t="shared" si="2"/>
        <v>2246</v>
      </c>
      <c r="O9" s="218">
        <f t="shared" si="3"/>
        <v>90</v>
      </c>
      <c r="P9" s="218">
        <f t="shared" si="4"/>
        <v>203</v>
      </c>
      <c r="Q9" s="218">
        <f t="shared" si="5"/>
        <v>20537</v>
      </c>
      <c r="R9" s="218">
        <f t="shared" si="6"/>
        <v>4036</v>
      </c>
      <c r="S9" s="218">
        <f t="shared" si="7"/>
        <v>27112</v>
      </c>
    </row>
    <row r="10" spans="1:19" ht="15">
      <c r="A10" s="218" t="s">
        <v>55</v>
      </c>
      <c r="B10" s="218">
        <v>21</v>
      </c>
      <c r="C10" s="218">
        <v>0</v>
      </c>
      <c r="D10" s="218">
        <v>0</v>
      </c>
      <c r="E10" s="218">
        <v>255</v>
      </c>
      <c r="F10" s="218">
        <v>13</v>
      </c>
      <c r="G10" s="222">
        <f t="shared" si="0"/>
        <v>289</v>
      </c>
      <c r="H10" s="227">
        <v>19</v>
      </c>
      <c r="I10" s="218">
        <v>0</v>
      </c>
      <c r="J10" s="218">
        <v>0</v>
      </c>
      <c r="K10" s="218">
        <v>236</v>
      </c>
      <c r="L10" s="218">
        <v>16</v>
      </c>
      <c r="M10" s="222">
        <f t="shared" si="1"/>
        <v>271</v>
      </c>
      <c r="N10" s="218">
        <f t="shared" si="2"/>
        <v>40</v>
      </c>
      <c r="O10" s="218">
        <f t="shared" si="3"/>
        <v>0</v>
      </c>
      <c r="P10" s="218">
        <f t="shared" si="4"/>
        <v>0</v>
      </c>
      <c r="Q10" s="218">
        <f t="shared" si="5"/>
        <v>491</v>
      </c>
      <c r="R10" s="218">
        <f t="shared" si="6"/>
        <v>29</v>
      </c>
      <c r="S10" s="218">
        <f t="shared" si="7"/>
        <v>560</v>
      </c>
    </row>
    <row r="11" spans="1:19" ht="15">
      <c r="A11" s="218" t="s">
        <v>56</v>
      </c>
      <c r="B11" s="218">
        <v>469</v>
      </c>
      <c r="C11" s="218">
        <v>23</v>
      </c>
      <c r="D11" s="218">
        <v>3</v>
      </c>
      <c r="E11" s="218">
        <v>442</v>
      </c>
      <c r="F11" s="218">
        <v>50</v>
      </c>
      <c r="G11" s="222">
        <f t="shared" si="0"/>
        <v>987</v>
      </c>
      <c r="H11" s="227">
        <v>443</v>
      </c>
      <c r="I11" s="218">
        <v>0</v>
      </c>
      <c r="J11" s="218">
        <v>3</v>
      </c>
      <c r="K11" s="218">
        <v>414</v>
      </c>
      <c r="L11" s="218">
        <v>85</v>
      </c>
      <c r="M11" s="222">
        <f t="shared" si="1"/>
        <v>945</v>
      </c>
      <c r="N11" s="218">
        <f t="shared" si="2"/>
        <v>912</v>
      </c>
      <c r="O11" s="218">
        <f t="shared" si="3"/>
        <v>23</v>
      </c>
      <c r="P11" s="218">
        <f t="shared" si="4"/>
        <v>6</v>
      </c>
      <c r="Q11" s="218">
        <f t="shared" si="5"/>
        <v>856</v>
      </c>
      <c r="R11" s="218">
        <f t="shared" si="6"/>
        <v>135</v>
      </c>
      <c r="S11" s="218">
        <f t="shared" si="7"/>
        <v>1932</v>
      </c>
    </row>
    <row r="12" spans="1:19" ht="15">
      <c r="A12" s="218" t="s">
        <v>57</v>
      </c>
      <c r="B12" s="218">
        <v>645</v>
      </c>
      <c r="C12" s="218">
        <v>6</v>
      </c>
      <c r="D12" s="218">
        <v>1</v>
      </c>
      <c r="E12" s="218">
        <v>824</v>
      </c>
      <c r="F12" s="218">
        <v>131</v>
      </c>
      <c r="G12" s="222">
        <f t="shared" si="0"/>
        <v>1607</v>
      </c>
      <c r="H12" s="227">
        <v>601</v>
      </c>
      <c r="I12" s="218">
        <v>0</v>
      </c>
      <c r="J12" s="218">
        <v>0</v>
      </c>
      <c r="K12" s="218">
        <v>709</v>
      </c>
      <c r="L12" s="218">
        <v>141</v>
      </c>
      <c r="M12" s="222">
        <f t="shared" si="1"/>
        <v>1451</v>
      </c>
      <c r="N12" s="218">
        <f t="shared" si="2"/>
        <v>1246</v>
      </c>
      <c r="O12" s="218">
        <f t="shared" si="3"/>
        <v>6</v>
      </c>
      <c r="P12" s="218">
        <f t="shared" si="4"/>
        <v>1</v>
      </c>
      <c r="Q12" s="218">
        <f t="shared" si="5"/>
        <v>1533</v>
      </c>
      <c r="R12" s="218">
        <f t="shared" si="6"/>
        <v>272</v>
      </c>
      <c r="S12" s="218">
        <f t="shared" si="7"/>
        <v>3058</v>
      </c>
    </row>
    <row r="13" spans="1:19" ht="15">
      <c r="A13" s="218" t="s">
        <v>77</v>
      </c>
      <c r="B13" s="218">
        <v>348</v>
      </c>
      <c r="C13" s="218">
        <v>19</v>
      </c>
      <c r="D13" s="218">
        <v>51</v>
      </c>
      <c r="E13" s="218">
        <v>342</v>
      </c>
      <c r="F13" s="218">
        <v>23</v>
      </c>
      <c r="G13" s="222">
        <f t="shared" si="0"/>
        <v>783</v>
      </c>
      <c r="H13" s="227">
        <v>366</v>
      </c>
      <c r="I13" s="218">
        <v>2</v>
      </c>
      <c r="J13" s="218">
        <v>23</v>
      </c>
      <c r="K13" s="218">
        <v>303</v>
      </c>
      <c r="L13" s="218">
        <v>43</v>
      </c>
      <c r="M13" s="222">
        <f t="shared" si="1"/>
        <v>737</v>
      </c>
      <c r="N13" s="218">
        <f t="shared" si="2"/>
        <v>714</v>
      </c>
      <c r="O13" s="218">
        <f t="shared" si="3"/>
        <v>21</v>
      </c>
      <c r="P13" s="218">
        <f t="shared" si="4"/>
        <v>74</v>
      </c>
      <c r="Q13" s="218">
        <f t="shared" si="5"/>
        <v>645</v>
      </c>
      <c r="R13" s="218">
        <f t="shared" si="6"/>
        <v>66</v>
      </c>
      <c r="S13" s="218">
        <f t="shared" si="7"/>
        <v>1520</v>
      </c>
    </row>
    <row r="14" spans="1:19" ht="15">
      <c r="A14" s="218" t="s">
        <v>58</v>
      </c>
      <c r="B14" s="218">
        <v>141</v>
      </c>
      <c r="C14" s="218">
        <v>9</v>
      </c>
      <c r="D14" s="218">
        <v>1</v>
      </c>
      <c r="E14" s="218">
        <v>506</v>
      </c>
      <c r="F14" s="218">
        <v>27</v>
      </c>
      <c r="G14" s="222">
        <f t="shared" si="0"/>
        <v>684</v>
      </c>
      <c r="H14" s="227">
        <v>156</v>
      </c>
      <c r="I14" s="218">
        <v>2</v>
      </c>
      <c r="J14" s="218">
        <v>1</v>
      </c>
      <c r="K14" s="218">
        <v>490</v>
      </c>
      <c r="L14" s="218">
        <v>44</v>
      </c>
      <c r="M14" s="222">
        <f t="shared" si="1"/>
        <v>693</v>
      </c>
      <c r="N14" s="218">
        <f t="shared" si="2"/>
        <v>297</v>
      </c>
      <c r="O14" s="218">
        <f t="shared" si="3"/>
        <v>11</v>
      </c>
      <c r="P14" s="218">
        <f t="shared" si="4"/>
        <v>2</v>
      </c>
      <c r="Q14" s="218">
        <f t="shared" si="5"/>
        <v>996</v>
      </c>
      <c r="R14" s="218">
        <f t="shared" si="6"/>
        <v>71</v>
      </c>
      <c r="S14" s="218">
        <f t="shared" si="7"/>
        <v>1377</v>
      </c>
    </row>
    <row r="15" spans="1:19" ht="15">
      <c r="A15" s="218" t="s">
        <v>59</v>
      </c>
      <c r="B15" s="218">
        <v>533</v>
      </c>
      <c r="C15" s="218">
        <v>16</v>
      </c>
      <c r="D15" s="218">
        <v>19</v>
      </c>
      <c r="E15" s="218">
        <v>2357</v>
      </c>
      <c r="F15" s="218">
        <v>172</v>
      </c>
      <c r="G15" s="222">
        <f t="shared" si="0"/>
        <v>3097</v>
      </c>
      <c r="H15" s="227">
        <v>460</v>
      </c>
      <c r="I15" s="218">
        <v>6</v>
      </c>
      <c r="J15" s="218">
        <v>7</v>
      </c>
      <c r="K15" s="218">
        <v>2213</v>
      </c>
      <c r="L15" s="218">
        <v>167</v>
      </c>
      <c r="M15" s="222">
        <f t="shared" si="1"/>
        <v>2853</v>
      </c>
      <c r="N15" s="218">
        <f t="shared" si="2"/>
        <v>993</v>
      </c>
      <c r="O15" s="218">
        <f t="shared" si="3"/>
        <v>22</v>
      </c>
      <c r="P15" s="218">
        <f t="shared" si="4"/>
        <v>26</v>
      </c>
      <c r="Q15" s="218">
        <f t="shared" si="5"/>
        <v>4570</v>
      </c>
      <c r="R15" s="218">
        <f t="shared" si="6"/>
        <v>339</v>
      </c>
      <c r="S15" s="218">
        <f t="shared" si="7"/>
        <v>5950</v>
      </c>
    </row>
    <row r="16" spans="1:19" ht="15">
      <c r="A16" s="218" t="s">
        <v>14</v>
      </c>
      <c r="B16" s="218">
        <v>180</v>
      </c>
      <c r="C16" s="218">
        <v>4</v>
      </c>
      <c r="D16" s="218">
        <v>1</v>
      </c>
      <c r="E16" s="218">
        <v>311</v>
      </c>
      <c r="F16" s="218">
        <v>31</v>
      </c>
      <c r="G16" s="222">
        <f t="shared" si="0"/>
        <v>527</v>
      </c>
      <c r="H16" s="227">
        <v>154</v>
      </c>
      <c r="I16" s="218">
        <v>0</v>
      </c>
      <c r="J16" s="218">
        <v>1</v>
      </c>
      <c r="K16" s="218">
        <v>304</v>
      </c>
      <c r="L16" s="218">
        <v>29</v>
      </c>
      <c r="M16" s="222">
        <f t="shared" si="1"/>
        <v>488</v>
      </c>
      <c r="N16" s="218">
        <f t="shared" si="2"/>
        <v>334</v>
      </c>
      <c r="O16" s="218">
        <f t="shared" si="3"/>
        <v>4</v>
      </c>
      <c r="P16" s="218">
        <f t="shared" si="4"/>
        <v>2</v>
      </c>
      <c r="Q16" s="218">
        <f t="shared" si="5"/>
        <v>615</v>
      </c>
      <c r="R16" s="218">
        <f t="shared" si="6"/>
        <v>60</v>
      </c>
      <c r="S16" s="218">
        <f t="shared" si="7"/>
        <v>1015</v>
      </c>
    </row>
    <row r="17" spans="1:19" ht="15">
      <c r="A17" s="218" t="s">
        <v>60</v>
      </c>
      <c r="B17" s="218">
        <v>280</v>
      </c>
      <c r="C17" s="218">
        <v>4</v>
      </c>
      <c r="D17" s="218">
        <v>16</v>
      </c>
      <c r="E17" s="218">
        <v>1123</v>
      </c>
      <c r="F17" s="218">
        <v>48</v>
      </c>
      <c r="G17" s="222">
        <f t="shared" si="0"/>
        <v>1471</v>
      </c>
      <c r="H17" s="227">
        <v>363</v>
      </c>
      <c r="I17" s="218">
        <v>8</v>
      </c>
      <c r="J17" s="218">
        <v>8</v>
      </c>
      <c r="K17" s="218">
        <v>1099</v>
      </c>
      <c r="L17" s="218">
        <v>52</v>
      </c>
      <c r="M17" s="222">
        <f t="shared" si="1"/>
        <v>1530</v>
      </c>
      <c r="N17" s="218">
        <f t="shared" si="2"/>
        <v>643</v>
      </c>
      <c r="O17" s="218">
        <f t="shared" si="3"/>
        <v>12</v>
      </c>
      <c r="P17" s="218">
        <f t="shared" si="4"/>
        <v>24</v>
      </c>
      <c r="Q17" s="218">
        <f t="shared" si="5"/>
        <v>2222</v>
      </c>
      <c r="R17" s="218">
        <f t="shared" si="6"/>
        <v>100</v>
      </c>
      <c r="S17" s="218">
        <f t="shared" si="7"/>
        <v>3001</v>
      </c>
    </row>
    <row r="18" spans="1:19" ht="15">
      <c r="A18" s="218" t="s">
        <v>61</v>
      </c>
      <c r="B18" s="218">
        <v>260</v>
      </c>
      <c r="C18" s="218">
        <v>3</v>
      </c>
      <c r="D18" s="218">
        <v>6</v>
      </c>
      <c r="E18" s="218">
        <v>1015</v>
      </c>
      <c r="F18" s="218">
        <v>38</v>
      </c>
      <c r="G18" s="222">
        <f t="shared" si="0"/>
        <v>1322</v>
      </c>
      <c r="H18" s="227">
        <v>304</v>
      </c>
      <c r="I18" s="218">
        <v>5</v>
      </c>
      <c r="J18" s="218">
        <v>2</v>
      </c>
      <c r="K18" s="218">
        <v>1036</v>
      </c>
      <c r="L18" s="218">
        <v>73</v>
      </c>
      <c r="M18" s="222">
        <f t="shared" si="1"/>
        <v>1420</v>
      </c>
      <c r="N18" s="218">
        <f t="shared" si="2"/>
        <v>564</v>
      </c>
      <c r="O18" s="218">
        <f t="shared" si="3"/>
        <v>8</v>
      </c>
      <c r="P18" s="218">
        <f t="shared" si="4"/>
        <v>8</v>
      </c>
      <c r="Q18" s="218">
        <f t="shared" si="5"/>
        <v>2051</v>
      </c>
      <c r="R18" s="218">
        <f t="shared" si="6"/>
        <v>111</v>
      </c>
      <c r="S18" s="218">
        <f t="shared" si="7"/>
        <v>2742</v>
      </c>
    </row>
    <row r="19" spans="1:19" ht="15">
      <c r="A19" s="218" t="s">
        <v>62</v>
      </c>
      <c r="B19" s="218">
        <v>1602</v>
      </c>
      <c r="C19" s="218">
        <v>75</v>
      </c>
      <c r="D19" s="218">
        <v>23</v>
      </c>
      <c r="E19" s="218">
        <v>1563</v>
      </c>
      <c r="F19" s="218">
        <v>163</v>
      </c>
      <c r="G19" s="222">
        <f t="shared" si="0"/>
        <v>3426</v>
      </c>
      <c r="H19" s="227">
        <v>1516</v>
      </c>
      <c r="I19" s="218">
        <v>19</v>
      </c>
      <c r="J19" s="218">
        <v>5</v>
      </c>
      <c r="K19" s="218">
        <v>1587</v>
      </c>
      <c r="L19" s="218">
        <v>213</v>
      </c>
      <c r="M19" s="222">
        <f t="shared" si="1"/>
        <v>3340</v>
      </c>
      <c r="N19" s="218">
        <f t="shared" si="2"/>
        <v>3118</v>
      </c>
      <c r="O19" s="218">
        <f t="shared" si="3"/>
        <v>94</v>
      </c>
      <c r="P19" s="218">
        <f t="shared" si="4"/>
        <v>28</v>
      </c>
      <c r="Q19" s="218">
        <f t="shared" si="5"/>
        <v>3150</v>
      </c>
      <c r="R19" s="218">
        <f t="shared" si="6"/>
        <v>376</v>
      </c>
      <c r="S19" s="218">
        <f t="shared" si="7"/>
        <v>6766</v>
      </c>
    </row>
    <row r="20" spans="1:19" ht="15">
      <c r="A20" s="218" t="s">
        <v>63</v>
      </c>
      <c r="B20" s="218">
        <v>1167</v>
      </c>
      <c r="C20" s="218">
        <v>15</v>
      </c>
      <c r="D20" s="218">
        <v>32</v>
      </c>
      <c r="E20" s="218">
        <v>876</v>
      </c>
      <c r="F20" s="218">
        <v>65</v>
      </c>
      <c r="G20" s="222">
        <f t="shared" si="0"/>
        <v>2155</v>
      </c>
      <c r="H20" s="227">
        <v>1055</v>
      </c>
      <c r="I20" s="218">
        <v>3</v>
      </c>
      <c r="J20" s="218">
        <v>5</v>
      </c>
      <c r="K20" s="218">
        <v>820</v>
      </c>
      <c r="L20" s="218">
        <v>103</v>
      </c>
      <c r="M20" s="222">
        <f t="shared" si="1"/>
        <v>1986</v>
      </c>
      <c r="N20" s="218">
        <f t="shared" si="2"/>
        <v>2222</v>
      </c>
      <c r="O20" s="218">
        <f t="shared" si="3"/>
        <v>18</v>
      </c>
      <c r="P20" s="218">
        <f t="shared" si="4"/>
        <v>37</v>
      </c>
      <c r="Q20" s="218">
        <f t="shared" si="5"/>
        <v>1696</v>
      </c>
      <c r="R20" s="218">
        <f t="shared" si="6"/>
        <v>168</v>
      </c>
      <c r="S20" s="218">
        <f t="shared" si="7"/>
        <v>4141</v>
      </c>
    </row>
    <row r="21" spans="1:19" ht="15">
      <c r="A21" s="218" t="s">
        <v>64</v>
      </c>
      <c r="B21" s="218">
        <v>43</v>
      </c>
      <c r="C21" s="218">
        <v>0</v>
      </c>
      <c r="D21" s="218">
        <v>5</v>
      </c>
      <c r="E21" s="218">
        <v>226</v>
      </c>
      <c r="F21" s="218">
        <v>17</v>
      </c>
      <c r="G21" s="222">
        <f t="shared" si="0"/>
        <v>291</v>
      </c>
      <c r="H21" s="227">
        <v>38</v>
      </c>
      <c r="I21" s="218">
        <v>1</v>
      </c>
      <c r="J21" s="218">
        <v>1</v>
      </c>
      <c r="K21" s="218">
        <v>219</v>
      </c>
      <c r="L21" s="218">
        <v>16</v>
      </c>
      <c r="M21" s="222">
        <f t="shared" si="1"/>
        <v>275</v>
      </c>
      <c r="N21" s="218">
        <f t="shared" si="2"/>
        <v>81</v>
      </c>
      <c r="O21" s="218">
        <f t="shared" si="3"/>
        <v>1</v>
      </c>
      <c r="P21" s="218">
        <f t="shared" si="4"/>
        <v>6</v>
      </c>
      <c r="Q21" s="218">
        <f t="shared" si="5"/>
        <v>445</v>
      </c>
      <c r="R21" s="218">
        <f t="shared" si="6"/>
        <v>33</v>
      </c>
      <c r="S21" s="218">
        <f t="shared" si="7"/>
        <v>566</v>
      </c>
    </row>
    <row r="22" spans="1:19" ht="15">
      <c r="A22" s="218" t="s">
        <v>78</v>
      </c>
      <c r="B22" s="218">
        <v>927</v>
      </c>
      <c r="C22" s="218">
        <v>43</v>
      </c>
      <c r="D22" s="218">
        <v>120</v>
      </c>
      <c r="E22" s="218">
        <v>8597</v>
      </c>
      <c r="F22" s="218">
        <v>1032</v>
      </c>
      <c r="G22" s="222">
        <f t="shared" si="0"/>
        <v>10719</v>
      </c>
      <c r="H22" s="227">
        <v>810</v>
      </c>
      <c r="I22" s="218">
        <v>5</v>
      </c>
      <c r="J22" s="218">
        <v>41</v>
      </c>
      <c r="K22" s="218">
        <v>8791</v>
      </c>
      <c r="L22" s="218">
        <v>1150</v>
      </c>
      <c r="M22" s="222">
        <f t="shared" si="1"/>
        <v>10797</v>
      </c>
      <c r="N22" s="218">
        <f t="shared" si="2"/>
        <v>1737</v>
      </c>
      <c r="O22" s="218">
        <f t="shared" si="3"/>
        <v>48</v>
      </c>
      <c r="P22" s="218">
        <f t="shared" si="4"/>
        <v>161</v>
      </c>
      <c r="Q22" s="218">
        <f t="shared" si="5"/>
        <v>17388</v>
      </c>
      <c r="R22" s="218">
        <f t="shared" si="6"/>
        <v>2182</v>
      </c>
      <c r="S22" s="218">
        <f t="shared" si="7"/>
        <v>21516</v>
      </c>
    </row>
    <row r="23" spans="1:19" ht="15">
      <c r="A23" s="218" t="s">
        <v>65</v>
      </c>
      <c r="B23" s="219">
        <v>5435</v>
      </c>
      <c r="C23" s="219">
        <v>523</v>
      </c>
      <c r="D23" s="219">
        <v>1305</v>
      </c>
      <c r="E23" s="219">
        <v>24751</v>
      </c>
      <c r="F23" s="219">
        <v>4852</v>
      </c>
      <c r="G23" s="223">
        <f t="shared" si="0"/>
        <v>36866</v>
      </c>
      <c r="H23" s="232">
        <v>5684</v>
      </c>
      <c r="I23" s="219">
        <v>119</v>
      </c>
      <c r="J23" s="219">
        <v>347</v>
      </c>
      <c r="K23" s="219">
        <v>27350</v>
      </c>
      <c r="L23" s="219">
        <v>6225</v>
      </c>
      <c r="M23" s="223">
        <f t="shared" si="1"/>
        <v>39725</v>
      </c>
      <c r="N23" s="219">
        <f t="shared" si="2"/>
        <v>11119</v>
      </c>
      <c r="O23" s="219">
        <f t="shared" si="3"/>
        <v>642</v>
      </c>
      <c r="P23" s="219">
        <f t="shared" si="4"/>
        <v>1652</v>
      </c>
      <c r="Q23" s="219">
        <f t="shared" si="5"/>
        <v>52101</v>
      </c>
      <c r="R23" s="219">
        <f t="shared" si="6"/>
        <v>11077</v>
      </c>
      <c r="S23" s="219">
        <f t="shared" si="7"/>
        <v>76591</v>
      </c>
    </row>
    <row r="24" spans="1:19" ht="15">
      <c r="A24" s="218" t="s">
        <v>0</v>
      </c>
      <c r="B24" s="218">
        <v>407</v>
      </c>
      <c r="C24" s="218">
        <v>1</v>
      </c>
      <c r="D24" s="218">
        <v>0</v>
      </c>
      <c r="E24" s="218">
        <v>456</v>
      </c>
      <c r="F24" s="218">
        <v>9</v>
      </c>
      <c r="G24" s="222">
        <f t="shared" si="0"/>
        <v>873</v>
      </c>
      <c r="H24" s="227">
        <v>378</v>
      </c>
      <c r="I24" s="218">
        <v>1</v>
      </c>
      <c r="J24" s="218">
        <v>0</v>
      </c>
      <c r="K24" s="218">
        <v>371</v>
      </c>
      <c r="L24" s="218">
        <v>7</v>
      </c>
      <c r="M24" s="222">
        <f t="shared" si="1"/>
        <v>757</v>
      </c>
      <c r="N24" s="218">
        <f t="shared" si="2"/>
        <v>785</v>
      </c>
      <c r="O24" s="218">
        <f t="shared" si="3"/>
        <v>2</v>
      </c>
      <c r="P24" s="218">
        <f t="shared" si="4"/>
        <v>0</v>
      </c>
      <c r="Q24" s="218">
        <f t="shared" si="5"/>
        <v>827</v>
      </c>
      <c r="R24" s="218">
        <f t="shared" si="6"/>
        <v>16</v>
      </c>
      <c r="S24" s="218">
        <f t="shared" si="7"/>
        <v>1630</v>
      </c>
    </row>
    <row r="25" spans="1:19" ht="15">
      <c r="A25" s="218" t="s">
        <v>1</v>
      </c>
      <c r="B25" s="218">
        <v>584</v>
      </c>
      <c r="C25" s="218">
        <v>269</v>
      </c>
      <c r="D25" s="218">
        <v>49</v>
      </c>
      <c r="E25" s="218">
        <v>446</v>
      </c>
      <c r="F25" s="218">
        <v>34</v>
      </c>
      <c r="G25" s="222">
        <f t="shared" si="0"/>
        <v>1382</v>
      </c>
      <c r="H25" s="227">
        <v>655</v>
      </c>
      <c r="I25" s="218">
        <v>69</v>
      </c>
      <c r="J25" s="218">
        <v>28</v>
      </c>
      <c r="K25" s="218">
        <v>364</v>
      </c>
      <c r="L25" s="218">
        <v>47</v>
      </c>
      <c r="M25" s="222">
        <f t="shared" si="1"/>
        <v>1163</v>
      </c>
      <c r="N25" s="218">
        <f t="shared" si="2"/>
        <v>1239</v>
      </c>
      <c r="O25" s="218">
        <f t="shared" si="3"/>
        <v>338</v>
      </c>
      <c r="P25" s="218">
        <f t="shared" si="4"/>
        <v>77</v>
      </c>
      <c r="Q25" s="218">
        <f t="shared" si="5"/>
        <v>810</v>
      </c>
      <c r="R25" s="218">
        <f t="shared" si="6"/>
        <v>81</v>
      </c>
      <c r="S25" s="218">
        <f t="shared" si="7"/>
        <v>2545</v>
      </c>
    </row>
    <row r="26" spans="1:19" ht="15">
      <c r="A26" s="218" t="s">
        <v>2</v>
      </c>
      <c r="B26" s="218">
        <v>781</v>
      </c>
      <c r="C26" s="218">
        <v>17</v>
      </c>
      <c r="D26" s="218">
        <v>71</v>
      </c>
      <c r="E26" s="218">
        <v>7333</v>
      </c>
      <c r="F26" s="218">
        <v>698</v>
      </c>
      <c r="G26" s="222">
        <f t="shared" si="0"/>
        <v>8900</v>
      </c>
      <c r="H26" s="227">
        <v>739</v>
      </c>
      <c r="I26" s="218">
        <v>7</v>
      </c>
      <c r="J26" s="218">
        <v>17</v>
      </c>
      <c r="K26" s="218">
        <v>7371</v>
      </c>
      <c r="L26" s="218">
        <v>840</v>
      </c>
      <c r="M26" s="222">
        <f t="shared" si="1"/>
        <v>8974</v>
      </c>
      <c r="N26" s="218">
        <f t="shared" si="2"/>
        <v>1520</v>
      </c>
      <c r="O26" s="218">
        <f t="shared" si="3"/>
        <v>24</v>
      </c>
      <c r="P26" s="218">
        <f t="shared" si="4"/>
        <v>88</v>
      </c>
      <c r="Q26" s="218">
        <f t="shared" si="5"/>
        <v>14704</v>
      </c>
      <c r="R26" s="218">
        <f t="shared" si="6"/>
        <v>1538</v>
      </c>
      <c r="S26" s="218">
        <f t="shared" si="7"/>
        <v>17874</v>
      </c>
    </row>
    <row r="27" spans="1:19" ht="15">
      <c r="A27" s="218" t="s">
        <v>3</v>
      </c>
      <c r="B27" s="218">
        <v>849</v>
      </c>
      <c r="C27" s="218">
        <v>38</v>
      </c>
      <c r="D27" s="218">
        <v>7</v>
      </c>
      <c r="E27" s="218">
        <v>1011</v>
      </c>
      <c r="F27" s="218">
        <v>110</v>
      </c>
      <c r="G27" s="222">
        <f t="shared" si="0"/>
        <v>2015</v>
      </c>
      <c r="H27" s="227">
        <v>797</v>
      </c>
      <c r="I27" s="218">
        <v>8</v>
      </c>
      <c r="J27" s="218">
        <v>4</v>
      </c>
      <c r="K27" s="218">
        <v>938</v>
      </c>
      <c r="L27" s="218">
        <v>105</v>
      </c>
      <c r="M27" s="222">
        <f t="shared" si="1"/>
        <v>1852</v>
      </c>
      <c r="N27" s="218">
        <f t="shared" si="2"/>
        <v>1646</v>
      </c>
      <c r="O27" s="218">
        <f t="shared" si="3"/>
        <v>46</v>
      </c>
      <c r="P27" s="218">
        <f t="shared" si="4"/>
        <v>11</v>
      </c>
      <c r="Q27" s="218">
        <f t="shared" si="5"/>
        <v>1949</v>
      </c>
      <c r="R27" s="218">
        <f t="shared" si="6"/>
        <v>215</v>
      </c>
      <c r="S27" s="218">
        <f t="shared" si="7"/>
        <v>3867</v>
      </c>
    </row>
    <row r="28" spans="1:19" ht="15">
      <c r="A28" s="218" t="s">
        <v>4</v>
      </c>
      <c r="B28" s="218">
        <v>490</v>
      </c>
      <c r="C28" s="218">
        <v>25</v>
      </c>
      <c r="D28" s="218">
        <v>5</v>
      </c>
      <c r="E28" s="218">
        <v>419</v>
      </c>
      <c r="F28" s="218">
        <v>92</v>
      </c>
      <c r="G28" s="222">
        <f t="shared" si="0"/>
        <v>1031</v>
      </c>
      <c r="H28" s="227">
        <v>403</v>
      </c>
      <c r="I28" s="218">
        <v>1</v>
      </c>
      <c r="J28" s="218">
        <v>2</v>
      </c>
      <c r="K28" s="218">
        <v>387</v>
      </c>
      <c r="L28" s="218">
        <v>83</v>
      </c>
      <c r="M28" s="222">
        <f t="shared" si="1"/>
        <v>876</v>
      </c>
      <c r="N28" s="218">
        <f t="shared" si="2"/>
        <v>893</v>
      </c>
      <c r="O28" s="218">
        <f t="shared" si="3"/>
        <v>26</v>
      </c>
      <c r="P28" s="218">
        <f t="shared" si="4"/>
        <v>7</v>
      </c>
      <c r="Q28" s="218">
        <f t="shared" si="5"/>
        <v>806</v>
      </c>
      <c r="R28" s="218">
        <f t="shared" si="6"/>
        <v>175</v>
      </c>
      <c r="S28" s="218">
        <f t="shared" si="7"/>
        <v>1907</v>
      </c>
    </row>
    <row r="29" spans="1:19" ht="15">
      <c r="A29" s="218" t="s">
        <v>5</v>
      </c>
      <c r="B29" s="218">
        <v>503</v>
      </c>
      <c r="C29" s="218">
        <v>30</v>
      </c>
      <c r="D29" s="218">
        <v>2</v>
      </c>
      <c r="E29" s="218">
        <v>318</v>
      </c>
      <c r="F29" s="218">
        <v>82</v>
      </c>
      <c r="G29" s="222">
        <f t="shared" si="0"/>
        <v>935</v>
      </c>
      <c r="H29" s="227">
        <v>394</v>
      </c>
      <c r="I29" s="218">
        <v>1</v>
      </c>
      <c r="J29" s="218">
        <v>0</v>
      </c>
      <c r="K29" s="218">
        <v>265</v>
      </c>
      <c r="L29" s="218">
        <v>96</v>
      </c>
      <c r="M29" s="222">
        <f t="shared" si="1"/>
        <v>756</v>
      </c>
      <c r="N29" s="218">
        <f t="shared" si="2"/>
        <v>897</v>
      </c>
      <c r="O29" s="218">
        <f t="shared" si="3"/>
        <v>31</v>
      </c>
      <c r="P29" s="218">
        <f t="shared" si="4"/>
        <v>2</v>
      </c>
      <c r="Q29" s="218">
        <f t="shared" si="5"/>
        <v>583</v>
      </c>
      <c r="R29" s="218">
        <f t="shared" si="6"/>
        <v>178</v>
      </c>
      <c r="S29" s="218">
        <f t="shared" si="7"/>
        <v>1691</v>
      </c>
    </row>
    <row r="30" spans="1:19" ht="15">
      <c r="A30" s="218" t="s">
        <v>6</v>
      </c>
      <c r="B30" s="218">
        <v>153</v>
      </c>
      <c r="C30" s="218">
        <v>7</v>
      </c>
      <c r="D30" s="218">
        <v>8</v>
      </c>
      <c r="E30" s="218">
        <v>860</v>
      </c>
      <c r="F30" s="218">
        <v>41</v>
      </c>
      <c r="G30" s="222">
        <f t="shared" si="0"/>
        <v>1069</v>
      </c>
      <c r="H30" s="227">
        <v>168</v>
      </c>
      <c r="I30" s="218">
        <v>4</v>
      </c>
      <c r="J30" s="218">
        <v>2</v>
      </c>
      <c r="K30" s="218">
        <v>832</v>
      </c>
      <c r="L30" s="218">
        <v>46</v>
      </c>
      <c r="M30" s="222">
        <f t="shared" si="1"/>
        <v>1052</v>
      </c>
      <c r="N30" s="218">
        <f t="shared" si="2"/>
        <v>321</v>
      </c>
      <c r="O30" s="218">
        <f t="shared" si="3"/>
        <v>11</v>
      </c>
      <c r="P30" s="218">
        <f t="shared" si="4"/>
        <v>10</v>
      </c>
      <c r="Q30" s="218">
        <f t="shared" si="5"/>
        <v>1692</v>
      </c>
      <c r="R30" s="218">
        <f t="shared" si="6"/>
        <v>87</v>
      </c>
      <c r="S30" s="218">
        <f t="shared" si="7"/>
        <v>2121</v>
      </c>
    </row>
    <row r="31" spans="1:19" ht="15">
      <c r="A31" s="218" t="s">
        <v>7</v>
      </c>
      <c r="B31" s="218">
        <v>298</v>
      </c>
      <c r="C31" s="218">
        <v>4</v>
      </c>
      <c r="D31" s="218">
        <v>3</v>
      </c>
      <c r="E31" s="218">
        <v>254</v>
      </c>
      <c r="F31" s="218">
        <v>26</v>
      </c>
      <c r="G31" s="222">
        <f t="shared" si="0"/>
        <v>585</v>
      </c>
      <c r="H31" s="227">
        <v>270</v>
      </c>
      <c r="I31" s="218">
        <v>0</v>
      </c>
      <c r="J31" s="218">
        <v>0</v>
      </c>
      <c r="K31" s="218">
        <v>219</v>
      </c>
      <c r="L31" s="218">
        <v>30</v>
      </c>
      <c r="M31" s="222">
        <f t="shared" si="1"/>
        <v>519</v>
      </c>
      <c r="N31" s="218">
        <f t="shared" si="2"/>
        <v>568</v>
      </c>
      <c r="O31" s="218">
        <f t="shared" si="3"/>
        <v>4</v>
      </c>
      <c r="P31" s="218">
        <f t="shared" si="4"/>
        <v>3</v>
      </c>
      <c r="Q31" s="218">
        <f t="shared" si="5"/>
        <v>473</v>
      </c>
      <c r="R31" s="218">
        <f t="shared" si="6"/>
        <v>56</v>
      </c>
      <c r="S31" s="218">
        <f t="shared" si="7"/>
        <v>1104</v>
      </c>
    </row>
    <row r="32" spans="1:19" ht="15">
      <c r="A32" s="218" t="s">
        <v>8</v>
      </c>
      <c r="B32" s="218">
        <v>287</v>
      </c>
      <c r="C32" s="218">
        <v>12</v>
      </c>
      <c r="D32" s="218">
        <v>0</v>
      </c>
      <c r="E32" s="218">
        <v>792</v>
      </c>
      <c r="F32" s="218">
        <v>36</v>
      </c>
      <c r="G32" s="222">
        <f t="shared" si="0"/>
        <v>1127</v>
      </c>
      <c r="H32" s="227">
        <v>309</v>
      </c>
      <c r="I32" s="218">
        <v>2</v>
      </c>
      <c r="J32" s="218">
        <v>2</v>
      </c>
      <c r="K32" s="218">
        <v>686</v>
      </c>
      <c r="L32" s="218">
        <v>43</v>
      </c>
      <c r="M32" s="222">
        <f t="shared" si="1"/>
        <v>1042</v>
      </c>
      <c r="N32" s="218">
        <f t="shared" si="2"/>
        <v>596</v>
      </c>
      <c r="O32" s="218">
        <f t="shared" si="3"/>
        <v>14</v>
      </c>
      <c r="P32" s="218">
        <f t="shared" si="4"/>
        <v>2</v>
      </c>
      <c r="Q32" s="218">
        <f t="shared" si="5"/>
        <v>1478</v>
      </c>
      <c r="R32" s="218">
        <f t="shared" si="6"/>
        <v>79</v>
      </c>
      <c r="S32" s="218">
        <f t="shared" si="7"/>
        <v>2169</v>
      </c>
    </row>
    <row r="33" spans="1:19" ht="15">
      <c r="A33" s="218" t="s">
        <v>9</v>
      </c>
      <c r="B33" s="218">
        <v>67</v>
      </c>
      <c r="C33" s="218">
        <v>3</v>
      </c>
      <c r="D33" s="218">
        <v>0</v>
      </c>
      <c r="E33" s="218">
        <v>149</v>
      </c>
      <c r="F33" s="218">
        <v>4</v>
      </c>
      <c r="G33" s="222">
        <f t="shared" si="0"/>
        <v>223</v>
      </c>
      <c r="H33" s="227">
        <v>49</v>
      </c>
      <c r="I33" s="218">
        <v>2</v>
      </c>
      <c r="J33" s="218">
        <v>0</v>
      </c>
      <c r="K33" s="218">
        <v>189</v>
      </c>
      <c r="L33" s="218">
        <v>5</v>
      </c>
      <c r="M33" s="222">
        <f t="shared" si="1"/>
        <v>245</v>
      </c>
      <c r="N33" s="218">
        <f t="shared" si="2"/>
        <v>116</v>
      </c>
      <c r="O33" s="218">
        <f t="shared" si="3"/>
        <v>5</v>
      </c>
      <c r="P33" s="218">
        <f t="shared" si="4"/>
        <v>0</v>
      </c>
      <c r="Q33" s="218">
        <f t="shared" si="5"/>
        <v>338</v>
      </c>
      <c r="R33" s="218">
        <f t="shared" si="6"/>
        <v>9</v>
      </c>
      <c r="S33" s="218">
        <f t="shared" si="7"/>
        <v>468</v>
      </c>
    </row>
    <row r="34" spans="1:19" ht="15">
      <c r="A34" s="218" t="s">
        <v>10</v>
      </c>
      <c r="B34" s="218">
        <v>299</v>
      </c>
      <c r="C34" s="218">
        <v>12</v>
      </c>
      <c r="D34" s="218">
        <v>1</v>
      </c>
      <c r="E34" s="218">
        <v>592</v>
      </c>
      <c r="F34" s="218">
        <v>33</v>
      </c>
      <c r="G34" s="222">
        <f t="shared" si="0"/>
        <v>937</v>
      </c>
      <c r="H34" s="227">
        <v>343</v>
      </c>
      <c r="I34" s="218">
        <v>3</v>
      </c>
      <c r="J34" s="218">
        <v>2</v>
      </c>
      <c r="K34" s="218">
        <v>553</v>
      </c>
      <c r="L34" s="218">
        <v>34</v>
      </c>
      <c r="M34" s="222">
        <f t="shared" si="1"/>
        <v>935</v>
      </c>
      <c r="N34" s="218">
        <f t="shared" si="2"/>
        <v>642</v>
      </c>
      <c r="O34" s="218">
        <f t="shared" si="3"/>
        <v>15</v>
      </c>
      <c r="P34" s="218">
        <f t="shared" si="4"/>
        <v>3</v>
      </c>
      <c r="Q34" s="218">
        <f t="shared" si="5"/>
        <v>1145</v>
      </c>
      <c r="R34" s="218">
        <f t="shared" si="6"/>
        <v>67</v>
      </c>
      <c r="S34" s="218">
        <f t="shared" si="7"/>
        <v>1872</v>
      </c>
    </row>
    <row r="35" spans="1:19" ht="15">
      <c r="A35" s="218" t="s">
        <v>11</v>
      </c>
      <c r="B35" s="218">
        <v>384</v>
      </c>
      <c r="C35" s="218">
        <v>27</v>
      </c>
      <c r="D35" s="218">
        <v>0</v>
      </c>
      <c r="E35" s="218">
        <v>437</v>
      </c>
      <c r="F35" s="218">
        <v>97</v>
      </c>
      <c r="G35" s="222">
        <f t="shared" si="0"/>
        <v>945</v>
      </c>
      <c r="H35" s="227">
        <v>386</v>
      </c>
      <c r="I35" s="218">
        <v>3</v>
      </c>
      <c r="J35" s="218">
        <v>1</v>
      </c>
      <c r="K35" s="218">
        <v>410</v>
      </c>
      <c r="L35" s="218">
        <v>125</v>
      </c>
      <c r="M35" s="222">
        <f t="shared" si="1"/>
        <v>925</v>
      </c>
      <c r="N35" s="218">
        <f t="shared" si="2"/>
        <v>770</v>
      </c>
      <c r="O35" s="218">
        <f t="shared" si="3"/>
        <v>30</v>
      </c>
      <c r="P35" s="218">
        <f t="shared" si="4"/>
        <v>1</v>
      </c>
      <c r="Q35" s="218">
        <f t="shared" si="5"/>
        <v>847</v>
      </c>
      <c r="R35" s="218">
        <f t="shared" si="6"/>
        <v>222</v>
      </c>
      <c r="S35" s="218">
        <f t="shared" si="7"/>
        <v>1870</v>
      </c>
    </row>
    <row r="36" spans="1:19" ht="15">
      <c r="A36" s="218" t="s">
        <v>12</v>
      </c>
      <c r="B36" s="218">
        <v>187</v>
      </c>
      <c r="C36" s="218">
        <v>6</v>
      </c>
      <c r="D36" s="218">
        <v>3</v>
      </c>
      <c r="E36" s="218">
        <v>812</v>
      </c>
      <c r="F36" s="218">
        <v>61</v>
      </c>
      <c r="G36" s="222">
        <f t="shared" si="0"/>
        <v>1069</v>
      </c>
      <c r="H36" s="227">
        <v>169</v>
      </c>
      <c r="I36" s="218">
        <v>0</v>
      </c>
      <c r="J36" s="218">
        <v>0</v>
      </c>
      <c r="K36" s="218">
        <v>773</v>
      </c>
      <c r="L36" s="218">
        <v>81</v>
      </c>
      <c r="M36" s="222">
        <f aca="true" t="shared" si="8" ref="M36:M45">SUM(H36:L36)</f>
        <v>1023</v>
      </c>
      <c r="N36" s="218">
        <f t="shared" si="2"/>
        <v>356</v>
      </c>
      <c r="O36" s="218">
        <f t="shared" si="3"/>
        <v>6</v>
      </c>
      <c r="P36" s="218">
        <f t="shared" si="4"/>
        <v>3</v>
      </c>
      <c r="Q36" s="218">
        <f t="shared" si="5"/>
        <v>1585</v>
      </c>
      <c r="R36" s="218">
        <f t="shared" si="6"/>
        <v>142</v>
      </c>
      <c r="S36" s="218">
        <f t="shared" si="7"/>
        <v>2092</v>
      </c>
    </row>
    <row r="37" spans="1:19" ht="15">
      <c r="A37" s="218" t="s">
        <v>13</v>
      </c>
      <c r="B37" s="218">
        <v>270</v>
      </c>
      <c r="C37" s="218">
        <v>2</v>
      </c>
      <c r="D37" s="218">
        <v>1</v>
      </c>
      <c r="E37" s="218">
        <v>341</v>
      </c>
      <c r="F37" s="218">
        <v>32</v>
      </c>
      <c r="G37" s="222">
        <f t="shared" si="0"/>
        <v>646</v>
      </c>
      <c r="H37" s="227">
        <v>252</v>
      </c>
      <c r="I37" s="218">
        <v>0</v>
      </c>
      <c r="J37" s="218">
        <v>0</v>
      </c>
      <c r="K37" s="218">
        <v>327</v>
      </c>
      <c r="L37" s="218">
        <v>53</v>
      </c>
      <c r="M37" s="222">
        <f t="shared" si="8"/>
        <v>632</v>
      </c>
      <c r="N37" s="218">
        <f t="shared" si="2"/>
        <v>522</v>
      </c>
      <c r="O37" s="218">
        <f t="shared" si="3"/>
        <v>2</v>
      </c>
      <c r="P37" s="218">
        <f t="shared" si="4"/>
        <v>1</v>
      </c>
      <c r="Q37" s="218">
        <f t="shared" si="5"/>
        <v>668</v>
      </c>
      <c r="R37" s="218">
        <f t="shared" si="6"/>
        <v>85</v>
      </c>
      <c r="S37" s="218">
        <f t="shared" si="7"/>
        <v>1278</v>
      </c>
    </row>
    <row r="38" spans="1:19" ht="15">
      <c r="A38" s="225" t="s">
        <v>15</v>
      </c>
      <c r="B38" s="226">
        <f>B19+B20+B25</f>
        <v>3353</v>
      </c>
      <c r="C38" s="226">
        <f>C19+C20+C25</f>
        <v>359</v>
      </c>
      <c r="D38" s="226">
        <f>D19+D20+D25</f>
        <v>104</v>
      </c>
      <c r="E38" s="226">
        <f>E19+E20+E25</f>
        <v>2885</v>
      </c>
      <c r="F38" s="226">
        <f>F19+F20+F25</f>
        <v>262</v>
      </c>
      <c r="G38" s="234">
        <f t="shared" si="0"/>
        <v>6963</v>
      </c>
      <c r="H38" s="235">
        <f>H19+H20+H25</f>
        <v>3226</v>
      </c>
      <c r="I38" s="226">
        <f>I19+I20+I25</f>
        <v>91</v>
      </c>
      <c r="J38" s="226">
        <f>J19+J20+J25</f>
        <v>38</v>
      </c>
      <c r="K38" s="226">
        <f>K19+K20+K25</f>
        <v>2771</v>
      </c>
      <c r="L38" s="226">
        <f>L19+L20+L25</f>
        <v>363</v>
      </c>
      <c r="M38" s="234">
        <f t="shared" si="8"/>
        <v>6489</v>
      </c>
      <c r="N38" s="226">
        <f t="shared" si="2"/>
        <v>6579</v>
      </c>
      <c r="O38" s="226">
        <f t="shared" si="3"/>
        <v>450</v>
      </c>
      <c r="P38" s="226">
        <f t="shared" si="4"/>
        <v>142</v>
      </c>
      <c r="Q38" s="226">
        <f t="shared" si="5"/>
        <v>5656</v>
      </c>
      <c r="R38" s="226">
        <f t="shared" si="6"/>
        <v>625</v>
      </c>
      <c r="S38" s="226">
        <f t="shared" si="7"/>
        <v>13452</v>
      </c>
    </row>
    <row r="39" spans="1:19" ht="15">
      <c r="A39" s="218" t="s">
        <v>16</v>
      </c>
      <c r="B39" s="218">
        <v>1877</v>
      </c>
      <c r="C39" s="218">
        <v>57</v>
      </c>
      <c r="D39" s="218">
        <v>50</v>
      </c>
      <c r="E39" s="218">
        <v>6610</v>
      </c>
      <c r="F39" s="218">
        <v>410</v>
      </c>
      <c r="G39" s="222">
        <f t="shared" si="0"/>
        <v>9004</v>
      </c>
      <c r="H39" s="227">
        <v>1895</v>
      </c>
      <c r="I39" s="218">
        <v>22</v>
      </c>
      <c r="J39" s="218">
        <v>20</v>
      </c>
      <c r="K39" s="218">
        <v>6233</v>
      </c>
      <c r="L39" s="218">
        <v>457</v>
      </c>
      <c r="M39" s="222">
        <f t="shared" si="8"/>
        <v>8627</v>
      </c>
      <c r="N39" s="218">
        <f t="shared" si="2"/>
        <v>3772</v>
      </c>
      <c r="O39" s="218">
        <f t="shared" si="3"/>
        <v>79</v>
      </c>
      <c r="P39" s="218">
        <f t="shared" si="4"/>
        <v>70</v>
      </c>
      <c r="Q39" s="218">
        <f t="shared" si="5"/>
        <v>12843</v>
      </c>
      <c r="R39" s="218">
        <f t="shared" si="6"/>
        <v>867</v>
      </c>
      <c r="S39" s="218">
        <f t="shared" si="7"/>
        <v>17631</v>
      </c>
    </row>
    <row r="40" spans="1:19" ht="15">
      <c r="A40" s="218" t="s">
        <v>17</v>
      </c>
      <c r="B40" s="219">
        <v>4791</v>
      </c>
      <c r="C40" s="219">
        <v>175</v>
      </c>
      <c r="D40" s="219">
        <v>35</v>
      </c>
      <c r="E40" s="219">
        <v>5090</v>
      </c>
      <c r="F40" s="219">
        <v>680</v>
      </c>
      <c r="G40" s="223">
        <f t="shared" si="0"/>
        <v>10771</v>
      </c>
      <c r="H40" s="232">
        <v>4387</v>
      </c>
      <c r="I40" s="219">
        <v>16</v>
      </c>
      <c r="J40" s="219">
        <v>11</v>
      </c>
      <c r="K40" s="219">
        <v>4554</v>
      </c>
      <c r="L40" s="219">
        <v>765</v>
      </c>
      <c r="M40" s="223">
        <f t="shared" si="8"/>
        <v>9733</v>
      </c>
      <c r="N40" s="219">
        <f t="shared" si="2"/>
        <v>9178</v>
      </c>
      <c r="O40" s="219">
        <f t="shared" si="3"/>
        <v>191</v>
      </c>
      <c r="P40" s="219">
        <f t="shared" si="4"/>
        <v>46</v>
      </c>
      <c r="Q40" s="219">
        <f t="shared" si="5"/>
        <v>9644</v>
      </c>
      <c r="R40" s="219">
        <f t="shared" si="6"/>
        <v>1445</v>
      </c>
      <c r="S40" s="219">
        <f t="shared" si="7"/>
        <v>20504</v>
      </c>
    </row>
    <row r="41" spans="1:19" ht="15">
      <c r="A41" s="225" t="s">
        <v>18</v>
      </c>
      <c r="B41" s="226">
        <f>B39+B40</f>
        <v>6668</v>
      </c>
      <c r="C41" s="226">
        <f>C39+C40</f>
        <v>232</v>
      </c>
      <c r="D41" s="226">
        <f>D39+D40</f>
        <v>85</v>
      </c>
      <c r="E41" s="226">
        <f>E39+E40</f>
        <v>11700</v>
      </c>
      <c r="F41" s="226">
        <f>F39+F40</f>
        <v>1090</v>
      </c>
      <c r="G41" s="234">
        <f t="shared" si="0"/>
        <v>19775</v>
      </c>
      <c r="H41" s="235">
        <f>H39+H40</f>
        <v>6282</v>
      </c>
      <c r="I41" s="226">
        <f>I39+I40</f>
        <v>38</v>
      </c>
      <c r="J41" s="226">
        <f>J39+J40</f>
        <v>31</v>
      </c>
      <c r="K41" s="226">
        <f>K39+K40</f>
        <v>10787</v>
      </c>
      <c r="L41" s="226">
        <f>L39+L40</f>
        <v>1222</v>
      </c>
      <c r="M41" s="234">
        <f t="shared" si="8"/>
        <v>18360</v>
      </c>
      <c r="N41" s="226">
        <f t="shared" si="2"/>
        <v>12950</v>
      </c>
      <c r="O41" s="226">
        <f t="shared" si="3"/>
        <v>270</v>
      </c>
      <c r="P41" s="226">
        <f t="shared" si="4"/>
        <v>116</v>
      </c>
      <c r="Q41" s="226">
        <f t="shared" si="5"/>
        <v>22487</v>
      </c>
      <c r="R41" s="226">
        <f t="shared" si="6"/>
        <v>2312</v>
      </c>
      <c r="S41" s="226">
        <f t="shared" si="7"/>
        <v>38135</v>
      </c>
    </row>
    <row r="42" spans="1:19" ht="15">
      <c r="A42" s="218" t="s">
        <v>19</v>
      </c>
      <c r="B42" s="219">
        <f>B9+B22+B23+B26</f>
        <v>8225</v>
      </c>
      <c r="C42" s="219">
        <f>C9+C22+C23+C26</f>
        <v>646</v>
      </c>
      <c r="D42" s="219">
        <f>D9+D22+D23+D26</f>
        <v>1640</v>
      </c>
      <c r="E42" s="219">
        <f>E9+E22+E23+E26</f>
        <v>50750</v>
      </c>
      <c r="F42" s="219">
        <f>F9+F22+F23+F26</f>
        <v>8423</v>
      </c>
      <c r="G42" s="223">
        <f t="shared" si="0"/>
        <v>69684</v>
      </c>
      <c r="H42" s="232">
        <f>H9+H22+H23+H26</f>
        <v>8397</v>
      </c>
      <c r="I42" s="219">
        <f>I9+I22+I23+I26</f>
        <v>158</v>
      </c>
      <c r="J42" s="219">
        <f>J9+J22+J23+J26</f>
        <v>464</v>
      </c>
      <c r="K42" s="219">
        <f>K9+K22+K23+K26</f>
        <v>53980</v>
      </c>
      <c r="L42" s="219">
        <f>L9+L22+L23+L26</f>
        <v>10410</v>
      </c>
      <c r="M42" s="223">
        <f t="shared" si="8"/>
        <v>73409</v>
      </c>
      <c r="N42" s="219">
        <f t="shared" si="2"/>
        <v>16622</v>
      </c>
      <c r="O42" s="219">
        <f t="shared" si="3"/>
        <v>804</v>
      </c>
      <c r="P42" s="219">
        <f t="shared" si="4"/>
        <v>2104</v>
      </c>
      <c r="Q42" s="219">
        <f t="shared" si="5"/>
        <v>104730</v>
      </c>
      <c r="R42" s="219">
        <f t="shared" si="6"/>
        <v>18833</v>
      </c>
      <c r="S42" s="219">
        <f t="shared" si="7"/>
        <v>143093</v>
      </c>
    </row>
    <row r="43" spans="1:19" ht="15">
      <c r="A43" s="218" t="s">
        <v>20</v>
      </c>
      <c r="B43" s="218">
        <v>1945</v>
      </c>
      <c r="C43" s="218">
        <v>75</v>
      </c>
      <c r="D43" s="218">
        <v>98</v>
      </c>
      <c r="E43" s="218">
        <v>5859</v>
      </c>
      <c r="F43" s="218">
        <v>286</v>
      </c>
      <c r="G43" s="222">
        <f t="shared" si="0"/>
        <v>8263</v>
      </c>
      <c r="H43" s="227">
        <v>2000</v>
      </c>
      <c r="I43" s="218">
        <v>23</v>
      </c>
      <c r="J43" s="218">
        <v>40</v>
      </c>
      <c r="K43" s="218">
        <v>5583</v>
      </c>
      <c r="L43" s="218">
        <v>392</v>
      </c>
      <c r="M43" s="222">
        <f t="shared" si="8"/>
        <v>8038</v>
      </c>
      <c r="N43" s="218">
        <f t="shared" si="2"/>
        <v>3945</v>
      </c>
      <c r="O43" s="218">
        <f t="shared" si="3"/>
        <v>98</v>
      </c>
      <c r="P43" s="218">
        <f t="shared" si="4"/>
        <v>138</v>
      </c>
      <c r="Q43" s="218">
        <f t="shared" si="5"/>
        <v>11442</v>
      </c>
      <c r="R43" s="218">
        <f t="shared" si="6"/>
        <v>678</v>
      </c>
      <c r="S43" s="218">
        <f t="shared" si="7"/>
        <v>16301</v>
      </c>
    </row>
    <row r="44" spans="1:19" ht="15">
      <c r="A44" s="225" t="s">
        <v>21</v>
      </c>
      <c r="B44" s="226">
        <f>B42+B43</f>
        <v>10170</v>
      </c>
      <c r="C44" s="226">
        <f>C42+C43</f>
        <v>721</v>
      </c>
      <c r="D44" s="226">
        <f>D42+D43</f>
        <v>1738</v>
      </c>
      <c r="E44" s="226">
        <f>E42+E43</f>
        <v>56609</v>
      </c>
      <c r="F44" s="226">
        <f>F42+F43</f>
        <v>8709</v>
      </c>
      <c r="G44" s="234">
        <f t="shared" si="0"/>
        <v>77947</v>
      </c>
      <c r="H44" s="235">
        <f>H42+H43</f>
        <v>10397</v>
      </c>
      <c r="I44" s="226">
        <f>I42+I43</f>
        <v>181</v>
      </c>
      <c r="J44" s="226">
        <f>J42+J43</f>
        <v>504</v>
      </c>
      <c r="K44" s="226">
        <f>K42+K43</f>
        <v>59563</v>
      </c>
      <c r="L44" s="226">
        <f>L42+L43</f>
        <v>10802</v>
      </c>
      <c r="M44" s="234">
        <f t="shared" si="8"/>
        <v>81447</v>
      </c>
      <c r="N44" s="226">
        <f t="shared" si="2"/>
        <v>20567</v>
      </c>
      <c r="O44" s="226">
        <f t="shared" si="3"/>
        <v>902</v>
      </c>
      <c r="P44" s="226">
        <f t="shared" si="4"/>
        <v>2242</v>
      </c>
      <c r="Q44" s="226">
        <f t="shared" si="5"/>
        <v>116172</v>
      </c>
      <c r="R44" s="226">
        <f t="shared" si="6"/>
        <v>19511</v>
      </c>
      <c r="S44" s="226">
        <f t="shared" si="7"/>
        <v>159394</v>
      </c>
    </row>
    <row r="45" spans="1:19" ht="15">
      <c r="A45" s="230" t="s">
        <v>46</v>
      </c>
      <c r="B45" s="229">
        <f>B38+B41+B44</f>
        <v>20191</v>
      </c>
      <c r="C45" s="229">
        <f>C38+C41+C44</f>
        <v>1312</v>
      </c>
      <c r="D45" s="229">
        <f>D38+D41+D44</f>
        <v>1927</v>
      </c>
      <c r="E45" s="229">
        <f>E38+E41+E44</f>
        <v>71194</v>
      </c>
      <c r="F45" s="229">
        <f>F38+F41+F44</f>
        <v>10061</v>
      </c>
      <c r="G45" s="231">
        <f t="shared" si="0"/>
        <v>104685</v>
      </c>
      <c r="H45" s="233">
        <f>H38+H41+H44</f>
        <v>19905</v>
      </c>
      <c r="I45" s="229">
        <f>I38+I41+I44</f>
        <v>310</v>
      </c>
      <c r="J45" s="229">
        <f>J38+J41+J44</f>
        <v>573</v>
      </c>
      <c r="K45" s="229">
        <f>K38+K41+K44</f>
        <v>73121</v>
      </c>
      <c r="L45" s="229">
        <f>L38+L41+L44</f>
        <v>12387</v>
      </c>
      <c r="M45" s="231">
        <f t="shared" si="8"/>
        <v>106296</v>
      </c>
      <c r="N45" s="229">
        <f t="shared" si="2"/>
        <v>40096</v>
      </c>
      <c r="O45" s="229">
        <f t="shared" si="3"/>
        <v>1622</v>
      </c>
      <c r="P45" s="229">
        <f t="shared" si="4"/>
        <v>2500</v>
      </c>
      <c r="Q45" s="229">
        <f t="shared" si="5"/>
        <v>144315</v>
      </c>
      <c r="R45" s="229">
        <f t="shared" si="6"/>
        <v>22448</v>
      </c>
      <c r="S45" s="229">
        <f t="shared" si="7"/>
        <v>210981</v>
      </c>
    </row>
    <row r="46" spans="1:19" ht="15">
      <c r="A46" s="213"/>
      <c r="B46" s="213"/>
      <c r="C46" s="216"/>
      <c r="D46" s="213"/>
      <c r="E46" s="216"/>
      <c r="F46" s="213"/>
      <c r="G46" s="213"/>
      <c r="H46" s="213"/>
      <c r="I46" s="216"/>
      <c r="J46" s="213"/>
      <c r="K46" s="216"/>
      <c r="L46" s="213"/>
      <c r="M46" s="213"/>
      <c r="N46" s="213"/>
      <c r="O46" s="216"/>
      <c r="P46" s="213"/>
      <c r="Q46" s="216"/>
      <c r="R46" s="213"/>
      <c r="S46" s="213"/>
    </row>
    <row r="47" spans="1:19" ht="15">
      <c r="A47" s="214" t="s">
        <v>207</v>
      </c>
      <c r="B47" s="213"/>
      <c r="C47" s="216"/>
      <c r="D47" s="213"/>
      <c r="E47" s="216"/>
      <c r="F47" s="213"/>
      <c r="G47" s="213"/>
      <c r="H47" s="213"/>
      <c r="I47" s="216"/>
      <c r="J47" s="213"/>
      <c r="K47" s="216"/>
      <c r="L47" s="213"/>
      <c r="M47" s="213"/>
      <c r="N47" s="213"/>
      <c r="O47" s="216"/>
      <c r="P47" s="213"/>
      <c r="Q47" s="216"/>
      <c r="R47" s="213"/>
      <c r="S47" s="213"/>
    </row>
    <row r="48" spans="1:7" ht="15">
      <c r="A48" s="178"/>
      <c r="B48" s="178"/>
      <c r="C48" s="178"/>
      <c r="D48" s="178"/>
      <c r="E48" s="178"/>
      <c r="F48" s="178"/>
      <c r="G48" s="178"/>
    </row>
  </sheetData>
  <sheetProtection/>
  <mergeCells count="5">
    <mergeCell ref="B3:G3"/>
    <mergeCell ref="H3:M3"/>
    <mergeCell ref="N3:S3"/>
    <mergeCell ref="A1:S1"/>
    <mergeCell ref="A3:A4"/>
  </mergeCells>
  <printOptions/>
  <pageMargins left="0.41" right="0.39" top="0.41" bottom="0.53" header="0.31496062992125984" footer="0.31496062992125984"/>
  <pageSetup fitToHeight="1" fitToWidth="1" horizontalDpi="600" verticalDpi="600" orientation="landscape" paperSize="9" scale="74" r:id="rId1"/>
  <headerFooter>
    <oddFooter>&amp;LISEE - Document édité le &amp;D</oddFooter>
  </headerFooter>
  <ignoredErrors>
    <ignoredError sqref="G38:G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E1"/>
    </sheetView>
  </sheetViews>
  <sheetFormatPr defaultColWidth="10.875" defaultRowHeight="12"/>
  <cols>
    <col min="1" max="1" width="22.875" style="8" customWidth="1"/>
    <col min="2" max="10" width="6.75390625" style="8" customWidth="1"/>
    <col min="11" max="11" width="8.625" style="8" customWidth="1"/>
    <col min="12" max="20" width="6.75390625" style="8" customWidth="1"/>
    <col min="21" max="21" width="9.00390625" style="8" customWidth="1"/>
    <col min="22" max="30" width="6.75390625" style="8" customWidth="1"/>
    <col min="31" max="31" width="7.875" style="8" customWidth="1"/>
    <col min="32" max="32" width="10.875" style="8" customWidth="1"/>
    <col min="33" max="33" width="18.25390625" style="8" bestFit="1" customWidth="1"/>
    <col min="34" max="16384" width="10.875" style="8" customWidth="1"/>
  </cols>
  <sheetData>
    <row r="1" spans="1:31" ht="19.5" customHeight="1">
      <c r="A1" s="366" t="s">
        <v>181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8"/>
    </row>
    <row r="2" spans="1:31" s="10" customFormat="1" ht="15.7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5">
      <c r="A3" s="372" t="s">
        <v>206</v>
      </c>
      <c r="B3" s="369" t="s">
        <v>47</v>
      </c>
      <c r="C3" s="369"/>
      <c r="D3" s="369"/>
      <c r="E3" s="369"/>
      <c r="F3" s="369"/>
      <c r="G3" s="369"/>
      <c r="H3" s="369"/>
      <c r="I3" s="369"/>
      <c r="J3" s="369"/>
      <c r="K3" s="370"/>
      <c r="L3" s="371" t="s">
        <v>48</v>
      </c>
      <c r="M3" s="369"/>
      <c r="N3" s="369"/>
      <c r="O3" s="369"/>
      <c r="P3" s="369"/>
      <c r="Q3" s="369"/>
      <c r="R3" s="369"/>
      <c r="S3" s="369"/>
      <c r="T3" s="369"/>
      <c r="U3" s="370"/>
      <c r="V3" s="371" t="s">
        <v>49</v>
      </c>
      <c r="W3" s="369"/>
      <c r="X3" s="369"/>
      <c r="Y3" s="369"/>
      <c r="Z3" s="369"/>
      <c r="AA3" s="369"/>
      <c r="AB3" s="369"/>
      <c r="AC3" s="369"/>
      <c r="AD3" s="369"/>
      <c r="AE3" s="370"/>
    </row>
    <row r="4" spans="1:31" s="11" customFormat="1" ht="30">
      <c r="A4" s="373"/>
      <c r="B4" s="117" t="s">
        <v>79</v>
      </c>
      <c r="C4" s="117" t="s">
        <v>24</v>
      </c>
      <c r="D4" s="117" t="s">
        <v>25</v>
      </c>
      <c r="E4" s="117" t="s">
        <v>26</v>
      </c>
      <c r="F4" s="117" t="s">
        <v>27</v>
      </c>
      <c r="G4" s="117" t="s">
        <v>28</v>
      </c>
      <c r="H4" s="117" t="s">
        <v>29</v>
      </c>
      <c r="I4" s="117" t="s">
        <v>30</v>
      </c>
      <c r="J4" s="117" t="s">
        <v>192</v>
      </c>
      <c r="K4" s="118" t="s">
        <v>50</v>
      </c>
      <c r="L4" s="119" t="s">
        <v>79</v>
      </c>
      <c r="M4" s="120" t="s">
        <v>24</v>
      </c>
      <c r="N4" s="120" t="s">
        <v>25</v>
      </c>
      <c r="O4" s="120" t="s">
        <v>26</v>
      </c>
      <c r="P4" s="120" t="s">
        <v>27</v>
      </c>
      <c r="Q4" s="120" t="s">
        <v>28</v>
      </c>
      <c r="R4" s="120" t="s">
        <v>29</v>
      </c>
      <c r="S4" s="120" t="s">
        <v>30</v>
      </c>
      <c r="T4" s="117" t="s">
        <v>192</v>
      </c>
      <c r="U4" s="121" t="s">
        <v>50</v>
      </c>
      <c r="V4" s="117" t="s">
        <v>79</v>
      </c>
      <c r="W4" s="117" t="s">
        <v>24</v>
      </c>
      <c r="X4" s="117" t="s">
        <v>25</v>
      </c>
      <c r="Y4" s="117" t="s">
        <v>26</v>
      </c>
      <c r="Z4" s="117" t="s">
        <v>27</v>
      </c>
      <c r="AA4" s="117" t="s">
        <v>28</v>
      </c>
      <c r="AB4" s="117" t="s">
        <v>29</v>
      </c>
      <c r="AC4" s="117" t="s">
        <v>30</v>
      </c>
      <c r="AD4" s="117" t="s">
        <v>192</v>
      </c>
      <c r="AE4" s="118" t="s">
        <v>50</v>
      </c>
    </row>
    <row r="5" spans="1:31" ht="15">
      <c r="A5" s="12" t="s">
        <v>51</v>
      </c>
      <c r="B5" s="13">
        <v>61</v>
      </c>
      <c r="C5" s="13">
        <v>66</v>
      </c>
      <c r="D5" s="13">
        <v>88</v>
      </c>
      <c r="E5" s="13">
        <v>77</v>
      </c>
      <c r="F5" s="13">
        <v>39</v>
      </c>
      <c r="G5" s="13">
        <v>46</v>
      </c>
      <c r="H5" s="13">
        <v>40</v>
      </c>
      <c r="I5" s="13">
        <v>20</v>
      </c>
      <c r="J5" s="13">
        <v>4</v>
      </c>
      <c r="K5" s="14">
        <f aca="true" t="shared" si="0" ref="K5:K45">SUM(B5:J5)</f>
        <v>441</v>
      </c>
      <c r="L5" s="15">
        <v>72</v>
      </c>
      <c r="M5" s="16">
        <v>69</v>
      </c>
      <c r="N5" s="16">
        <v>65</v>
      </c>
      <c r="O5" s="16">
        <v>62</v>
      </c>
      <c r="P5" s="16">
        <v>58</v>
      </c>
      <c r="Q5" s="16">
        <v>44</v>
      </c>
      <c r="R5" s="16">
        <v>31</v>
      </c>
      <c r="S5" s="16">
        <v>17</v>
      </c>
      <c r="T5" s="16">
        <v>8</v>
      </c>
      <c r="U5" s="17">
        <f aca="true" t="shared" si="1" ref="U5:U45">SUM(L5:T5)</f>
        <v>426</v>
      </c>
      <c r="V5" s="18">
        <f aca="true" t="shared" si="2" ref="V5:V37">B5+L5</f>
        <v>133</v>
      </c>
      <c r="W5" s="13">
        <f aca="true" t="shared" si="3" ref="W5:W37">C5+M5</f>
        <v>135</v>
      </c>
      <c r="X5" s="13">
        <f aca="true" t="shared" si="4" ref="X5:X37">D5+N5</f>
        <v>153</v>
      </c>
      <c r="Y5" s="13">
        <f aca="true" t="shared" si="5" ref="Y5:Y37">E5+O5</f>
        <v>139</v>
      </c>
      <c r="Z5" s="13">
        <f aca="true" t="shared" si="6" ref="Z5:Z37">F5+P5</f>
        <v>97</v>
      </c>
      <c r="AA5" s="13">
        <f aca="true" t="shared" si="7" ref="AA5:AA37">G5+Q5</f>
        <v>90</v>
      </c>
      <c r="AB5" s="13">
        <f aca="true" t="shared" si="8" ref="AB5:AB37">H5+R5</f>
        <v>71</v>
      </c>
      <c r="AC5" s="13">
        <f aca="true" t="shared" si="9" ref="AC5:AC37">I5+S5</f>
        <v>37</v>
      </c>
      <c r="AD5" s="13">
        <f aca="true" t="shared" si="10" ref="AD5:AD37">J5+T5</f>
        <v>12</v>
      </c>
      <c r="AE5" s="14">
        <f aca="true" t="shared" si="11" ref="AE5:AE45">SUM(V5:AD5)</f>
        <v>867</v>
      </c>
    </row>
    <row r="6" spans="1:33" ht="15">
      <c r="A6" s="12" t="s">
        <v>169</v>
      </c>
      <c r="B6" s="16">
        <v>215</v>
      </c>
      <c r="C6" s="16">
        <v>236</v>
      </c>
      <c r="D6" s="16">
        <v>186</v>
      </c>
      <c r="E6" s="16">
        <v>200</v>
      </c>
      <c r="F6" s="16">
        <v>223</v>
      </c>
      <c r="G6" s="16">
        <v>217</v>
      </c>
      <c r="H6" s="16">
        <v>240</v>
      </c>
      <c r="I6" s="16">
        <v>140</v>
      </c>
      <c r="J6" s="16">
        <v>36</v>
      </c>
      <c r="K6" s="19">
        <f t="shared" si="0"/>
        <v>1693</v>
      </c>
      <c r="L6" s="15">
        <v>205</v>
      </c>
      <c r="M6" s="16">
        <v>204</v>
      </c>
      <c r="N6" s="16">
        <v>164</v>
      </c>
      <c r="O6" s="16">
        <v>214</v>
      </c>
      <c r="P6" s="16">
        <v>224</v>
      </c>
      <c r="Q6" s="16">
        <v>249</v>
      </c>
      <c r="R6" s="16">
        <v>212</v>
      </c>
      <c r="S6" s="16">
        <v>114</v>
      </c>
      <c r="T6" s="16">
        <v>36</v>
      </c>
      <c r="U6" s="19">
        <f t="shared" si="1"/>
        <v>1622</v>
      </c>
      <c r="V6" s="15">
        <f t="shared" si="2"/>
        <v>420</v>
      </c>
      <c r="W6" s="16">
        <f t="shared" si="3"/>
        <v>440</v>
      </c>
      <c r="X6" s="16">
        <f t="shared" si="4"/>
        <v>350</v>
      </c>
      <c r="Y6" s="16">
        <f t="shared" si="5"/>
        <v>414</v>
      </c>
      <c r="Z6" s="16">
        <f t="shared" si="6"/>
        <v>447</v>
      </c>
      <c r="AA6" s="16">
        <f t="shared" si="7"/>
        <v>466</v>
      </c>
      <c r="AB6" s="16">
        <f t="shared" si="8"/>
        <v>452</v>
      </c>
      <c r="AC6" s="16">
        <f t="shared" si="9"/>
        <v>254</v>
      </c>
      <c r="AD6" s="16">
        <f t="shared" si="10"/>
        <v>72</v>
      </c>
      <c r="AE6" s="19">
        <f t="shared" si="11"/>
        <v>3315</v>
      </c>
      <c r="AG6" s="20"/>
    </row>
    <row r="7" spans="1:33" ht="15">
      <c r="A7" s="12" t="s">
        <v>52</v>
      </c>
      <c r="B7" s="16">
        <v>371</v>
      </c>
      <c r="C7" s="16">
        <v>487</v>
      </c>
      <c r="D7" s="16">
        <v>422</v>
      </c>
      <c r="E7" s="16">
        <v>377</v>
      </c>
      <c r="F7" s="16">
        <v>376</v>
      </c>
      <c r="G7" s="16">
        <v>363</v>
      </c>
      <c r="H7" s="16">
        <v>262</v>
      </c>
      <c r="I7" s="16">
        <v>165</v>
      </c>
      <c r="J7" s="16">
        <v>65</v>
      </c>
      <c r="K7" s="19">
        <f t="shared" si="0"/>
        <v>2888</v>
      </c>
      <c r="L7" s="15">
        <v>335</v>
      </c>
      <c r="M7" s="16">
        <v>430</v>
      </c>
      <c r="N7" s="16">
        <v>355</v>
      </c>
      <c r="O7" s="16">
        <v>351</v>
      </c>
      <c r="P7" s="16">
        <v>371</v>
      </c>
      <c r="Q7" s="16">
        <v>338</v>
      </c>
      <c r="R7" s="16">
        <v>260</v>
      </c>
      <c r="S7" s="16">
        <v>115</v>
      </c>
      <c r="T7" s="16">
        <v>88</v>
      </c>
      <c r="U7" s="19">
        <f t="shared" si="1"/>
        <v>2643</v>
      </c>
      <c r="V7" s="15">
        <f t="shared" si="2"/>
        <v>706</v>
      </c>
      <c r="W7" s="16">
        <f t="shared" si="3"/>
        <v>917</v>
      </c>
      <c r="X7" s="16">
        <f t="shared" si="4"/>
        <v>777</v>
      </c>
      <c r="Y7" s="16">
        <f t="shared" si="5"/>
        <v>728</v>
      </c>
      <c r="Z7" s="16">
        <f t="shared" si="6"/>
        <v>747</v>
      </c>
      <c r="AA7" s="16">
        <f t="shared" si="7"/>
        <v>701</v>
      </c>
      <c r="AB7" s="16">
        <f t="shared" si="8"/>
        <v>522</v>
      </c>
      <c r="AC7" s="16">
        <f t="shared" si="9"/>
        <v>280</v>
      </c>
      <c r="AD7" s="16">
        <f t="shared" si="10"/>
        <v>153</v>
      </c>
      <c r="AE7" s="19">
        <f t="shared" si="11"/>
        <v>5531</v>
      </c>
      <c r="AG7" s="20"/>
    </row>
    <row r="8" spans="1:33" ht="15">
      <c r="A8" s="12" t="s">
        <v>53</v>
      </c>
      <c r="B8" s="16">
        <v>295</v>
      </c>
      <c r="C8" s="16">
        <v>305</v>
      </c>
      <c r="D8" s="16">
        <v>299</v>
      </c>
      <c r="E8" s="16">
        <v>320</v>
      </c>
      <c r="F8" s="16">
        <v>272</v>
      </c>
      <c r="G8" s="16">
        <v>212</v>
      </c>
      <c r="H8" s="16">
        <v>165</v>
      </c>
      <c r="I8" s="16">
        <v>60</v>
      </c>
      <c r="J8" s="16">
        <v>13</v>
      </c>
      <c r="K8" s="19">
        <f t="shared" si="0"/>
        <v>1941</v>
      </c>
      <c r="L8" s="15">
        <v>285</v>
      </c>
      <c r="M8" s="16">
        <v>258</v>
      </c>
      <c r="N8" s="16">
        <v>287</v>
      </c>
      <c r="O8" s="16">
        <v>296</v>
      </c>
      <c r="P8" s="16">
        <v>233</v>
      </c>
      <c r="Q8" s="16">
        <v>192</v>
      </c>
      <c r="R8" s="16">
        <v>115</v>
      </c>
      <c r="S8" s="16">
        <v>65</v>
      </c>
      <c r="T8" s="16">
        <v>29</v>
      </c>
      <c r="U8" s="19">
        <f t="shared" si="1"/>
        <v>1760</v>
      </c>
      <c r="V8" s="15">
        <f t="shared" si="2"/>
        <v>580</v>
      </c>
      <c r="W8" s="16">
        <f t="shared" si="3"/>
        <v>563</v>
      </c>
      <c r="X8" s="16">
        <f t="shared" si="4"/>
        <v>586</v>
      </c>
      <c r="Y8" s="16">
        <f t="shared" si="5"/>
        <v>616</v>
      </c>
      <c r="Z8" s="16">
        <f t="shared" si="6"/>
        <v>505</v>
      </c>
      <c r="AA8" s="16">
        <f t="shared" si="7"/>
        <v>404</v>
      </c>
      <c r="AB8" s="16">
        <f t="shared" si="8"/>
        <v>280</v>
      </c>
      <c r="AC8" s="16">
        <f t="shared" si="9"/>
        <v>125</v>
      </c>
      <c r="AD8" s="16">
        <f t="shared" si="10"/>
        <v>42</v>
      </c>
      <c r="AE8" s="19">
        <f t="shared" si="11"/>
        <v>3701</v>
      </c>
      <c r="AG8" s="20"/>
    </row>
    <row r="9" spans="1:33" ht="15">
      <c r="A9" s="12" t="s">
        <v>54</v>
      </c>
      <c r="B9" s="21">
        <v>2960</v>
      </c>
      <c r="C9" s="21">
        <v>3097</v>
      </c>
      <c r="D9" s="21">
        <v>2430</v>
      </c>
      <c r="E9" s="21">
        <v>2594</v>
      </c>
      <c r="F9" s="16">
        <v>2571</v>
      </c>
      <c r="G9" s="16">
        <v>1883</v>
      </c>
      <c r="H9" s="16">
        <v>1205</v>
      </c>
      <c r="I9" s="16">
        <v>723</v>
      </c>
      <c r="J9" s="16">
        <v>226</v>
      </c>
      <c r="K9" s="19">
        <f t="shared" si="0"/>
        <v>17689</v>
      </c>
      <c r="L9" s="22">
        <v>2807</v>
      </c>
      <c r="M9" s="21">
        <v>2953</v>
      </c>
      <c r="N9" s="21">
        <v>2565</v>
      </c>
      <c r="O9" s="21">
        <v>2833</v>
      </c>
      <c r="P9" s="16">
        <v>2772</v>
      </c>
      <c r="Q9" s="16">
        <v>1952</v>
      </c>
      <c r="R9" s="16">
        <v>1317</v>
      </c>
      <c r="S9" s="16">
        <v>665</v>
      </c>
      <c r="T9" s="16">
        <v>320</v>
      </c>
      <c r="U9" s="19">
        <f t="shared" si="1"/>
        <v>18184</v>
      </c>
      <c r="V9" s="22">
        <f t="shared" si="2"/>
        <v>5767</v>
      </c>
      <c r="W9" s="21">
        <f t="shared" si="3"/>
        <v>6050</v>
      </c>
      <c r="X9" s="21">
        <f t="shared" si="4"/>
        <v>4995</v>
      </c>
      <c r="Y9" s="21">
        <f t="shared" si="5"/>
        <v>5427</v>
      </c>
      <c r="Z9" s="21">
        <f t="shared" si="6"/>
        <v>5343</v>
      </c>
      <c r="AA9" s="21">
        <f t="shared" si="7"/>
        <v>3835</v>
      </c>
      <c r="AB9" s="16">
        <f t="shared" si="8"/>
        <v>2522</v>
      </c>
      <c r="AC9" s="16">
        <f t="shared" si="9"/>
        <v>1388</v>
      </c>
      <c r="AD9" s="16">
        <f t="shared" si="10"/>
        <v>546</v>
      </c>
      <c r="AE9" s="19">
        <f t="shared" si="11"/>
        <v>35873</v>
      </c>
      <c r="AG9" s="20"/>
    </row>
    <row r="10" spans="1:33" ht="15">
      <c r="A10" s="12" t="s">
        <v>55</v>
      </c>
      <c r="B10" s="16">
        <v>49</v>
      </c>
      <c r="C10" s="16">
        <v>49</v>
      </c>
      <c r="D10" s="16">
        <v>39</v>
      </c>
      <c r="E10" s="16">
        <v>51</v>
      </c>
      <c r="F10" s="16">
        <v>40</v>
      </c>
      <c r="G10" s="16">
        <v>55</v>
      </c>
      <c r="H10" s="16">
        <v>49</v>
      </c>
      <c r="I10" s="16">
        <v>18</v>
      </c>
      <c r="J10" s="16">
        <v>11</v>
      </c>
      <c r="K10" s="17">
        <f t="shared" si="0"/>
        <v>361</v>
      </c>
      <c r="L10" s="15">
        <v>56</v>
      </c>
      <c r="M10" s="16">
        <v>42</v>
      </c>
      <c r="N10" s="16">
        <v>46</v>
      </c>
      <c r="O10" s="16">
        <v>53</v>
      </c>
      <c r="P10" s="16">
        <v>46</v>
      </c>
      <c r="Q10" s="16">
        <v>41</v>
      </c>
      <c r="R10" s="16">
        <v>30</v>
      </c>
      <c r="S10" s="16">
        <v>26</v>
      </c>
      <c r="T10" s="16">
        <v>11</v>
      </c>
      <c r="U10" s="17">
        <f t="shared" si="1"/>
        <v>351</v>
      </c>
      <c r="V10" s="15">
        <f t="shared" si="2"/>
        <v>105</v>
      </c>
      <c r="W10" s="16">
        <f t="shared" si="3"/>
        <v>91</v>
      </c>
      <c r="X10" s="16">
        <f t="shared" si="4"/>
        <v>85</v>
      </c>
      <c r="Y10" s="16">
        <f t="shared" si="5"/>
        <v>104</v>
      </c>
      <c r="Z10" s="16">
        <f t="shared" si="6"/>
        <v>86</v>
      </c>
      <c r="AA10" s="16">
        <f t="shared" si="7"/>
        <v>96</v>
      </c>
      <c r="AB10" s="16">
        <f t="shared" si="8"/>
        <v>79</v>
      </c>
      <c r="AC10" s="16">
        <f t="shared" si="9"/>
        <v>44</v>
      </c>
      <c r="AD10" s="16">
        <f t="shared" si="10"/>
        <v>22</v>
      </c>
      <c r="AE10" s="17">
        <f t="shared" si="11"/>
        <v>712</v>
      </c>
      <c r="AG10" s="23"/>
    </row>
    <row r="11" spans="1:33" ht="15">
      <c r="A11" s="12" t="s">
        <v>56</v>
      </c>
      <c r="B11" s="16">
        <v>190</v>
      </c>
      <c r="C11" s="16">
        <v>168</v>
      </c>
      <c r="D11" s="16">
        <v>225</v>
      </c>
      <c r="E11" s="16">
        <v>179</v>
      </c>
      <c r="F11" s="16">
        <v>191</v>
      </c>
      <c r="G11" s="16">
        <v>133</v>
      </c>
      <c r="H11" s="16">
        <v>100</v>
      </c>
      <c r="I11" s="16">
        <v>48</v>
      </c>
      <c r="J11" s="16">
        <v>16</v>
      </c>
      <c r="K11" s="19">
        <f t="shared" si="0"/>
        <v>1250</v>
      </c>
      <c r="L11" s="15">
        <v>189</v>
      </c>
      <c r="M11" s="16">
        <v>173</v>
      </c>
      <c r="N11" s="16">
        <v>200</v>
      </c>
      <c r="O11" s="16">
        <v>170</v>
      </c>
      <c r="P11" s="16">
        <v>164</v>
      </c>
      <c r="Q11" s="16">
        <v>127</v>
      </c>
      <c r="R11" s="16">
        <v>98</v>
      </c>
      <c r="S11" s="16">
        <v>61</v>
      </c>
      <c r="T11" s="16">
        <v>22</v>
      </c>
      <c r="U11" s="19">
        <f t="shared" si="1"/>
        <v>1204</v>
      </c>
      <c r="V11" s="15">
        <f t="shared" si="2"/>
        <v>379</v>
      </c>
      <c r="W11" s="16">
        <f t="shared" si="3"/>
        <v>341</v>
      </c>
      <c r="X11" s="16">
        <f t="shared" si="4"/>
        <v>425</v>
      </c>
      <c r="Y11" s="16">
        <f t="shared" si="5"/>
        <v>349</v>
      </c>
      <c r="Z11" s="16">
        <f t="shared" si="6"/>
        <v>355</v>
      </c>
      <c r="AA11" s="16">
        <f t="shared" si="7"/>
        <v>260</v>
      </c>
      <c r="AB11" s="16">
        <f t="shared" si="8"/>
        <v>198</v>
      </c>
      <c r="AC11" s="16">
        <f t="shared" si="9"/>
        <v>109</v>
      </c>
      <c r="AD11" s="16">
        <f t="shared" si="10"/>
        <v>38</v>
      </c>
      <c r="AE11" s="19">
        <f t="shared" si="11"/>
        <v>2454</v>
      </c>
      <c r="AG11" s="20"/>
    </row>
    <row r="12" spans="1:33" ht="15">
      <c r="A12" s="12" t="s">
        <v>57</v>
      </c>
      <c r="B12" s="16">
        <v>295</v>
      </c>
      <c r="C12" s="16">
        <v>313</v>
      </c>
      <c r="D12" s="16">
        <v>395</v>
      </c>
      <c r="E12" s="16">
        <v>306</v>
      </c>
      <c r="F12" s="16">
        <v>287</v>
      </c>
      <c r="G12" s="16">
        <v>231</v>
      </c>
      <c r="H12" s="16">
        <v>128</v>
      </c>
      <c r="I12" s="16">
        <v>78</v>
      </c>
      <c r="J12" s="16">
        <v>21</v>
      </c>
      <c r="K12" s="19">
        <f t="shared" si="0"/>
        <v>2054</v>
      </c>
      <c r="L12" s="15">
        <v>289</v>
      </c>
      <c r="M12" s="16">
        <v>336</v>
      </c>
      <c r="N12" s="16">
        <v>297</v>
      </c>
      <c r="O12" s="16">
        <v>280</v>
      </c>
      <c r="P12" s="16">
        <v>257</v>
      </c>
      <c r="Q12" s="16">
        <v>215</v>
      </c>
      <c r="R12" s="16">
        <v>116</v>
      </c>
      <c r="S12" s="16">
        <v>83</v>
      </c>
      <c r="T12" s="16">
        <v>28</v>
      </c>
      <c r="U12" s="19">
        <f t="shared" si="1"/>
        <v>1901</v>
      </c>
      <c r="V12" s="22">
        <f t="shared" si="2"/>
        <v>584</v>
      </c>
      <c r="W12" s="16">
        <f t="shared" si="3"/>
        <v>649</v>
      </c>
      <c r="X12" s="16">
        <f t="shared" si="4"/>
        <v>692</v>
      </c>
      <c r="Y12" s="16">
        <f t="shared" si="5"/>
        <v>586</v>
      </c>
      <c r="Z12" s="16">
        <f t="shared" si="6"/>
        <v>544</v>
      </c>
      <c r="AA12" s="16">
        <f t="shared" si="7"/>
        <v>446</v>
      </c>
      <c r="AB12" s="16">
        <f t="shared" si="8"/>
        <v>244</v>
      </c>
      <c r="AC12" s="16">
        <f t="shared" si="9"/>
        <v>161</v>
      </c>
      <c r="AD12" s="16">
        <f t="shared" si="10"/>
        <v>49</v>
      </c>
      <c r="AE12" s="19">
        <f t="shared" si="11"/>
        <v>3955</v>
      </c>
      <c r="AG12" s="20"/>
    </row>
    <row r="13" spans="1:33" ht="15">
      <c r="A13" s="12" t="s">
        <v>77</v>
      </c>
      <c r="B13" s="16">
        <v>169</v>
      </c>
      <c r="C13" s="16">
        <v>148</v>
      </c>
      <c r="D13" s="16">
        <v>162</v>
      </c>
      <c r="E13" s="16">
        <v>173</v>
      </c>
      <c r="F13" s="16">
        <v>151</v>
      </c>
      <c r="G13" s="16">
        <v>110</v>
      </c>
      <c r="H13" s="16">
        <v>88</v>
      </c>
      <c r="I13" s="16">
        <v>27</v>
      </c>
      <c r="J13" s="16">
        <v>6</v>
      </c>
      <c r="K13" s="17">
        <f t="shared" si="0"/>
        <v>1034</v>
      </c>
      <c r="L13" s="15">
        <v>170</v>
      </c>
      <c r="M13" s="16">
        <v>157</v>
      </c>
      <c r="N13" s="16">
        <v>155</v>
      </c>
      <c r="O13" s="16">
        <v>152</v>
      </c>
      <c r="P13" s="16">
        <v>129</v>
      </c>
      <c r="Q13" s="16">
        <v>127</v>
      </c>
      <c r="R13" s="16">
        <v>60</v>
      </c>
      <c r="S13" s="16">
        <v>34</v>
      </c>
      <c r="T13" s="16">
        <v>19</v>
      </c>
      <c r="U13" s="17">
        <f t="shared" si="1"/>
        <v>1003</v>
      </c>
      <c r="V13" s="15">
        <f t="shared" si="2"/>
        <v>339</v>
      </c>
      <c r="W13" s="16">
        <f t="shared" si="3"/>
        <v>305</v>
      </c>
      <c r="X13" s="16">
        <f t="shared" si="4"/>
        <v>317</v>
      </c>
      <c r="Y13" s="16">
        <f t="shared" si="5"/>
        <v>325</v>
      </c>
      <c r="Z13" s="16">
        <f t="shared" si="6"/>
        <v>280</v>
      </c>
      <c r="AA13" s="16">
        <f t="shared" si="7"/>
        <v>237</v>
      </c>
      <c r="AB13" s="16">
        <f t="shared" si="8"/>
        <v>148</v>
      </c>
      <c r="AC13" s="16">
        <f t="shared" si="9"/>
        <v>61</v>
      </c>
      <c r="AD13" s="16">
        <f t="shared" si="10"/>
        <v>25</v>
      </c>
      <c r="AE13" s="19">
        <f t="shared" si="11"/>
        <v>2037</v>
      </c>
      <c r="AG13" s="20"/>
    </row>
    <row r="14" spans="1:33" ht="15">
      <c r="A14" s="12" t="s">
        <v>58</v>
      </c>
      <c r="B14" s="16">
        <v>141</v>
      </c>
      <c r="C14" s="16">
        <v>157</v>
      </c>
      <c r="D14" s="16">
        <v>129</v>
      </c>
      <c r="E14" s="16">
        <v>142</v>
      </c>
      <c r="F14" s="16">
        <v>120</v>
      </c>
      <c r="G14" s="16">
        <v>88</v>
      </c>
      <c r="H14" s="16">
        <v>70</v>
      </c>
      <c r="I14" s="16">
        <v>43</v>
      </c>
      <c r="J14" s="16">
        <v>13</v>
      </c>
      <c r="K14" s="17">
        <f t="shared" si="0"/>
        <v>903</v>
      </c>
      <c r="L14" s="15">
        <v>141</v>
      </c>
      <c r="M14" s="16">
        <v>147</v>
      </c>
      <c r="N14" s="16">
        <v>135</v>
      </c>
      <c r="O14" s="16">
        <v>151</v>
      </c>
      <c r="P14" s="16">
        <v>119</v>
      </c>
      <c r="Q14" s="16">
        <v>88</v>
      </c>
      <c r="R14" s="16">
        <v>72</v>
      </c>
      <c r="S14" s="16">
        <v>33</v>
      </c>
      <c r="T14" s="16">
        <v>14</v>
      </c>
      <c r="U14" s="17">
        <f t="shared" si="1"/>
        <v>900</v>
      </c>
      <c r="V14" s="15">
        <f t="shared" si="2"/>
        <v>282</v>
      </c>
      <c r="W14" s="16">
        <f t="shared" si="3"/>
        <v>304</v>
      </c>
      <c r="X14" s="16">
        <f t="shared" si="4"/>
        <v>264</v>
      </c>
      <c r="Y14" s="16">
        <f t="shared" si="5"/>
        <v>293</v>
      </c>
      <c r="Z14" s="16">
        <f t="shared" si="6"/>
        <v>239</v>
      </c>
      <c r="AA14" s="16">
        <f t="shared" si="7"/>
        <v>176</v>
      </c>
      <c r="AB14" s="16">
        <f t="shared" si="8"/>
        <v>142</v>
      </c>
      <c r="AC14" s="16">
        <f t="shared" si="9"/>
        <v>76</v>
      </c>
      <c r="AD14" s="16">
        <f t="shared" si="10"/>
        <v>27</v>
      </c>
      <c r="AE14" s="19">
        <f t="shared" si="11"/>
        <v>1803</v>
      </c>
      <c r="AG14" s="20"/>
    </row>
    <row r="15" spans="1:33" ht="15">
      <c r="A15" s="12" t="s">
        <v>59</v>
      </c>
      <c r="B15" s="16">
        <v>781</v>
      </c>
      <c r="C15" s="16">
        <v>647</v>
      </c>
      <c r="D15" s="16">
        <v>679</v>
      </c>
      <c r="E15" s="16">
        <v>771</v>
      </c>
      <c r="F15" s="16">
        <v>589</v>
      </c>
      <c r="G15" s="16">
        <v>401</v>
      </c>
      <c r="H15" s="16">
        <v>238</v>
      </c>
      <c r="I15" s="16">
        <v>98</v>
      </c>
      <c r="J15" s="16">
        <v>27</v>
      </c>
      <c r="K15" s="19">
        <f t="shared" si="0"/>
        <v>4231</v>
      </c>
      <c r="L15" s="15">
        <v>736</v>
      </c>
      <c r="M15" s="16">
        <v>566</v>
      </c>
      <c r="N15" s="16">
        <v>656</v>
      </c>
      <c r="O15" s="16">
        <v>736</v>
      </c>
      <c r="P15" s="16">
        <v>545</v>
      </c>
      <c r="Q15" s="16">
        <v>380</v>
      </c>
      <c r="R15" s="16">
        <v>177</v>
      </c>
      <c r="S15" s="16">
        <v>82</v>
      </c>
      <c r="T15" s="16">
        <v>35</v>
      </c>
      <c r="U15" s="19">
        <f t="shared" si="1"/>
        <v>3913</v>
      </c>
      <c r="V15" s="15">
        <f t="shared" si="2"/>
        <v>1517</v>
      </c>
      <c r="W15" s="16">
        <f t="shared" si="3"/>
        <v>1213</v>
      </c>
      <c r="X15" s="16">
        <f t="shared" si="4"/>
        <v>1335</v>
      </c>
      <c r="Y15" s="16">
        <f t="shared" si="5"/>
        <v>1507</v>
      </c>
      <c r="Z15" s="16">
        <f t="shared" si="6"/>
        <v>1134</v>
      </c>
      <c r="AA15" s="16">
        <f t="shared" si="7"/>
        <v>781</v>
      </c>
      <c r="AB15" s="16">
        <f t="shared" si="8"/>
        <v>415</v>
      </c>
      <c r="AC15" s="16">
        <f t="shared" si="9"/>
        <v>180</v>
      </c>
      <c r="AD15" s="16">
        <f t="shared" si="10"/>
        <v>62</v>
      </c>
      <c r="AE15" s="19">
        <f t="shared" si="11"/>
        <v>8144</v>
      </c>
      <c r="AG15" s="20"/>
    </row>
    <row r="16" spans="1:31" ht="15">
      <c r="A16" s="12" t="s">
        <v>14</v>
      </c>
      <c r="B16" s="16">
        <v>94</v>
      </c>
      <c r="C16" s="16">
        <v>116</v>
      </c>
      <c r="D16" s="16">
        <v>110</v>
      </c>
      <c r="E16" s="16">
        <v>103</v>
      </c>
      <c r="F16" s="16">
        <v>119</v>
      </c>
      <c r="G16" s="16">
        <v>72</v>
      </c>
      <c r="H16" s="16">
        <v>40</v>
      </c>
      <c r="I16" s="16">
        <v>17</v>
      </c>
      <c r="J16" s="16">
        <v>3</v>
      </c>
      <c r="K16" s="17">
        <f t="shared" si="0"/>
        <v>674</v>
      </c>
      <c r="L16" s="15">
        <v>92</v>
      </c>
      <c r="M16" s="16">
        <v>101</v>
      </c>
      <c r="N16" s="16">
        <v>108</v>
      </c>
      <c r="O16" s="16">
        <v>98</v>
      </c>
      <c r="P16" s="16">
        <v>104</v>
      </c>
      <c r="Q16" s="16">
        <v>63</v>
      </c>
      <c r="R16" s="16">
        <v>38</v>
      </c>
      <c r="S16" s="16">
        <v>21</v>
      </c>
      <c r="T16" s="16">
        <v>5</v>
      </c>
      <c r="U16" s="17">
        <f t="shared" si="1"/>
        <v>630</v>
      </c>
      <c r="V16" s="15">
        <f t="shared" si="2"/>
        <v>186</v>
      </c>
      <c r="W16" s="16">
        <f t="shared" si="3"/>
        <v>217</v>
      </c>
      <c r="X16" s="16">
        <f t="shared" si="4"/>
        <v>218</v>
      </c>
      <c r="Y16" s="16">
        <f t="shared" si="5"/>
        <v>201</v>
      </c>
      <c r="Z16" s="16">
        <f t="shared" si="6"/>
        <v>223</v>
      </c>
      <c r="AA16" s="16">
        <f t="shared" si="7"/>
        <v>135</v>
      </c>
      <c r="AB16" s="16">
        <f t="shared" si="8"/>
        <v>78</v>
      </c>
      <c r="AC16" s="16">
        <f t="shared" si="9"/>
        <v>38</v>
      </c>
      <c r="AD16" s="16">
        <f t="shared" si="10"/>
        <v>8</v>
      </c>
      <c r="AE16" s="19">
        <f t="shared" si="11"/>
        <v>1304</v>
      </c>
    </row>
    <row r="17" spans="1:33" ht="15">
      <c r="A17" s="12" t="s">
        <v>60</v>
      </c>
      <c r="B17" s="16">
        <v>331</v>
      </c>
      <c r="C17" s="16">
        <v>292</v>
      </c>
      <c r="D17" s="16">
        <v>352</v>
      </c>
      <c r="E17" s="16">
        <v>259</v>
      </c>
      <c r="F17" s="16">
        <v>289</v>
      </c>
      <c r="G17" s="16">
        <v>221</v>
      </c>
      <c r="H17" s="16">
        <v>149</v>
      </c>
      <c r="I17" s="16">
        <v>54</v>
      </c>
      <c r="J17" s="16">
        <v>30</v>
      </c>
      <c r="K17" s="19">
        <f t="shared" si="0"/>
        <v>1977</v>
      </c>
      <c r="L17" s="15">
        <v>340</v>
      </c>
      <c r="M17" s="16">
        <v>263</v>
      </c>
      <c r="N17" s="16">
        <v>374</v>
      </c>
      <c r="O17" s="16">
        <v>274</v>
      </c>
      <c r="P17" s="16">
        <v>292</v>
      </c>
      <c r="Q17" s="16">
        <v>221</v>
      </c>
      <c r="R17" s="16">
        <v>117</v>
      </c>
      <c r="S17" s="16">
        <v>79</v>
      </c>
      <c r="T17" s="16">
        <v>44</v>
      </c>
      <c r="U17" s="19">
        <f t="shared" si="1"/>
        <v>2004</v>
      </c>
      <c r="V17" s="15">
        <f t="shared" si="2"/>
        <v>671</v>
      </c>
      <c r="W17" s="16">
        <f t="shared" si="3"/>
        <v>555</v>
      </c>
      <c r="X17" s="16">
        <f t="shared" si="4"/>
        <v>726</v>
      </c>
      <c r="Y17" s="16">
        <f t="shared" si="5"/>
        <v>533</v>
      </c>
      <c r="Z17" s="16">
        <f t="shared" si="6"/>
        <v>581</v>
      </c>
      <c r="AA17" s="16">
        <f t="shared" si="7"/>
        <v>442</v>
      </c>
      <c r="AB17" s="16">
        <f t="shared" si="8"/>
        <v>266</v>
      </c>
      <c r="AC17" s="16">
        <f t="shared" si="9"/>
        <v>133</v>
      </c>
      <c r="AD17" s="16">
        <f t="shared" si="10"/>
        <v>74</v>
      </c>
      <c r="AE17" s="19">
        <f t="shared" si="11"/>
        <v>3981</v>
      </c>
      <c r="AG17" s="20"/>
    </row>
    <row r="18" spans="1:33" ht="15">
      <c r="A18" s="12" t="s">
        <v>61</v>
      </c>
      <c r="B18" s="16">
        <v>270</v>
      </c>
      <c r="C18" s="16">
        <v>280</v>
      </c>
      <c r="D18" s="16">
        <v>200</v>
      </c>
      <c r="E18" s="16">
        <v>249</v>
      </c>
      <c r="F18" s="16">
        <v>198</v>
      </c>
      <c r="G18" s="16">
        <v>243</v>
      </c>
      <c r="H18" s="16">
        <v>162</v>
      </c>
      <c r="I18" s="16">
        <v>104</v>
      </c>
      <c r="J18" s="16">
        <v>42</v>
      </c>
      <c r="K18" s="19">
        <f t="shared" si="0"/>
        <v>1748</v>
      </c>
      <c r="L18" s="15">
        <v>250</v>
      </c>
      <c r="M18" s="16">
        <v>257</v>
      </c>
      <c r="N18" s="16">
        <v>206</v>
      </c>
      <c r="O18" s="16">
        <v>253</v>
      </c>
      <c r="P18" s="16">
        <v>247</v>
      </c>
      <c r="Q18" s="16">
        <v>251</v>
      </c>
      <c r="R18" s="16">
        <v>178</v>
      </c>
      <c r="S18" s="16">
        <v>115</v>
      </c>
      <c r="T18" s="16">
        <v>47</v>
      </c>
      <c r="U18" s="19">
        <f t="shared" si="1"/>
        <v>1804</v>
      </c>
      <c r="V18" s="15">
        <f t="shared" si="2"/>
        <v>520</v>
      </c>
      <c r="W18" s="16">
        <f t="shared" si="3"/>
        <v>537</v>
      </c>
      <c r="X18" s="16">
        <f t="shared" si="4"/>
        <v>406</v>
      </c>
      <c r="Y18" s="16">
        <f t="shared" si="5"/>
        <v>502</v>
      </c>
      <c r="Z18" s="16">
        <f t="shared" si="6"/>
        <v>445</v>
      </c>
      <c r="AA18" s="16">
        <f t="shared" si="7"/>
        <v>494</v>
      </c>
      <c r="AB18" s="16">
        <f t="shared" si="8"/>
        <v>340</v>
      </c>
      <c r="AC18" s="16">
        <f t="shared" si="9"/>
        <v>219</v>
      </c>
      <c r="AD18" s="16">
        <f t="shared" si="10"/>
        <v>89</v>
      </c>
      <c r="AE18" s="19">
        <f t="shared" si="11"/>
        <v>3552</v>
      </c>
      <c r="AG18" s="20"/>
    </row>
    <row r="19" spans="1:33" ht="15">
      <c r="A19" s="12" t="s">
        <v>62</v>
      </c>
      <c r="B19" s="21">
        <v>817</v>
      </c>
      <c r="C19" s="21">
        <v>802</v>
      </c>
      <c r="D19" s="16">
        <v>594</v>
      </c>
      <c r="E19" s="16">
        <v>623</v>
      </c>
      <c r="F19" s="16">
        <v>701</v>
      </c>
      <c r="G19" s="16">
        <v>550</v>
      </c>
      <c r="H19" s="16">
        <v>373</v>
      </c>
      <c r="I19" s="16">
        <v>192</v>
      </c>
      <c r="J19" s="16">
        <v>46</v>
      </c>
      <c r="K19" s="19">
        <f t="shared" si="0"/>
        <v>4698</v>
      </c>
      <c r="L19" s="22">
        <v>743</v>
      </c>
      <c r="M19" s="21">
        <v>766</v>
      </c>
      <c r="N19" s="16">
        <v>486</v>
      </c>
      <c r="O19" s="16">
        <v>597</v>
      </c>
      <c r="P19" s="16">
        <v>616</v>
      </c>
      <c r="Q19" s="16">
        <v>560</v>
      </c>
      <c r="R19" s="16">
        <v>370</v>
      </c>
      <c r="S19" s="16">
        <v>246</v>
      </c>
      <c r="T19" s="16">
        <v>113</v>
      </c>
      <c r="U19" s="19">
        <f t="shared" si="1"/>
        <v>4497</v>
      </c>
      <c r="V19" s="22">
        <f t="shared" si="2"/>
        <v>1560</v>
      </c>
      <c r="W19" s="21">
        <f t="shared" si="3"/>
        <v>1568</v>
      </c>
      <c r="X19" s="21">
        <f t="shared" si="4"/>
        <v>1080</v>
      </c>
      <c r="Y19" s="21">
        <f t="shared" si="5"/>
        <v>1220</v>
      </c>
      <c r="Z19" s="16">
        <f t="shared" si="6"/>
        <v>1317</v>
      </c>
      <c r="AA19" s="16">
        <f t="shared" si="7"/>
        <v>1110</v>
      </c>
      <c r="AB19" s="16">
        <f t="shared" si="8"/>
        <v>743</v>
      </c>
      <c r="AC19" s="16">
        <f t="shared" si="9"/>
        <v>438</v>
      </c>
      <c r="AD19" s="16">
        <f t="shared" si="10"/>
        <v>159</v>
      </c>
      <c r="AE19" s="19">
        <f t="shared" si="11"/>
        <v>9195</v>
      </c>
      <c r="AG19" s="20"/>
    </row>
    <row r="20" spans="1:33" ht="15">
      <c r="A20" s="12" t="s">
        <v>63</v>
      </c>
      <c r="B20" s="21">
        <v>511</v>
      </c>
      <c r="C20" s="16">
        <v>500</v>
      </c>
      <c r="D20" s="16">
        <v>385</v>
      </c>
      <c r="E20" s="16">
        <v>433</v>
      </c>
      <c r="F20" s="16">
        <v>426</v>
      </c>
      <c r="G20" s="16">
        <v>271</v>
      </c>
      <c r="H20" s="16">
        <v>281</v>
      </c>
      <c r="I20" s="16">
        <v>112</v>
      </c>
      <c r="J20" s="16">
        <v>35</v>
      </c>
      <c r="K20" s="19">
        <f t="shared" si="0"/>
        <v>2954</v>
      </c>
      <c r="L20" s="15">
        <v>538</v>
      </c>
      <c r="M20" s="16">
        <v>472</v>
      </c>
      <c r="N20" s="16">
        <v>348</v>
      </c>
      <c r="O20" s="16">
        <v>393</v>
      </c>
      <c r="P20" s="16">
        <v>347</v>
      </c>
      <c r="Q20" s="16">
        <v>292</v>
      </c>
      <c r="R20" s="16">
        <v>256</v>
      </c>
      <c r="S20" s="16">
        <v>109</v>
      </c>
      <c r="T20" s="16">
        <v>48</v>
      </c>
      <c r="U20" s="19">
        <f t="shared" si="1"/>
        <v>2803</v>
      </c>
      <c r="V20" s="22">
        <f t="shared" si="2"/>
        <v>1049</v>
      </c>
      <c r="W20" s="21">
        <f t="shared" si="3"/>
        <v>972</v>
      </c>
      <c r="X20" s="21">
        <f t="shared" si="4"/>
        <v>733</v>
      </c>
      <c r="Y20" s="16">
        <f t="shared" si="5"/>
        <v>826</v>
      </c>
      <c r="Z20" s="16">
        <f t="shared" si="6"/>
        <v>773</v>
      </c>
      <c r="AA20" s="16">
        <f t="shared" si="7"/>
        <v>563</v>
      </c>
      <c r="AB20" s="16">
        <f t="shared" si="8"/>
        <v>537</v>
      </c>
      <c r="AC20" s="16">
        <f t="shared" si="9"/>
        <v>221</v>
      </c>
      <c r="AD20" s="16">
        <f t="shared" si="10"/>
        <v>83</v>
      </c>
      <c r="AE20" s="19">
        <f t="shared" si="11"/>
        <v>5757</v>
      </c>
      <c r="AG20" s="20"/>
    </row>
    <row r="21" spans="1:31" ht="15">
      <c r="A21" s="12" t="s">
        <v>64</v>
      </c>
      <c r="B21" s="16">
        <v>39</v>
      </c>
      <c r="C21" s="16">
        <v>53</v>
      </c>
      <c r="D21" s="16">
        <v>48</v>
      </c>
      <c r="E21" s="16">
        <v>33</v>
      </c>
      <c r="F21" s="16">
        <v>55</v>
      </c>
      <c r="G21" s="16">
        <v>53</v>
      </c>
      <c r="H21" s="16">
        <v>40</v>
      </c>
      <c r="I21" s="16">
        <v>23</v>
      </c>
      <c r="J21" s="16">
        <v>15</v>
      </c>
      <c r="K21" s="17">
        <f t="shared" si="0"/>
        <v>359</v>
      </c>
      <c r="L21" s="15">
        <v>32</v>
      </c>
      <c r="M21" s="16">
        <v>43</v>
      </c>
      <c r="N21" s="16">
        <v>37</v>
      </c>
      <c r="O21" s="16">
        <v>33</v>
      </c>
      <c r="P21" s="16">
        <v>56</v>
      </c>
      <c r="Q21" s="16">
        <v>55</v>
      </c>
      <c r="R21" s="16">
        <v>32</v>
      </c>
      <c r="S21" s="16">
        <v>23</v>
      </c>
      <c r="T21" s="16">
        <v>11</v>
      </c>
      <c r="U21" s="17">
        <f t="shared" si="1"/>
        <v>322</v>
      </c>
      <c r="V21" s="15">
        <f t="shared" si="2"/>
        <v>71</v>
      </c>
      <c r="W21" s="16">
        <f t="shared" si="3"/>
        <v>96</v>
      </c>
      <c r="X21" s="16">
        <f t="shared" si="4"/>
        <v>85</v>
      </c>
      <c r="Y21" s="16">
        <f t="shared" si="5"/>
        <v>66</v>
      </c>
      <c r="Z21" s="16">
        <f t="shared" si="6"/>
        <v>111</v>
      </c>
      <c r="AA21" s="16">
        <f t="shared" si="7"/>
        <v>108</v>
      </c>
      <c r="AB21" s="16">
        <f t="shared" si="8"/>
        <v>72</v>
      </c>
      <c r="AC21" s="16">
        <f t="shared" si="9"/>
        <v>46</v>
      </c>
      <c r="AD21" s="16">
        <f t="shared" si="10"/>
        <v>26</v>
      </c>
      <c r="AE21" s="17">
        <f t="shared" si="11"/>
        <v>681</v>
      </c>
    </row>
    <row r="22" spans="1:33" ht="15">
      <c r="A22" s="12" t="s">
        <v>78</v>
      </c>
      <c r="B22" s="21">
        <v>2137</v>
      </c>
      <c r="C22" s="21">
        <v>2164</v>
      </c>
      <c r="D22" s="21">
        <v>1918</v>
      </c>
      <c r="E22" s="21">
        <v>1992</v>
      </c>
      <c r="F22" s="21">
        <v>1837</v>
      </c>
      <c r="G22" s="16">
        <v>1748</v>
      </c>
      <c r="H22" s="16">
        <v>1089</v>
      </c>
      <c r="I22" s="16">
        <v>752</v>
      </c>
      <c r="J22" s="16">
        <v>270</v>
      </c>
      <c r="K22" s="19">
        <f t="shared" si="0"/>
        <v>13907</v>
      </c>
      <c r="L22" s="22">
        <v>1948</v>
      </c>
      <c r="M22" s="21">
        <v>2046</v>
      </c>
      <c r="N22" s="21">
        <v>1800</v>
      </c>
      <c r="O22" s="21">
        <v>1892</v>
      </c>
      <c r="P22" s="21">
        <v>1959</v>
      </c>
      <c r="Q22" s="16">
        <v>1834</v>
      </c>
      <c r="R22" s="16">
        <v>1115</v>
      </c>
      <c r="S22" s="16">
        <v>732</v>
      </c>
      <c r="T22" s="16">
        <v>387</v>
      </c>
      <c r="U22" s="19">
        <f t="shared" si="1"/>
        <v>13713</v>
      </c>
      <c r="V22" s="22">
        <f t="shared" si="2"/>
        <v>4085</v>
      </c>
      <c r="W22" s="21">
        <f t="shared" si="3"/>
        <v>4210</v>
      </c>
      <c r="X22" s="21">
        <f t="shared" si="4"/>
        <v>3718</v>
      </c>
      <c r="Y22" s="21">
        <f t="shared" si="5"/>
        <v>3884</v>
      </c>
      <c r="Z22" s="21">
        <f t="shared" si="6"/>
        <v>3796</v>
      </c>
      <c r="AA22" s="21">
        <f t="shared" si="7"/>
        <v>3582</v>
      </c>
      <c r="AB22" s="16">
        <f t="shared" si="8"/>
        <v>2204</v>
      </c>
      <c r="AC22" s="16">
        <f t="shared" si="9"/>
        <v>1484</v>
      </c>
      <c r="AD22" s="16">
        <f t="shared" si="10"/>
        <v>657</v>
      </c>
      <c r="AE22" s="19">
        <f t="shared" si="11"/>
        <v>27620</v>
      </c>
      <c r="AG22" s="20"/>
    </row>
    <row r="23" spans="1:33" ht="15">
      <c r="A23" s="12" t="s">
        <v>65</v>
      </c>
      <c r="B23" s="21">
        <v>5888</v>
      </c>
      <c r="C23" s="21">
        <v>6659</v>
      </c>
      <c r="D23" s="21">
        <v>6269</v>
      </c>
      <c r="E23" s="21">
        <v>7064</v>
      </c>
      <c r="F23" s="21">
        <v>6654</v>
      </c>
      <c r="G23" s="21">
        <v>6105</v>
      </c>
      <c r="H23" s="21">
        <v>3706</v>
      </c>
      <c r="I23" s="16">
        <v>2510</v>
      </c>
      <c r="J23" s="16">
        <v>1027</v>
      </c>
      <c r="K23" s="19">
        <f t="shared" si="0"/>
        <v>45882</v>
      </c>
      <c r="L23" s="22">
        <v>5640</v>
      </c>
      <c r="M23" s="21">
        <v>6727</v>
      </c>
      <c r="N23" s="21">
        <v>6449</v>
      </c>
      <c r="O23" s="21">
        <v>7111</v>
      </c>
      <c r="P23" s="21">
        <v>7208</v>
      </c>
      <c r="Q23" s="21">
        <v>6437</v>
      </c>
      <c r="R23" s="21">
        <v>4323</v>
      </c>
      <c r="S23" s="16">
        <v>2847</v>
      </c>
      <c r="T23" s="16">
        <v>1661</v>
      </c>
      <c r="U23" s="19">
        <f t="shared" si="1"/>
        <v>48403</v>
      </c>
      <c r="V23" s="22">
        <f t="shared" si="2"/>
        <v>11528</v>
      </c>
      <c r="W23" s="21">
        <f t="shared" si="3"/>
        <v>13386</v>
      </c>
      <c r="X23" s="21">
        <f t="shared" si="4"/>
        <v>12718</v>
      </c>
      <c r="Y23" s="21">
        <f t="shared" si="5"/>
        <v>14175</v>
      </c>
      <c r="Z23" s="21">
        <f t="shared" si="6"/>
        <v>13862</v>
      </c>
      <c r="AA23" s="21">
        <f t="shared" si="7"/>
        <v>12542</v>
      </c>
      <c r="AB23" s="21">
        <f t="shared" si="8"/>
        <v>8029</v>
      </c>
      <c r="AC23" s="21">
        <f t="shared" si="9"/>
        <v>5357</v>
      </c>
      <c r="AD23" s="21">
        <f t="shared" si="10"/>
        <v>2688</v>
      </c>
      <c r="AE23" s="19">
        <f t="shared" si="11"/>
        <v>94285</v>
      </c>
      <c r="AG23" s="20"/>
    </row>
    <row r="24" spans="1:33" ht="15">
      <c r="A24" s="12" t="s">
        <v>0</v>
      </c>
      <c r="B24" s="16">
        <v>192</v>
      </c>
      <c r="C24" s="16">
        <v>136</v>
      </c>
      <c r="D24" s="16">
        <v>186</v>
      </c>
      <c r="E24" s="16">
        <v>182</v>
      </c>
      <c r="F24" s="16">
        <v>147</v>
      </c>
      <c r="G24" s="16">
        <v>148</v>
      </c>
      <c r="H24" s="16">
        <v>95</v>
      </c>
      <c r="I24" s="16">
        <v>39</v>
      </c>
      <c r="J24" s="16">
        <v>11</v>
      </c>
      <c r="K24" s="19">
        <f t="shared" si="0"/>
        <v>1136</v>
      </c>
      <c r="L24" s="15">
        <v>165</v>
      </c>
      <c r="M24" s="16">
        <v>119</v>
      </c>
      <c r="N24" s="16">
        <v>164</v>
      </c>
      <c r="O24" s="16">
        <v>149</v>
      </c>
      <c r="P24" s="16">
        <v>127</v>
      </c>
      <c r="Q24" s="16">
        <v>126</v>
      </c>
      <c r="R24" s="16">
        <v>67</v>
      </c>
      <c r="S24" s="16">
        <v>43</v>
      </c>
      <c r="T24" s="16">
        <v>22</v>
      </c>
      <c r="U24" s="17">
        <f t="shared" si="1"/>
        <v>982</v>
      </c>
      <c r="V24" s="15">
        <f t="shared" si="2"/>
        <v>357</v>
      </c>
      <c r="W24" s="16">
        <f t="shared" si="3"/>
        <v>255</v>
      </c>
      <c r="X24" s="16">
        <f t="shared" si="4"/>
        <v>350</v>
      </c>
      <c r="Y24" s="16">
        <f t="shared" si="5"/>
        <v>331</v>
      </c>
      <c r="Z24" s="16">
        <f t="shared" si="6"/>
        <v>274</v>
      </c>
      <c r="AA24" s="16">
        <f t="shared" si="7"/>
        <v>274</v>
      </c>
      <c r="AB24" s="16">
        <f t="shared" si="8"/>
        <v>162</v>
      </c>
      <c r="AC24" s="16">
        <f t="shared" si="9"/>
        <v>82</v>
      </c>
      <c r="AD24" s="16">
        <f t="shared" si="10"/>
        <v>33</v>
      </c>
      <c r="AE24" s="19">
        <f t="shared" si="11"/>
        <v>2118</v>
      </c>
      <c r="AG24" s="20"/>
    </row>
    <row r="25" spans="1:33" ht="15">
      <c r="A25" s="12" t="s">
        <v>1</v>
      </c>
      <c r="B25" s="16">
        <v>293</v>
      </c>
      <c r="C25" s="16">
        <v>294</v>
      </c>
      <c r="D25" s="16">
        <v>245</v>
      </c>
      <c r="E25" s="16">
        <v>272</v>
      </c>
      <c r="F25" s="16">
        <v>266</v>
      </c>
      <c r="G25" s="16">
        <v>214</v>
      </c>
      <c r="H25" s="16">
        <v>149</v>
      </c>
      <c r="I25" s="16">
        <v>70</v>
      </c>
      <c r="J25" s="16">
        <v>22</v>
      </c>
      <c r="K25" s="19">
        <f t="shared" si="0"/>
        <v>1825</v>
      </c>
      <c r="L25" s="15">
        <v>254</v>
      </c>
      <c r="M25" s="16">
        <v>261</v>
      </c>
      <c r="N25" s="16">
        <v>197</v>
      </c>
      <c r="O25" s="16">
        <v>215</v>
      </c>
      <c r="P25" s="16">
        <v>211</v>
      </c>
      <c r="Q25" s="16">
        <v>192</v>
      </c>
      <c r="R25" s="16">
        <v>134</v>
      </c>
      <c r="S25" s="16">
        <v>75</v>
      </c>
      <c r="T25" s="16">
        <v>37</v>
      </c>
      <c r="U25" s="19">
        <f t="shared" si="1"/>
        <v>1576</v>
      </c>
      <c r="V25" s="22">
        <f t="shared" si="2"/>
        <v>547</v>
      </c>
      <c r="W25" s="16">
        <f t="shared" si="3"/>
        <v>555</v>
      </c>
      <c r="X25" s="16">
        <f t="shared" si="4"/>
        <v>442</v>
      </c>
      <c r="Y25" s="16">
        <f t="shared" si="5"/>
        <v>487</v>
      </c>
      <c r="Z25" s="16">
        <f t="shared" si="6"/>
        <v>477</v>
      </c>
      <c r="AA25" s="16">
        <f t="shared" si="7"/>
        <v>406</v>
      </c>
      <c r="AB25" s="16">
        <f t="shared" si="8"/>
        <v>283</v>
      </c>
      <c r="AC25" s="16">
        <f t="shared" si="9"/>
        <v>145</v>
      </c>
      <c r="AD25" s="16">
        <f t="shared" si="10"/>
        <v>59</v>
      </c>
      <c r="AE25" s="19">
        <f t="shared" si="11"/>
        <v>3401</v>
      </c>
      <c r="AG25" s="20"/>
    </row>
    <row r="26" spans="1:33" ht="15">
      <c r="A26" s="12" t="s">
        <v>2</v>
      </c>
      <c r="B26" s="16">
        <v>2324</v>
      </c>
      <c r="C26" s="16">
        <v>2239</v>
      </c>
      <c r="D26" s="16">
        <v>1448</v>
      </c>
      <c r="E26" s="16">
        <v>1948</v>
      </c>
      <c r="F26" s="16">
        <v>1877</v>
      </c>
      <c r="G26" s="16">
        <v>1338</v>
      </c>
      <c r="H26" s="16">
        <v>674</v>
      </c>
      <c r="I26" s="16">
        <v>391</v>
      </c>
      <c r="J26" s="16">
        <v>139</v>
      </c>
      <c r="K26" s="19">
        <f t="shared" si="0"/>
        <v>12378</v>
      </c>
      <c r="L26" s="15">
        <v>2072</v>
      </c>
      <c r="M26" s="16">
        <v>2131</v>
      </c>
      <c r="N26" s="16">
        <v>1491</v>
      </c>
      <c r="O26" s="16">
        <v>2059</v>
      </c>
      <c r="P26" s="16">
        <v>1908</v>
      </c>
      <c r="Q26" s="16">
        <v>1250</v>
      </c>
      <c r="R26" s="16">
        <v>691</v>
      </c>
      <c r="S26" s="16">
        <v>399</v>
      </c>
      <c r="T26" s="16">
        <v>184</v>
      </c>
      <c r="U26" s="19">
        <f t="shared" si="1"/>
        <v>12185</v>
      </c>
      <c r="V26" s="22">
        <f t="shared" si="2"/>
        <v>4396</v>
      </c>
      <c r="W26" s="21">
        <f t="shared" si="3"/>
        <v>4370</v>
      </c>
      <c r="X26" s="21">
        <f t="shared" si="4"/>
        <v>2939</v>
      </c>
      <c r="Y26" s="21">
        <f t="shared" si="5"/>
        <v>4007</v>
      </c>
      <c r="Z26" s="16">
        <f t="shared" si="6"/>
        <v>3785</v>
      </c>
      <c r="AA26" s="16">
        <f t="shared" si="7"/>
        <v>2588</v>
      </c>
      <c r="AB26" s="16">
        <f t="shared" si="8"/>
        <v>1365</v>
      </c>
      <c r="AC26" s="16">
        <f t="shared" si="9"/>
        <v>790</v>
      </c>
      <c r="AD26" s="16">
        <f t="shared" si="10"/>
        <v>323</v>
      </c>
      <c r="AE26" s="19">
        <f t="shared" si="11"/>
        <v>24563</v>
      </c>
      <c r="AG26" s="20"/>
    </row>
    <row r="27" spans="1:33" ht="15">
      <c r="A27" s="12" t="s">
        <v>3</v>
      </c>
      <c r="B27" s="16">
        <v>382</v>
      </c>
      <c r="C27" s="16">
        <v>414</v>
      </c>
      <c r="D27" s="16">
        <v>407</v>
      </c>
      <c r="E27" s="16">
        <v>366</v>
      </c>
      <c r="F27" s="16">
        <v>377</v>
      </c>
      <c r="G27" s="16">
        <v>314</v>
      </c>
      <c r="H27" s="16">
        <v>216</v>
      </c>
      <c r="I27" s="16">
        <v>86</v>
      </c>
      <c r="J27" s="16">
        <v>33</v>
      </c>
      <c r="K27" s="19">
        <f t="shared" si="0"/>
        <v>2595</v>
      </c>
      <c r="L27" s="15">
        <v>373</v>
      </c>
      <c r="M27" s="16">
        <v>404</v>
      </c>
      <c r="N27" s="16">
        <v>366</v>
      </c>
      <c r="O27" s="16">
        <v>391</v>
      </c>
      <c r="P27" s="16">
        <v>336</v>
      </c>
      <c r="Q27" s="16">
        <v>248</v>
      </c>
      <c r="R27" s="16">
        <v>148</v>
      </c>
      <c r="S27" s="16">
        <v>109</v>
      </c>
      <c r="T27" s="16">
        <v>36</v>
      </c>
      <c r="U27" s="19">
        <f t="shared" si="1"/>
        <v>2411</v>
      </c>
      <c r="V27" s="22">
        <f t="shared" si="2"/>
        <v>755</v>
      </c>
      <c r="W27" s="16">
        <f t="shared" si="3"/>
        <v>818</v>
      </c>
      <c r="X27" s="16">
        <f t="shared" si="4"/>
        <v>773</v>
      </c>
      <c r="Y27" s="16">
        <f t="shared" si="5"/>
        <v>757</v>
      </c>
      <c r="Z27" s="16">
        <f t="shared" si="6"/>
        <v>713</v>
      </c>
      <c r="AA27" s="16">
        <f t="shared" si="7"/>
        <v>562</v>
      </c>
      <c r="AB27" s="16">
        <f t="shared" si="8"/>
        <v>364</v>
      </c>
      <c r="AC27" s="16">
        <f t="shared" si="9"/>
        <v>195</v>
      </c>
      <c r="AD27" s="16">
        <f t="shared" si="10"/>
        <v>69</v>
      </c>
      <c r="AE27" s="19">
        <f t="shared" si="11"/>
        <v>5006</v>
      </c>
      <c r="AG27" s="20"/>
    </row>
    <row r="28" spans="1:33" ht="15">
      <c r="A28" s="12" t="s">
        <v>4</v>
      </c>
      <c r="B28" s="16">
        <v>189</v>
      </c>
      <c r="C28" s="16">
        <v>163</v>
      </c>
      <c r="D28" s="16">
        <v>243</v>
      </c>
      <c r="E28" s="16">
        <v>196</v>
      </c>
      <c r="F28" s="16">
        <v>172</v>
      </c>
      <c r="G28" s="16">
        <v>182</v>
      </c>
      <c r="H28" s="16">
        <v>96</v>
      </c>
      <c r="I28" s="16">
        <v>45</v>
      </c>
      <c r="J28" s="16">
        <v>13</v>
      </c>
      <c r="K28" s="19">
        <f t="shared" si="0"/>
        <v>1299</v>
      </c>
      <c r="L28" s="15">
        <v>159</v>
      </c>
      <c r="M28" s="16">
        <v>161</v>
      </c>
      <c r="N28" s="16">
        <v>194</v>
      </c>
      <c r="O28" s="16">
        <v>156</v>
      </c>
      <c r="P28" s="16">
        <v>138</v>
      </c>
      <c r="Q28" s="16">
        <v>144</v>
      </c>
      <c r="R28" s="16">
        <v>96</v>
      </c>
      <c r="S28" s="16">
        <v>50</v>
      </c>
      <c r="T28" s="16">
        <v>23</v>
      </c>
      <c r="U28" s="19">
        <f t="shared" si="1"/>
        <v>1121</v>
      </c>
      <c r="V28" s="15">
        <f t="shared" si="2"/>
        <v>348</v>
      </c>
      <c r="W28" s="16">
        <f t="shared" si="3"/>
        <v>324</v>
      </c>
      <c r="X28" s="16">
        <f t="shared" si="4"/>
        <v>437</v>
      </c>
      <c r="Y28" s="16">
        <f t="shared" si="5"/>
        <v>352</v>
      </c>
      <c r="Z28" s="16">
        <f t="shared" si="6"/>
        <v>310</v>
      </c>
      <c r="AA28" s="16">
        <f t="shared" si="7"/>
        <v>326</v>
      </c>
      <c r="AB28" s="16">
        <f t="shared" si="8"/>
        <v>192</v>
      </c>
      <c r="AC28" s="16">
        <f t="shared" si="9"/>
        <v>95</v>
      </c>
      <c r="AD28" s="16">
        <f t="shared" si="10"/>
        <v>36</v>
      </c>
      <c r="AE28" s="19">
        <f t="shared" si="11"/>
        <v>2420</v>
      </c>
      <c r="AG28" s="20"/>
    </row>
    <row r="29" spans="1:33" ht="15">
      <c r="A29" s="12" t="s">
        <v>5</v>
      </c>
      <c r="B29" s="16">
        <v>143</v>
      </c>
      <c r="C29" s="16">
        <v>182</v>
      </c>
      <c r="D29" s="16">
        <v>227</v>
      </c>
      <c r="E29" s="16">
        <v>168</v>
      </c>
      <c r="F29" s="16">
        <v>147</v>
      </c>
      <c r="G29" s="16">
        <v>149</v>
      </c>
      <c r="H29" s="16">
        <v>82</v>
      </c>
      <c r="I29" s="16">
        <v>50</v>
      </c>
      <c r="J29" s="16">
        <v>11</v>
      </c>
      <c r="K29" s="19">
        <f t="shared" si="0"/>
        <v>1159</v>
      </c>
      <c r="L29" s="15">
        <v>156</v>
      </c>
      <c r="M29" s="16">
        <v>148</v>
      </c>
      <c r="N29" s="16">
        <v>157</v>
      </c>
      <c r="O29" s="16">
        <v>144</v>
      </c>
      <c r="P29" s="16">
        <v>123</v>
      </c>
      <c r="Q29" s="16">
        <v>136</v>
      </c>
      <c r="R29" s="16">
        <v>61</v>
      </c>
      <c r="S29" s="16">
        <v>47</v>
      </c>
      <c r="T29" s="16">
        <v>13</v>
      </c>
      <c r="U29" s="19">
        <f t="shared" si="1"/>
        <v>985</v>
      </c>
      <c r="V29" s="15">
        <f t="shared" si="2"/>
        <v>299</v>
      </c>
      <c r="W29" s="16">
        <f t="shared" si="3"/>
        <v>330</v>
      </c>
      <c r="X29" s="16">
        <f t="shared" si="4"/>
        <v>384</v>
      </c>
      <c r="Y29" s="16">
        <f t="shared" si="5"/>
        <v>312</v>
      </c>
      <c r="Z29" s="16">
        <f t="shared" si="6"/>
        <v>270</v>
      </c>
      <c r="AA29" s="16">
        <f t="shared" si="7"/>
        <v>285</v>
      </c>
      <c r="AB29" s="16">
        <f t="shared" si="8"/>
        <v>143</v>
      </c>
      <c r="AC29" s="16">
        <f t="shared" si="9"/>
        <v>97</v>
      </c>
      <c r="AD29" s="16">
        <f t="shared" si="10"/>
        <v>24</v>
      </c>
      <c r="AE29" s="19">
        <f t="shared" si="11"/>
        <v>2144</v>
      </c>
      <c r="AG29" s="20"/>
    </row>
    <row r="30" spans="1:33" ht="15">
      <c r="A30" s="12" t="s">
        <v>6</v>
      </c>
      <c r="B30" s="16">
        <v>211</v>
      </c>
      <c r="C30" s="16">
        <v>264</v>
      </c>
      <c r="D30" s="16">
        <v>209</v>
      </c>
      <c r="E30" s="16">
        <v>207</v>
      </c>
      <c r="F30" s="16">
        <v>205</v>
      </c>
      <c r="G30" s="16">
        <v>161</v>
      </c>
      <c r="H30" s="16">
        <v>99</v>
      </c>
      <c r="I30" s="16">
        <v>28</v>
      </c>
      <c r="J30" s="16">
        <v>14</v>
      </c>
      <c r="K30" s="17">
        <f t="shared" si="0"/>
        <v>1398</v>
      </c>
      <c r="L30" s="15">
        <v>204</v>
      </c>
      <c r="M30" s="16">
        <v>241</v>
      </c>
      <c r="N30" s="16">
        <v>199</v>
      </c>
      <c r="O30" s="16">
        <v>236</v>
      </c>
      <c r="P30" s="16">
        <v>223</v>
      </c>
      <c r="Q30" s="16">
        <v>142</v>
      </c>
      <c r="R30" s="16">
        <v>66</v>
      </c>
      <c r="S30" s="16">
        <v>28</v>
      </c>
      <c r="T30" s="16">
        <v>15</v>
      </c>
      <c r="U30" s="17">
        <f t="shared" si="1"/>
        <v>1354</v>
      </c>
      <c r="V30" s="15">
        <f t="shared" si="2"/>
        <v>415</v>
      </c>
      <c r="W30" s="16">
        <f t="shared" si="3"/>
        <v>505</v>
      </c>
      <c r="X30" s="16">
        <f t="shared" si="4"/>
        <v>408</v>
      </c>
      <c r="Y30" s="16">
        <f t="shared" si="5"/>
        <v>443</v>
      </c>
      <c r="Z30" s="16">
        <f t="shared" si="6"/>
        <v>428</v>
      </c>
      <c r="AA30" s="16">
        <f t="shared" si="7"/>
        <v>303</v>
      </c>
      <c r="AB30" s="16">
        <f t="shared" si="8"/>
        <v>165</v>
      </c>
      <c r="AC30" s="16">
        <f t="shared" si="9"/>
        <v>56</v>
      </c>
      <c r="AD30" s="16">
        <f t="shared" si="10"/>
        <v>29</v>
      </c>
      <c r="AE30" s="19">
        <f t="shared" si="11"/>
        <v>2752</v>
      </c>
      <c r="AG30" s="20"/>
    </row>
    <row r="31" spans="1:33" ht="15">
      <c r="A31" s="12" t="s">
        <v>7</v>
      </c>
      <c r="B31" s="16">
        <v>111</v>
      </c>
      <c r="C31" s="16">
        <v>129</v>
      </c>
      <c r="D31" s="16">
        <v>137</v>
      </c>
      <c r="E31" s="16">
        <v>113</v>
      </c>
      <c r="F31" s="16">
        <v>87</v>
      </c>
      <c r="G31" s="16">
        <v>83</v>
      </c>
      <c r="H31" s="16">
        <v>64</v>
      </c>
      <c r="I31" s="16">
        <v>31</v>
      </c>
      <c r="J31" s="16">
        <v>5</v>
      </c>
      <c r="K31" s="17">
        <f t="shared" si="0"/>
        <v>760</v>
      </c>
      <c r="L31" s="15">
        <v>104</v>
      </c>
      <c r="M31" s="16">
        <v>102</v>
      </c>
      <c r="N31" s="16">
        <v>107</v>
      </c>
      <c r="O31" s="16">
        <v>113</v>
      </c>
      <c r="P31" s="16">
        <v>81</v>
      </c>
      <c r="Q31" s="16">
        <v>77</v>
      </c>
      <c r="R31" s="16">
        <v>54</v>
      </c>
      <c r="S31" s="16">
        <v>23</v>
      </c>
      <c r="T31" s="16">
        <v>14</v>
      </c>
      <c r="U31" s="17">
        <f t="shared" si="1"/>
        <v>675</v>
      </c>
      <c r="V31" s="15">
        <f t="shared" si="2"/>
        <v>215</v>
      </c>
      <c r="W31" s="16">
        <f t="shared" si="3"/>
        <v>231</v>
      </c>
      <c r="X31" s="16">
        <f t="shared" si="4"/>
        <v>244</v>
      </c>
      <c r="Y31" s="16">
        <f t="shared" si="5"/>
        <v>226</v>
      </c>
      <c r="Z31" s="16">
        <f t="shared" si="6"/>
        <v>168</v>
      </c>
      <c r="AA31" s="16">
        <f t="shared" si="7"/>
        <v>160</v>
      </c>
      <c r="AB31" s="16">
        <f t="shared" si="8"/>
        <v>118</v>
      </c>
      <c r="AC31" s="16">
        <f t="shared" si="9"/>
        <v>54</v>
      </c>
      <c r="AD31" s="16">
        <f t="shared" si="10"/>
        <v>19</v>
      </c>
      <c r="AE31" s="19">
        <f t="shared" si="11"/>
        <v>1435</v>
      </c>
      <c r="AG31" s="20"/>
    </row>
    <row r="32" spans="1:33" ht="15">
      <c r="A32" s="12" t="s">
        <v>8</v>
      </c>
      <c r="B32" s="16">
        <v>208</v>
      </c>
      <c r="C32" s="16">
        <v>217</v>
      </c>
      <c r="D32" s="16">
        <v>228</v>
      </c>
      <c r="E32" s="16">
        <v>188</v>
      </c>
      <c r="F32" s="16">
        <v>248</v>
      </c>
      <c r="G32" s="16">
        <v>164</v>
      </c>
      <c r="H32" s="16">
        <v>108</v>
      </c>
      <c r="I32" s="16">
        <v>65</v>
      </c>
      <c r="J32" s="16">
        <v>23</v>
      </c>
      <c r="K32" s="19">
        <f t="shared" si="0"/>
        <v>1449</v>
      </c>
      <c r="L32" s="15">
        <v>216</v>
      </c>
      <c r="M32" s="16">
        <v>204</v>
      </c>
      <c r="N32" s="16">
        <v>181</v>
      </c>
      <c r="O32" s="16">
        <v>227</v>
      </c>
      <c r="P32" s="16">
        <v>195</v>
      </c>
      <c r="Q32" s="16">
        <v>144</v>
      </c>
      <c r="R32" s="16">
        <v>106</v>
      </c>
      <c r="S32" s="16">
        <v>61</v>
      </c>
      <c r="T32" s="16">
        <v>19</v>
      </c>
      <c r="U32" s="19">
        <f t="shared" si="1"/>
        <v>1353</v>
      </c>
      <c r="V32" s="15">
        <f t="shared" si="2"/>
        <v>424</v>
      </c>
      <c r="W32" s="16">
        <f t="shared" si="3"/>
        <v>421</v>
      </c>
      <c r="X32" s="16">
        <f t="shared" si="4"/>
        <v>409</v>
      </c>
      <c r="Y32" s="16">
        <f t="shared" si="5"/>
        <v>415</v>
      </c>
      <c r="Z32" s="16">
        <f t="shared" si="6"/>
        <v>443</v>
      </c>
      <c r="AA32" s="16">
        <f t="shared" si="7"/>
        <v>308</v>
      </c>
      <c r="AB32" s="16">
        <f t="shared" si="8"/>
        <v>214</v>
      </c>
      <c r="AC32" s="16">
        <f t="shared" si="9"/>
        <v>126</v>
      </c>
      <c r="AD32" s="16">
        <f t="shared" si="10"/>
        <v>42</v>
      </c>
      <c r="AE32" s="19">
        <f t="shared" si="11"/>
        <v>2802</v>
      </c>
      <c r="AG32" s="20"/>
    </row>
    <row r="33" spans="1:31" ht="15">
      <c r="A33" s="12" t="s">
        <v>9</v>
      </c>
      <c r="B33" s="16">
        <v>30</v>
      </c>
      <c r="C33" s="16">
        <v>44</v>
      </c>
      <c r="D33" s="16">
        <v>37</v>
      </c>
      <c r="E33" s="16">
        <v>39</v>
      </c>
      <c r="F33" s="16">
        <v>30</v>
      </c>
      <c r="G33" s="16">
        <v>37</v>
      </c>
      <c r="H33" s="16">
        <v>26</v>
      </c>
      <c r="I33" s="16">
        <v>21</v>
      </c>
      <c r="J33" s="16">
        <v>13</v>
      </c>
      <c r="K33" s="17">
        <f t="shared" si="0"/>
        <v>277</v>
      </c>
      <c r="L33" s="15">
        <v>30</v>
      </c>
      <c r="M33" s="16">
        <v>39</v>
      </c>
      <c r="N33" s="16">
        <v>30</v>
      </c>
      <c r="O33" s="16">
        <v>32</v>
      </c>
      <c r="P33" s="16">
        <v>57</v>
      </c>
      <c r="Q33" s="16">
        <v>38</v>
      </c>
      <c r="R33" s="16">
        <v>25</v>
      </c>
      <c r="S33" s="16">
        <v>21</v>
      </c>
      <c r="T33" s="16">
        <v>23</v>
      </c>
      <c r="U33" s="17">
        <f t="shared" si="1"/>
        <v>295</v>
      </c>
      <c r="V33" s="15">
        <f t="shared" si="2"/>
        <v>60</v>
      </c>
      <c r="W33" s="16">
        <f t="shared" si="3"/>
        <v>83</v>
      </c>
      <c r="X33" s="16">
        <f t="shared" si="4"/>
        <v>67</v>
      </c>
      <c r="Y33" s="16">
        <f t="shared" si="5"/>
        <v>71</v>
      </c>
      <c r="Z33" s="16">
        <f t="shared" si="6"/>
        <v>87</v>
      </c>
      <c r="AA33" s="16">
        <f t="shared" si="7"/>
        <v>75</v>
      </c>
      <c r="AB33" s="16">
        <f t="shared" si="8"/>
        <v>51</v>
      </c>
      <c r="AC33" s="16">
        <f t="shared" si="9"/>
        <v>42</v>
      </c>
      <c r="AD33" s="16">
        <f t="shared" si="10"/>
        <v>36</v>
      </c>
      <c r="AE33" s="17">
        <f t="shared" si="11"/>
        <v>572</v>
      </c>
    </row>
    <row r="34" spans="1:33" ht="15">
      <c r="A34" s="12" t="s">
        <v>10</v>
      </c>
      <c r="B34" s="16">
        <v>239</v>
      </c>
      <c r="C34" s="16">
        <v>208</v>
      </c>
      <c r="D34" s="16">
        <v>204</v>
      </c>
      <c r="E34" s="16">
        <v>177</v>
      </c>
      <c r="F34" s="16">
        <v>198</v>
      </c>
      <c r="G34" s="16">
        <v>140</v>
      </c>
      <c r="H34" s="16">
        <v>65</v>
      </c>
      <c r="I34" s="16">
        <v>44</v>
      </c>
      <c r="J34" s="16">
        <v>15</v>
      </c>
      <c r="K34" s="19">
        <f t="shared" si="0"/>
        <v>1290</v>
      </c>
      <c r="L34" s="15">
        <v>201</v>
      </c>
      <c r="M34" s="16">
        <v>188</v>
      </c>
      <c r="N34" s="16">
        <v>199</v>
      </c>
      <c r="O34" s="16">
        <v>182</v>
      </c>
      <c r="P34" s="16">
        <v>193</v>
      </c>
      <c r="Q34" s="16">
        <v>121</v>
      </c>
      <c r="R34" s="16">
        <v>95</v>
      </c>
      <c r="S34" s="16">
        <v>44</v>
      </c>
      <c r="T34" s="16">
        <v>11</v>
      </c>
      <c r="U34" s="19">
        <f t="shared" si="1"/>
        <v>1234</v>
      </c>
      <c r="V34" s="15">
        <f t="shared" si="2"/>
        <v>440</v>
      </c>
      <c r="W34" s="16">
        <f t="shared" si="3"/>
        <v>396</v>
      </c>
      <c r="X34" s="16">
        <f t="shared" si="4"/>
        <v>403</v>
      </c>
      <c r="Y34" s="16">
        <f t="shared" si="5"/>
        <v>359</v>
      </c>
      <c r="Z34" s="16">
        <f t="shared" si="6"/>
        <v>391</v>
      </c>
      <c r="AA34" s="16">
        <f t="shared" si="7"/>
        <v>261</v>
      </c>
      <c r="AB34" s="16">
        <f t="shared" si="8"/>
        <v>160</v>
      </c>
      <c r="AC34" s="16">
        <f t="shared" si="9"/>
        <v>88</v>
      </c>
      <c r="AD34" s="16">
        <f t="shared" si="10"/>
        <v>26</v>
      </c>
      <c r="AE34" s="19">
        <f t="shared" si="11"/>
        <v>2524</v>
      </c>
      <c r="AG34" s="20"/>
    </row>
    <row r="35" spans="1:33" ht="15">
      <c r="A35" s="12" t="s">
        <v>11</v>
      </c>
      <c r="B35" s="16">
        <v>207</v>
      </c>
      <c r="C35" s="16">
        <v>214</v>
      </c>
      <c r="D35" s="16">
        <v>173</v>
      </c>
      <c r="E35" s="16">
        <v>172</v>
      </c>
      <c r="F35" s="16">
        <v>162</v>
      </c>
      <c r="G35" s="16">
        <v>146</v>
      </c>
      <c r="H35" s="16">
        <v>99</v>
      </c>
      <c r="I35" s="16">
        <v>42</v>
      </c>
      <c r="J35" s="16">
        <v>11</v>
      </c>
      <c r="K35" s="19">
        <f t="shared" si="0"/>
        <v>1226</v>
      </c>
      <c r="L35" s="15">
        <v>161</v>
      </c>
      <c r="M35" s="16">
        <v>198</v>
      </c>
      <c r="N35" s="16">
        <v>189</v>
      </c>
      <c r="O35" s="16">
        <v>163</v>
      </c>
      <c r="P35" s="16">
        <v>163</v>
      </c>
      <c r="Q35" s="16">
        <v>117</v>
      </c>
      <c r="R35" s="16">
        <v>91</v>
      </c>
      <c r="S35" s="16">
        <v>43</v>
      </c>
      <c r="T35" s="16">
        <v>29</v>
      </c>
      <c r="U35" s="19">
        <f t="shared" si="1"/>
        <v>1154</v>
      </c>
      <c r="V35" s="15">
        <f t="shared" si="2"/>
        <v>368</v>
      </c>
      <c r="W35" s="16">
        <f t="shared" si="3"/>
        <v>412</v>
      </c>
      <c r="X35" s="16">
        <f t="shared" si="4"/>
        <v>362</v>
      </c>
      <c r="Y35" s="16">
        <f t="shared" si="5"/>
        <v>335</v>
      </c>
      <c r="Z35" s="16">
        <f t="shared" si="6"/>
        <v>325</v>
      </c>
      <c r="AA35" s="16">
        <f t="shared" si="7"/>
        <v>263</v>
      </c>
      <c r="AB35" s="16">
        <f t="shared" si="8"/>
        <v>190</v>
      </c>
      <c r="AC35" s="16">
        <f t="shared" si="9"/>
        <v>85</v>
      </c>
      <c r="AD35" s="16">
        <f t="shared" si="10"/>
        <v>40</v>
      </c>
      <c r="AE35" s="19">
        <f t="shared" si="11"/>
        <v>2380</v>
      </c>
      <c r="AG35" s="20"/>
    </row>
    <row r="36" spans="1:33" ht="15">
      <c r="A36" s="12" t="s">
        <v>12</v>
      </c>
      <c r="B36" s="16">
        <v>286</v>
      </c>
      <c r="C36" s="16">
        <v>207</v>
      </c>
      <c r="D36" s="16">
        <v>221</v>
      </c>
      <c r="E36" s="16">
        <v>251</v>
      </c>
      <c r="F36" s="16">
        <v>193</v>
      </c>
      <c r="G36" s="16">
        <v>154</v>
      </c>
      <c r="H36" s="16">
        <v>94</v>
      </c>
      <c r="I36" s="16">
        <v>52</v>
      </c>
      <c r="J36" s="16">
        <v>20</v>
      </c>
      <c r="K36" s="19">
        <f t="shared" si="0"/>
        <v>1478</v>
      </c>
      <c r="L36" s="15">
        <v>259</v>
      </c>
      <c r="M36" s="16">
        <v>184</v>
      </c>
      <c r="N36" s="16">
        <v>202</v>
      </c>
      <c r="O36" s="16">
        <v>238</v>
      </c>
      <c r="P36" s="16">
        <v>194</v>
      </c>
      <c r="Q36" s="16">
        <v>132</v>
      </c>
      <c r="R36" s="16">
        <v>76</v>
      </c>
      <c r="S36" s="16">
        <v>60</v>
      </c>
      <c r="T36" s="16">
        <v>33</v>
      </c>
      <c r="U36" s="17">
        <f t="shared" si="1"/>
        <v>1378</v>
      </c>
      <c r="V36" s="15">
        <f t="shared" si="2"/>
        <v>545</v>
      </c>
      <c r="W36" s="16">
        <f t="shared" si="3"/>
        <v>391</v>
      </c>
      <c r="X36" s="16">
        <f t="shared" si="4"/>
        <v>423</v>
      </c>
      <c r="Y36" s="16">
        <f t="shared" si="5"/>
        <v>489</v>
      </c>
      <c r="Z36" s="16">
        <f t="shared" si="6"/>
        <v>387</v>
      </c>
      <c r="AA36" s="16">
        <f t="shared" si="7"/>
        <v>286</v>
      </c>
      <c r="AB36" s="16">
        <f t="shared" si="8"/>
        <v>170</v>
      </c>
      <c r="AC36" s="16">
        <f t="shared" si="9"/>
        <v>112</v>
      </c>
      <c r="AD36" s="16">
        <f t="shared" si="10"/>
        <v>53</v>
      </c>
      <c r="AE36" s="19">
        <f t="shared" si="11"/>
        <v>2856</v>
      </c>
      <c r="AG36" s="20"/>
    </row>
    <row r="37" spans="1:33" ht="15">
      <c r="A37" s="12" t="s">
        <v>13</v>
      </c>
      <c r="B37" s="16">
        <v>129</v>
      </c>
      <c r="C37" s="16">
        <v>131</v>
      </c>
      <c r="D37" s="16">
        <v>144</v>
      </c>
      <c r="E37" s="16">
        <v>133</v>
      </c>
      <c r="F37" s="16">
        <v>120</v>
      </c>
      <c r="G37" s="16">
        <v>99</v>
      </c>
      <c r="H37" s="16">
        <v>50</v>
      </c>
      <c r="I37" s="16">
        <v>21</v>
      </c>
      <c r="J37" s="16">
        <v>13</v>
      </c>
      <c r="K37" s="17">
        <f t="shared" si="0"/>
        <v>840</v>
      </c>
      <c r="L37" s="15">
        <v>124</v>
      </c>
      <c r="M37" s="16">
        <v>141</v>
      </c>
      <c r="N37" s="16">
        <v>130</v>
      </c>
      <c r="O37" s="16">
        <v>111</v>
      </c>
      <c r="P37" s="16">
        <v>121</v>
      </c>
      <c r="Q37" s="16">
        <v>92</v>
      </c>
      <c r="R37" s="16">
        <v>51</v>
      </c>
      <c r="S37" s="16">
        <v>39</v>
      </c>
      <c r="T37" s="16">
        <v>18</v>
      </c>
      <c r="U37" s="17">
        <f t="shared" si="1"/>
        <v>827</v>
      </c>
      <c r="V37" s="15">
        <f t="shared" si="2"/>
        <v>253</v>
      </c>
      <c r="W37" s="16">
        <f t="shared" si="3"/>
        <v>272</v>
      </c>
      <c r="X37" s="16">
        <f t="shared" si="4"/>
        <v>274</v>
      </c>
      <c r="Y37" s="16">
        <f t="shared" si="5"/>
        <v>244</v>
      </c>
      <c r="Z37" s="16">
        <f t="shared" si="6"/>
        <v>241</v>
      </c>
      <c r="AA37" s="16">
        <f t="shared" si="7"/>
        <v>191</v>
      </c>
      <c r="AB37" s="16">
        <f t="shared" si="8"/>
        <v>101</v>
      </c>
      <c r="AC37" s="16">
        <f t="shared" si="9"/>
        <v>60</v>
      </c>
      <c r="AD37" s="16">
        <f t="shared" si="10"/>
        <v>31</v>
      </c>
      <c r="AE37" s="19">
        <f t="shared" si="11"/>
        <v>1667</v>
      </c>
      <c r="AG37" s="20"/>
    </row>
    <row r="38" spans="1:31" s="28" customFormat="1" ht="12.75" customHeight="1">
      <c r="A38" s="24" t="s">
        <v>15</v>
      </c>
      <c r="B38" s="25">
        <f aca="true" t="shared" si="12" ref="B38:H38">B19+B20+B25</f>
        <v>1621</v>
      </c>
      <c r="C38" s="25">
        <f t="shared" si="12"/>
        <v>1596</v>
      </c>
      <c r="D38" s="25">
        <f t="shared" si="12"/>
        <v>1224</v>
      </c>
      <c r="E38" s="25">
        <f t="shared" si="12"/>
        <v>1328</v>
      </c>
      <c r="F38" s="25">
        <f t="shared" si="12"/>
        <v>1393</v>
      </c>
      <c r="G38" s="25">
        <f t="shared" si="12"/>
        <v>1035</v>
      </c>
      <c r="H38" s="25">
        <f t="shared" si="12"/>
        <v>803</v>
      </c>
      <c r="I38" s="25">
        <f>I19+I20+I25</f>
        <v>374</v>
      </c>
      <c r="J38" s="25">
        <f>J19+J20+J25</f>
        <v>103</v>
      </c>
      <c r="K38" s="26">
        <f t="shared" si="0"/>
        <v>9477</v>
      </c>
      <c r="L38" s="27">
        <f aca="true" t="shared" si="13" ref="L38:R38">L19+L20+L25</f>
        <v>1535</v>
      </c>
      <c r="M38" s="25">
        <f t="shared" si="13"/>
        <v>1499</v>
      </c>
      <c r="N38" s="25">
        <f t="shared" si="13"/>
        <v>1031</v>
      </c>
      <c r="O38" s="25">
        <f t="shared" si="13"/>
        <v>1205</v>
      </c>
      <c r="P38" s="25">
        <f t="shared" si="13"/>
        <v>1174</v>
      </c>
      <c r="Q38" s="25">
        <f t="shared" si="13"/>
        <v>1044</v>
      </c>
      <c r="R38" s="25">
        <f t="shared" si="13"/>
        <v>760</v>
      </c>
      <c r="S38" s="25">
        <f>S19+S20+S25</f>
        <v>430</v>
      </c>
      <c r="T38" s="25">
        <f>T19+T20+T25</f>
        <v>198</v>
      </c>
      <c r="U38" s="26">
        <f t="shared" si="1"/>
        <v>8876</v>
      </c>
      <c r="V38" s="27">
        <f aca="true" t="shared" si="14" ref="V38:AD38">B38+L38</f>
        <v>3156</v>
      </c>
      <c r="W38" s="25">
        <f t="shared" si="14"/>
        <v>3095</v>
      </c>
      <c r="X38" s="25">
        <f t="shared" si="14"/>
        <v>2255</v>
      </c>
      <c r="Y38" s="25">
        <f t="shared" si="14"/>
        <v>2533</v>
      </c>
      <c r="Z38" s="25">
        <f t="shared" si="14"/>
        <v>2567</v>
      </c>
      <c r="AA38" s="25">
        <f t="shared" si="14"/>
        <v>2079</v>
      </c>
      <c r="AB38" s="25">
        <f t="shared" si="14"/>
        <v>1563</v>
      </c>
      <c r="AC38" s="25">
        <f t="shared" si="14"/>
        <v>804</v>
      </c>
      <c r="AD38" s="25">
        <f t="shared" si="14"/>
        <v>301</v>
      </c>
      <c r="AE38" s="26">
        <f t="shared" si="11"/>
        <v>18353</v>
      </c>
    </row>
    <row r="39" spans="1:31" s="23" customFormat="1" ht="15">
      <c r="A39" s="29" t="s">
        <v>16</v>
      </c>
      <c r="B39" s="30">
        <v>2064</v>
      </c>
      <c r="C39" s="30">
        <v>1901</v>
      </c>
      <c r="D39" s="30">
        <v>1940</v>
      </c>
      <c r="E39" s="30">
        <v>1924</v>
      </c>
      <c r="F39" s="31">
        <v>1710</v>
      </c>
      <c r="G39" s="31">
        <v>1256</v>
      </c>
      <c r="H39" s="31">
        <v>802</v>
      </c>
      <c r="I39" s="31">
        <v>363</v>
      </c>
      <c r="J39" s="31">
        <v>127</v>
      </c>
      <c r="K39" s="32">
        <f t="shared" si="0"/>
        <v>12087</v>
      </c>
      <c r="L39" s="33">
        <v>1990</v>
      </c>
      <c r="M39" s="30">
        <v>1693</v>
      </c>
      <c r="N39" s="30">
        <v>1844</v>
      </c>
      <c r="O39" s="30">
        <v>1963</v>
      </c>
      <c r="P39" s="31">
        <v>1628</v>
      </c>
      <c r="Q39" s="31">
        <v>1176</v>
      </c>
      <c r="R39" s="31">
        <v>650</v>
      </c>
      <c r="S39" s="31">
        <v>358</v>
      </c>
      <c r="T39" s="31">
        <v>172</v>
      </c>
      <c r="U39" s="32">
        <f t="shared" si="1"/>
        <v>11474</v>
      </c>
      <c r="V39" s="33">
        <f aca="true" t="shared" si="15" ref="V39:AD40">B39+L39</f>
        <v>4054</v>
      </c>
      <c r="W39" s="30">
        <f t="shared" si="15"/>
        <v>3594</v>
      </c>
      <c r="X39" s="30">
        <f t="shared" si="15"/>
        <v>3784</v>
      </c>
      <c r="Y39" s="30">
        <f t="shared" si="15"/>
        <v>3887</v>
      </c>
      <c r="Z39" s="30">
        <f t="shared" si="15"/>
        <v>3338</v>
      </c>
      <c r="AA39" s="30">
        <f t="shared" si="15"/>
        <v>2432</v>
      </c>
      <c r="AB39" s="30">
        <f t="shared" si="15"/>
        <v>1452</v>
      </c>
      <c r="AC39" s="30">
        <f t="shared" si="15"/>
        <v>721</v>
      </c>
      <c r="AD39" s="30">
        <f t="shared" si="15"/>
        <v>299</v>
      </c>
      <c r="AE39" s="32">
        <f t="shared" si="11"/>
        <v>23561</v>
      </c>
    </row>
    <row r="40" spans="1:31" s="23" customFormat="1" ht="15">
      <c r="A40" s="29" t="s">
        <v>17</v>
      </c>
      <c r="B40" s="30">
        <v>2048</v>
      </c>
      <c r="C40" s="30">
        <v>2077</v>
      </c>
      <c r="D40" s="30">
        <v>2353</v>
      </c>
      <c r="E40" s="30">
        <v>2069</v>
      </c>
      <c r="F40" s="30">
        <v>1913</v>
      </c>
      <c r="G40" s="31">
        <v>1633</v>
      </c>
      <c r="H40" s="31">
        <v>1061</v>
      </c>
      <c r="I40" s="31">
        <v>485</v>
      </c>
      <c r="J40" s="31">
        <v>136</v>
      </c>
      <c r="K40" s="32">
        <f t="shared" si="0"/>
        <v>13775</v>
      </c>
      <c r="L40" s="33">
        <v>1941</v>
      </c>
      <c r="M40" s="30">
        <v>1967</v>
      </c>
      <c r="N40" s="30">
        <v>2027</v>
      </c>
      <c r="O40" s="30">
        <v>1909</v>
      </c>
      <c r="P40" s="30">
        <v>1703</v>
      </c>
      <c r="Q40" s="31">
        <v>1412</v>
      </c>
      <c r="R40" s="31">
        <v>861</v>
      </c>
      <c r="S40" s="31">
        <v>539</v>
      </c>
      <c r="T40" s="31">
        <v>215</v>
      </c>
      <c r="U40" s="32">
        <f t="shared" si="1"/>
        <v>12574</v>
      </c>
      <c r="V40" s="33">
        <f t="shared" si="15"/>
        <v>3989</v>
      </c>
      <c r="W40" s="30">
        <f t="shared" si="15"/>
        <v>4044</v>
      </c>
      <c r="X40" s="30">
        <f t="shared" si="15"/>
        <v>4380</v>
      </c>
      <c r="Y40" s="30">
        <f t="shared" si="15"/>
        <v>3978</v>
      </c>
      <c r="Z40" s="30">
        <f t="shared" si="15"/>
        <v>3616</v>
      </c>
      <c r="AA40" s="30">
        <f t="shared" si="15"/>
        <v>3045</v>
      </c>
      <c r="AB40" s="30">
        <f t="shared" si="15"/>
        <v>1922</v>
      </c>
      <c r="AC40" s="30">
        <f t="shared" si="15"/>
        <v>1024</v>
      </c>
      <c r="AD40" s="30">
        <f t="shared" si="15"/>
        <v>351</v>
      </c>
      <c r="AE40" s="32">
        <f t="shared" si="11"/>
        <v>26349</v>
      </c>
    </row>
    <row r="41" spans="1:31" s="28" customFormat="1" ht="12.75" customHeight="1">
      <c r="A41" s="24" t="s">
        <v>18</v>
      </c>
      <c r="B41" s="25">
        <f aca="true" t="shared" si="16" ref="B41:H41">B39+B40</f>
        <v>4112</v>
      </c>
      <c r="C41" s="25">
        <f t="shared" si="16"/>
        <v>3978</v>
      </c>
      <c r="D41" s="25">
        <f t="shared" si="16"/>
        <v>4293</v>
      </c>
      <c r="E41" s="25">
        <f t="shared" si="16"/>
        <v>3993</v>
      </c>
      <c r="F41" s="25">
        <f t="shared" si="16"/>
        <v>3623</v>
      </c>
      <c r="G41" s="25">
        <f t="shared" si="16"/>
        <v>2889</v>
      </c>
      <c r="H41" s="25">
        <f t="shared" si="16"/>
        <v>1863</v>
      </c>
      <c r="I41" s="25">
        <f>I39+I40</f>
        <v>848</v>
      </c>
      <c r="J41" s="25">
        <f>J39+J40</f>
        <v>263</v>
      </c>
      <c r="K41" s="26">
        <f t="shared" si="0"/>
        <v>25862</v>
      </c>
      <c r="L41" s="27">
        <f aca="true" t="shared" si="17" ref="L41:R41">L39+L40</f>
        <v>3931</v>
      </c>
      <c r="M41" s="25">
        <f t="shared" si="17"/>
        <v>3660</v>
      </c>
      <c r="N41" s="25">
        <f t="shared" si="17"/>
        <v>3871</v>
      </c>
      <c r="O41" s="25">
        <f t="shared" si="17"/>
        <v>3872</v>
      </c>
      <c r="P41" s="25">
        <f t="shared" si="17"/>
        <v>3331</v>
      </c>
      <c r="Q41" s="25">
        <f t="shared" si="17"/>
        <v>2588</v>
      </c>
      <c r="R41" s="25">
        <f t="shared" si="17"/>
        <v>1511</v>
      </c>
      <c r="S41" s="25">
        <f>S39+S40</f>
        <v>897</v>
      </c>
      <c r="T41" s="25">
        <f>T39+T40</f>
        <v>387</v>
      </c>
      <c r="U41" s="26">
        <f t="shared" si="1"/>
        <v>24048</v>
      </c>
      <c r="V41" s="27">
        <f aca="true" t="shared" si="18" ref="V41:AD41">B41+L41</f>
        <v>8043</v>
      </c>
      <c r="W41" s="25">
        <f t="shared" si="18"/>
        <v>7638</v>
      </c>
      <c r="X41" s="25">
        <f t="shared" si="18"/>
        <v>8164</v>
      </c>
      <c r="Y41" s="25">
        <f t="shared" si="18"/>
        <v>7865</v>
      </c>
      <c r="Z41" s="25">
        <f t="shared" si="18"/>
        <v>6954</v>
      </c>
      <c r="AA41" s="25">
        <f t="shared" si="18"/>
        <v>5477</v>
      </c>
      <c r="AB41" s="25">
        <f t="shared" si="18"/>
        <v>3374</v>
      </c>
      <c r="AC41" s="25">
        <f t="shared" si="18"/>
        <v>1745</v>
      </c>
      <c r="AD41" s="25">
        <f t="shared" si="18"/>
        <v>650</v>
      </c>
      <c r="AE41" s="26">
        <f t="shared" si="11"/>
        <v>49910</v>
      </c>
    </row>
    <row r="42" spans="1:31" s="23" customFormat="1" ht="15">
      <c r="A42" s="29" t="s">
        <v>19</v>
      </c>
      <c r="B42" s="30">
        <f>B9+B22+B23+B26</f>
        <v>13309</v>
      </c>
      <c r="C42" s="30">
        <f aca="true" t="shared" si="19" ref="C42:H42">C9+C22+C23+C26</f>
        <v>14159</v>
      </c>
      <c r="D42" s="30">
        <f t="shared" si="19"/>
        <v>12065</v>
      </c>
      <c r="E42" s="30">
        <f t="shared" si="19"/>
        <v>13598</v>
      </c>
      <c r="F42" s="30">
        <f t="shared" si="19"/>
        <v>12939</v>
      </c>
      <c r="G42" s="30">
        <f t="shared" si="19"/>
        <v>11074</v>
      </c>
      <c r="H42" s="30">
        <f t="shared" si="19"/>
        <v>6674</v>
      </c>
      <c r="I42" s="30">
        <f>I9+I22+I23+I26</f>
        <v>4376</v>
      </c>
      <c r="J42" s="30">
        <f>J9+J22+J23+J26</f>
        <v>1662</v>
      </c>
      <c r="K42" s="32">
        <f t="shared" si="0"/>
        <v>89856</v>
      </c>
      <c r="L42" s="33">
        <f aca="true" t="shared" si="20" ref="L42:R42">L9+L22+L23+L26</f>
        <v>12467</v>
      </c>
      <c r="M42" s="30">
        <f t="shared" si="20"/>
        <v>13857</v>
      </c>
      <c r="N42" s="30">
        <f t="shared" si="20"/>
        <v>12305</v>
      </c>
      <c r="O42" s="30">
        <f t="shared" si="20"/>
        <v>13895</v>
      </c>
      <c r="P42" s="30">
        <f t="shared" si="20"/>
        <v>13847</v>
      </c>
      <c r="Q42" s="30">
        <f t="shared" si="20"/>
        <v>11473</v>
      </c>
      <c r="R42" s="30">
        <f t="shared" si="20"/>
        <v>7446</v>
      </c>
      <c r="S42" s="30">
        <f>S9+S22+S23+S26</f>
        <v>4643</v>
      </c>
      <c r="T42" s="30">
        <f>T9+T22+T23+T26</f>
        <v>2552</v>
      </c>
      <c r="U42" s="32">
        <f t="shared" si="1"/>
        <v>92485</v>
      </c>
      <c r="V42" s="33">
        <f aca="true" t="shared" si="21" ref="V42:AD43">B42+L42</f>
        <v>25776</v>
      </c>
      <c r="W42" s="30">
        <f t="shared" si="21"/>
        <v>28016</v>
      </c>
      <c r="X42" s="30">
        <f t="shared" si="21"/>
        <v>24370</v>
      </c>
      <c r="Y42" s="30">
        <f t="shared" si="21"/>
        <v>27493</v>
      </c>
      <c r="Z42" s="30">
        <f t="shared" si="21"/>
        <v>26786</v>
      </c>
      <c r="AA42" s="30">
        <f t="shared" si="21"/>
        <v>22547</v>
      </c>
      <c r="AB42" s="30">
        <f t="shared" si="21"/>
        <v>14120</v>
      </c>
      <c r="AC42" s="30">
        <f t="shared" si="21"/>
        <v>9019</v>
      </c>
      <c r="AD42" s="30">
        <f t="shared" si="21"/>
        <v>4214</v>
      </c>
      <c r="AE42" s="32">
        <f t="shared" si="11"/>
        <v>182341</v>
      </c>
    </row>
    <row r="43" spans="1:31" s="23" customFormat="1" ht="15">
      <c r="A43" s="29" t="s">
        <v>20</v>
      </c>
      <c r="B43" s="30">
        <v>1516</v>
      </c>
      <c r="C43" s="30">
        <v>1648</v>
      </c>
      <c r="D43" s="30">
        <v>1457</v>
      </c>
      <c r="E43" s="30">
        <v>1439</v>
      </c>
      <c r="F43" s="31">
        <v>1412</v>
      </c>
      <c r="G43" s="31">
        <v>1333</v>
      </c>
      <c r="H43" s="31">
        <v>1002</v>
      </c>
      <c r="I43" s="31">
        <v>571</v>
      </c>
      <c r="J43" s="31">
        <v>221</v>
      </c>
      <c r="K43" s="32">
        <f t="shared" si="0"/>
        <v>10599</v>
      </c>
      <c r="L43" s="33">
        <v>1413</v>
      </c>
      <c r="M43" s="30">
        <v>1515</v>
      </c>
      <c r="N43" s="30">
        <v>1332</v>
      </c>
      <c r="O43" s="30">
        <v>1393</v>
      </c>
      <c r="P43" s="31">
        <v>1465</v>
      </c>
      <c r="Q43" s="31">
        <v>1320</v>
      </c>
      <c r="R43" s="31">
        <v>961</v>
      </c>
      <c r="S43" s="31">
        <v>539</v>
      </c>
      <c r="T43" s="31">
        <v>266</v>
      </c>
      <c r="U43" s="32">
        <f t="shared" si="1"/>
        <v>10204</v>
      </c>
      <c r="V43" s="33">
        <f t="shared" si="21"/>
        <v>2929</v>
      </c>
      <c r="W43" s="30">
        <f t="shared" si="21"/>
        <v>3163</v>
      </c>
      <c r="X43" s="30">
        <f t="shared" si="21"/>
        <v>2789</v>
      </c>
      <c r="Y43" s="30">
        <f t="shared" si="21"/>
        <v>2832</v>
      </c>
      <c r="Z43" s="30">
        <f t="shared" si="21"/>
        <v>2877</v>
      </c>
      <c r="AA43" s="30">
        <f t="shared" si="21"/>
        <v>2653</v>
      </c>
      <c r="AB43" s="30">
        <f t="shared" si="21"/>
        <v>1963</v>
      </c>
      <c r="AC43" s="30">
        <f t="shared" si="21"/>
        <v>1110</v>
      </c>
      <c r="AD43" s="30">
        <f t="shared" si="21"/>
        <v>487</v>
      </c>
      <c r="AE43" s="32">
        <f t="shared" si="11"/>
        <v>20803</v>
      </c>
    </row>
    <row r="44" spans="1:31" s="28" customFormat="1" ht="12.75" customHeight="1">
      <c r="A44" s="24" t="s">
        <v>21</v>
      </c>
      <c r="B44" s="25">
        <f>B42+B43</f>
        <v>14825</v>
      </c>
      <c r="C44" s="25">
        <f aca="true" t="shared" si="22" ref="C44:H44">C42+C43</f>
        <v>15807</v>
      </c>
      <c r="D44" s="25">
        <f t="shared" si="22"/>
        <v>13522</v>
      </c>
      <c r="E44" s="25">
        <f t="shared" si="22"/>
        <v>15037</v>
      </c>
      <c r="F44" s="25">
        <f t="shared" si="22"/>
        <v>14351</v>
      </c>
      <c r="G44" s="25">
        <f t="shared" si="22"/>
        <v>12407</v>
      </c>
      <c r="H44" s="25">
        <f t="shared" si="22"/>
        <v>7676</v>
      </c>
      <c r="I44" s="25">
        <f>I42+I43</f>
        <v>4947</v>
      </c>
      <c r="J44" s="25">
        <f>J42+J43</f>
        <v>1883</v>
      </c>
      <c r="K44" s="26">
        <f t="shared" si="0"/>
        <v>100455</v>
      </c>
      <c r="L44" s="27">
        <f aca="true" t="shared" si="23" ref="L44:R44">L42+L43</f>
        <v>13880</v>
      </c>
      <c r="M44" s="25">
        <f t="shared" si="23"/>
        <v>15372</v>
      </c>
      <c r="N44" s="25">
        <f t="shared" si="23"/>
        <v>13637</v>
      </c>
      <c r="O44" s="25">
        <f t="shared" si="23"/>
        <v>15288</v>
      </c>
      <c r="P44" s="25">
        <f t="shared" si="23"/>
        <v>15312</v>
      </c>
      <c r="Q44" s="25">
        <f t="shared" si="23"/>
        <v>12793</v>
      </c>
      <c r="R44" s="25">
        <f t="shared" si="23"/>
        <v>8407</v>
      </c>
      <c r="S44" s="25">
        <f>S42+S43</f>
        <v>5182</v>
      </c>
      <c r="T44" s="25">
        <f>T42+T43</f>
        <v>2818</v>
      </c>
      <c r="U44" s="26">
        <f t="shared" si="1"/>
        <v>102689</v>
      </c>
      <c r="V44" s="27">
        <f aca="true" t="shared" si="24" ref="V44:AD44">B44+L44</f>
        <v>28705</v>
      </c>
      <c r="W44" s="25">
        <f t="shared" si="24"/>
        <v>31179</v>
      </c>
      <c r="X44" s="25">
        <f t="shared" si="24"/>
        <v>27159</v>
      </c>
      <c r="Y44" s="25">
        <f t="shared" si="24"/>
        <v>30325</v>
      </c>
      <c r="Z44" s="25">
        <f t="shared" si="24"/>
        <v>29663</v>
      </c>
      <c r="AA44" s="25">
        <f t="shared" si="24"/>
        <v>25200</v>
      </c>
      <c r="AB44" s="25">
        <f t="shared" si="24"/>
        <v>16083</v>
      </c>
      <c r="AC44" s="25">
        <f t="shared" si="24"/>
        <v>10129</v>
      </c>
      <c r="AD44" s="25">
        <f t="shared" si="24"/>
        <v>4701</v>
      </c>
      <c r="AE44" s="26">
        <f t="shared" si="11"/>
        <v>203144</v>
      </c>
    </row>
    <row r="45" spans="1:31" s="34" customFormat="1" ht="13.5" customHeight="1" thickBot="1">
      <c r="A45" s="137" t="s">
        <v>46</v>
      </c>
      <c r="B45" s="138">
        <f aca="true" t="shared" si="25" ref="B45:H45">B38+B41+B44</f>
        <v>20558</v>
      </c>
      <c r="C45" s="138">
        <f t="shared" si="25"/>
        <v>21381</v>
      </c>
      <c r="D45" s="138">
        <f t="shared" si="25"/>
        <v>19039</v>
      </c>
      <c r="E45" s="138">
        <f t="shared" si="25"/>
        <v>20358</v>
      </c>
      <c r="F45" s="138">
        <f t="shared" si="25"/>
        <v>19367</v>
      </c>
      <c r="G45" s="138">
        <f t="shared" si="25"/>
        <v>16331</v>
      </c>
      <c r="H45" s="138">
        <f t="shared" si="25"/>
        <v>10342</v>
      </c>
      <c r="I45" s="138">
        <f>I38+I41+I44</f>
        <v>6169</v>
      </c>
      <c r="J45" s="138">
        <f>J38+J41+J44</f>
        <v>2249</v>
      </c>
      <c r="K45" s="139">
        <f t="shared" si="0"/>
        <v>135794</v>
      </c>
      <c r="L45" s="140">
        <f aca="true" t="shared" si="26" ref="L45:R45">L38+L41+L44</f>
        <v>19346</v>
      </c>
      <c r="M45" s="138">
        <f t="shared" si="26"/>
        <v>20531</v>
      </c>
      <c r="N45" s="138">
        <f t="shared" si="26"/>
        <v>18539</v>
      </c>
      <c r="O45" s="138">
        <f t="shared" si="26"/>
        <v>20365</v>
      </c>
      <c r="P45" s="138">
        <f t="shared" si="26"/>
        <v>19817</v>
      </c>
      <c r="Q45" s="138">
        <f t="shared" si="26"/>
        <v>16425</v>
      </c>
      <c r="R45" s="138">
        <f t="shared" si="26"/>
        <v>10678</v>
      </c>
      <c r="S45" s="138">
        <f>S38+S41+S44</f>
        <v>6509</v>
      </c>
      <c r="T45" s="138">
        <f>T38+T41+T44</f>
        <v>3403</v>
      </c>
      <c r="U45" s="139">
        <f t="shared" si="1"/>
        <v>135613</v>
      </c>
      <c r="V45" s="140">
        <f aca="true" t="shared" si="27" ref="V45:AD45">B45+L45</f>
        <v>39904</v>
      </c>
      <c r="W45" s="138">
        <f t="shared" si="27"/>
        <v>41912</v>
      </c>
      <c r="X45" s="138">
        <f t="shared" si="27"/>
        <v>37578</v>
      </c>
      <c r="Y45" s="138">
        <f t="shared" si="27"/>
        <v>40723</v>
      </c>
      <c r="Z45" s="138">
        <f t="shared" si="27"/>
        <v>39184</v>
      </c>
      <c r="AA45" s="138">
        <f t="shared" si="27"/>
        <v>32756</v>
      </c>
      <c r="AB45" s="138">
        <f t="shared" si="27"/>
        <v>21020</v>
      </c>
      <c r="AC45" s="138">
        <f t="shared" si="27"/>
        <v>12678</v>
      </c>
      <c r="AD45" s="138">
        <f t="shared" si="27"/>
        <v>5652</v>
      </c>
      <c r="AE45" s="139">
        <f t="shared" si="11"/>
        <v>271407</v>
      </c>
    </row>
    <row r="46" ht="4.5" customHeight="1"/>
    <row r="47" spans="1:5" ht="15">
      <c r="A47" s="35" t="s">
        <v>207</v>
      </c>
      <c r="B47" s="35"/>
      <c r="C47" s="35"/>
      <c r="D47" s="35"/>
      <c r="E47" s="35"/>
    </row>
    <row r="50" ht="19.5" customHeight="1"/>
    <row r="51" spans="2:31" ht="19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100" s="36" customFormat="1" ht="15"/>
    <row r="105" ht="19.5" customHeight="1"/>
    <row r="106" ht="19.5" customHeight="1"/>
    <row r="108" s="37" customFormat="1" ht="15"/>
    <row r="142" s="38" customFormat="1" ht="15"/>
    <row r="145" s="36" customFormat="1" ht="15"/>
    <row r="148" s="36" customFormat="1" ht="15"/>
    <row r="149" s="36" customFormat="1" ht="15"/>
  </sheetData>
  <sheetProtection/>
  <mergeCells count="5">
    <mergeCell ref="A1:AE1"/>
    <mergeCell ref="B3:K3"/>
    <mergeCell ref="V3:AE3"/>
    <mergeCell ref="L3:U3"/>
    <mergeCell ref="A3:A4"/>
  </mergeCells>
  <printOptions horizontalCentered="1"/>
  <pageMargins left="0.15748031496062992" right="0" top="0.3937007874015748" bottom="0" header="0" footer="0"/>
  <pageSetup fitToHeight="1" fitToWidth="1" orientation="landscape" paperSize="9" scale="70" r:id="rId1"/>
  <headerFooter>
    <oddFooter>&amp;LISEE - Document édité le &amp;D&amp;C&amp;A</oddFooter>
  </headerFooter>
  <ignoredErrors>
    <ignoredError sqref="K38:K45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11.00390625" defaultRowHeight="12"/>
  <cols>
    <col min="1" max="1" width="21.375" style="39" customWidth="1"/>
    <col min="2" max="6" width="12.375" style="39" customWidth="1"/>
    <col min="7" max="16384" width="11.375" style="39" customWidth="1"/>
  </cols>
  <sheetData>
    <row r="1" spans="1:6" ht="18.75">
      <c r="A1" s="366" t="s">
        <v>84</v>
      </c>
      <c r="B1" s="367"/>
      <c r="C1" s="367"/>
      <c r="D1" s="367"/>
      <c r="E1" s="367"/>
      <c r="F1" s="368"/>
    </row>
    <row r="2" spans="1:6" ht="15.75" thickBot="1">
      <c r="A2" s="65"/>
      <c r="B2" s="65"/>
      <c r="C2" s="65"/>
      <c r="D2" s="65"/>
      <c r="E2" s="65"/>
      <c r="F2" s="65"/>
    </row>
    <row r="3" spans="1:6" ht="40.5" customHeight="1">
      <c r="A3" s="131" t="s">
        <v>206</v>
      </c>
      <c r="B3" s="129" t="s">
        <v>39</v>
      </c>
      <c r="C3" s="129" t="s">
        <v>40</v>
      </c>
      <c r="D3" s="129" t="s">
        <v>41</v>
      </c>
      <c r="E3" s="129" t="s">
        <v>42</v>
      </c>
      <c r="F3" s="130" t="s">
        <v>50</v>
      </c>
    </row>
    <row r="4" spans="1:6" ht="15">
      <c r="A4" s="93" t="s">
        <v>51</v>
      </c>
      <c r="B4" s="94">
        <v>199</v>
      </c>
      <c r="C4" s="94">
        <v>46</v>
      </c>
      <c r="D4" s="94">
        <v>53</v>
      </c>
      <c r="E4" s="94">
        <v>0</v>
      </c>
      <c r="F4" s="52">
        <f aca="true" t="shared" si="0" ref="F4:F44">SUM(B4:E4)</f>
        <v>298</v>
      </c>
    </row>
    <row r="5" spans="1:6" ht="15">
      <c r="A5" s="93" t="s">
        <v>169</v>
      </c>
      <c r="B5" s="94">
        <v>1240</v>
      </c>
      <c r="C5" s="94">
        <v>55</v>
      </c>
      <c r="D5" s="94">
        <v>385</v>
      </c>
      <c r="E5" s="94">
        <v>180</v>
      </c>
      <c r="F5" s="52">
        <f t="shared" si="0"/>
        <v>1860</v>
      </c>
    </row>
    <row r="6" spans="1:6" ht="15">
      <c r="A6" s="95" t="s">
        <v>52</v>
      </c>
      <c r="B6" s="96">
        <v>1908</v>
      </c>
      <c r="C6" s="96">
        <v>29</v>
      </c>
      <c r="D6" s="96">
        <v>226</v>
      </c>
      <c r="E6" s="96">
        <v>174</v>
      </c>
      <c r="F6" s="52">
        <f t="shared" si="0"/>
        <v>2337</v>
      </c>
    </row>
    <row r="7" spans="1:6" ht="15">
      <c r="A7" s="95" t="s">
        <v>53</v>
      </c>
      <c r="B7" s="96">
        <v>1062</v>
      </c>
      <c r="C7" s="96">
        <v>51</v>
      </c>
      <c r="D7" s="96">
        <v>100</v>
      </c>
      <c r="E7" s="96">
        <v>102</v>
      </c>
      <c r="F7" s="52">
        <f t="shared" si="0"/>
        <v>1315</v>
      </c>
    </row>
    <row r="8" spans="1:6" ht="15">
      <c r="A8" s="95" t="s">
        <v>54</v>
      </c>
      <c r="B8" s="96">
        <v>10721</v>
      </c>
      <c r="C8" s="96">
        <v>110</v>
      </c>
      <c r="D8" s="96">
        <v>249</v>
      </c>
      <c r="E8" s="96">
        <v>694</v>
      </c>
      <c r="F8" s="52">
        <f t="shared" si="0"/>
        <v>11774</v>
      </c>
    </row>
    <row r="9" spans="1:6" ht="15">
      <c r="A9" s="95" t="s">
        <v>55</v>
      </c>
      <c r="B9" s="96">
        <v>261</v>
      </c>
      <c r="C9" s="96">
        <v>3</v>
      </c>
      <c r="D9" s="96">
        <v>64</v>
      </c>
      <c r="E9" s="96">
        <v>33</v>
      </c>
      <c r="F9" s="52">
        <f t="shared" si="0"/>
        <v>361</v>
      </c>
    </row>
    <row r="10" spans="1:6" ht="15">
      <c r="A10" s="95" t="s">
        <v>56</v>
      </c>
      <c r="B10" s="96">
        <v>679</v>
      </c>
      <c r="C10" s="96">
        <v>40</v>
      </c>
      <c r="D10" s="96">
        <v>86</v>
      </c>
      <c r="E10" s="96">
        <v>37</v>
      </c>
      <c r="F10" s="52">
        <f t="shared" si="0"/>
        <v>842</v>
      </c>
    </row>
    <row r="11" spans="1:6" ht="15">
      <c r="A11" s="95" t="s">
        <v>57</v>
      </c>
      <c r="B11" s="96">
        <v>1212</v>
      </c>
      <c r="C11" s="96">
        <v>130</v>
      </c>
      <c r="D11" s="96">
        <v>153</v>
      </c>
      <c r="E11" s="96">
        <v>239</v>
      </c>
      <c r="F11" s="52">
        <f t="shared" si="0"/>
        <v>1734</v>
      </c>
    </row>
    <row r="12" spans="1:6" ht="15">
      <c r="A12" s="95" t="s">
        <v>77</v>
      </c>
      <c r="B12" s="96">
        <v>661</v>
      </c>
      <c r="C12" s="96">
        <v>22</v>
      </c>
      <c r="D12" s="96">
        <v>70</v>
      </c>
      <c r="E12" s="96">
        <v>41</v>
      </c>
      <c r="F12" s="52">
        <f t="shared" si="0"/>
        <v>794</v>
      </c>
    </row>
    <row r="13" spans="1:6" ht="15">
      <c r="A13" s="95" t="s">
        <v>58</v>
      </c>
      <c r="B13" s="96">
        <v>540</v>
      </c>
      <c r="C13" s="96">
        <v>26</v>
      </c>
      <c r="D13" s="96">
        <v>28</v>
      </c>
      <c r="E13" s="96">
        <v>19</v>
      </c>
      <c r="F13" s="52">
        <f t="shared" si="0"/>
        <v>613</v>
      </c>
    </row>
    <row r="14" spans="1:6" ht="15">
      <c r="A14" s="95" t="s">
        <v>59</v>
      </c>
      <c r="B14" s="96">
        <v>2508</v>
      </c>
      <c r="C14" s="96">
        <v>207</v>
      </c>
      <c r="D14" s="96">
        <v>143</v>
      </c>
      <c r="E14" s="96">
        <v>456</v>
      </c>
      <c r="F14" s="52">
        <f t="shared" si="0"/>
        <v>3314</v>
      </c>
    </row>
    <row r="15" spans="1:6" ht="15">
      <c r="A15" s="95" t="s">
        <v>14</v>
      </c>
      <c r="B15" s="96">
        <v>405</v>
      </c>
      <c r="C15" s="96">
        <v>19</v>
      </c>
      <c r="D15" s="96">
        <v>20</v>
      </c>
      <c r="E15" s="96">
        <v>35</v>
      </c>
      <c r="F15" s="52">
        <f t="shared" si="0"/>
        <v>479</v>
      </c>
    </row>
    <row r="16" spans="1:6" ht="15">
      <c r="A16" s="95" t="s">
        <v>60</v>
      </c>
      <c r="B16" s="96">
        <v>1295</v>
      </c>
      <c r="C16" s="96">
        <v>38</v>
      </c>
      <c r="D16" s="96">
        <v>85</v>
      </c>
      <c r="E16" s="96">
        <v>132</v>
      </c>
      <c r="F16" s="52">
        <f t="shared" si="0"/>
        <v>1550</v>
      </c>
    </row>
    <row r="17" spans="1:6" ht="15">
      <c r="A17" s="95" t="s">
        <v>61</v>
      </c>
      <c r="B17" s="96">
        <v>1262</v>
      </c>
      <c r="C17" s="96">
        <v>19</v>
      </c>
      <c r="D17" s="96">
        <v>150</v>
      </c>
      <c r="E17" s="96">
        <v>158</v>
      </c>
      <c r="F17" s="52">
        <f t="shared" si="0"/>
        <v>1589</v>
      </c>
    </row>
    <row r="18" spans="1:6" ht="15">
      <c r="A18" s="95" t="s">
        <v>62</v>
      </c>
      <c r="B18" s="96">
        <v>2695</v>
      </c>
      <c r="C18" s="96">
        <v>56</v>
      </c>
      <c r="D18" s="96">
        <v>917</v>
      </c>
      <c r="E18" s="96">
        <v>115</v>
      </c>
      <c r="F18" s="52">
        <f t="shared" si="0"/>
        <v>3783</v>
      </c>
    </row>
    <row r="19" spans="1:6" ht="15">
      <c r="A19" s="95" t="s">
        <v>63</v>
      </c>
      <c r="B19" s="96">
        <v>1537</v>
      </c>
      <c r="C19" s="96">
        <v>27</v>
      </c>
      <c r="D19" s="96">
        <v>283</v>
      </c>
      <c r="E19" s="96">
        <v>82</v>
      </c>
      <c r="F19" s="52">
        <f t="shared" si="0"/>
        <v>1929</v>
      </c>
    </row>
    <row r="20" spans="1:6" ht="15">
      <c r="A20" s="95" t="s">
        <v>64</v>
      </c>
      <c r="B20" s="96">
        <v>268</v>
      </c>
      <c r="C20" s="96">
        <v>17</v>
      </c>
      <c r="D20" s="96">
        <v>100</v>
      </c>
      <c r="E20" s="96">
        <v>34</v>
      </c>
      <c r="F20" s="52">
        <f t="shared" si="0"/>
        <v>419</v>
      </c>
    </row>
    <row r="21" spans="1:6" ht="15">
      <c r="A21" s="41" t="s">
        <v>78</v>
      </c>
      <c r="B21" s="96">
        <v>8496</v>
      </c>
      <c r="C21" s="96">
        <v>87</v>
      </c>
      <c r="D21" s="96">
        <v>196</v>
      </c>
      <c r="E21" s="96">
        <v>934</v>
      </c>
      <c r="F21" s="52">
        <f t="shared" si="0"/>
        <v>9713</v>
      </c>
    </row>
    <row r="22" spans="1:6" ht="15">
      <c r="A22" s="95" t="s">
        <v>65</v>
      </c>
      <c r="B22" s="96">
        <v>36967</v>
      </c>
      <c r="C22" s="96">
        <v>505</v>
      </c>
      <c r="D22" s="96">
        <v>641</v>
      </c>
      <c r="E22" s="96">
        <v>4010</v>
      </c>
      <c r="F22" s="52">
        <f t="shared" si="0"/>
        <v>42123</v>
      </c>
    </row>
    <row r="23" spans="1:6" ht="15">
      <c r="A23" s="95" t="s">
        <v>0</v>
      </c>
      <c r="B23" s="96">
        <v>662</v>
      </c>
      <c r="C23" s="96">
        <v>22</v>
      </c>
      <c r="D23" s="96">
        <v>68</v>
      </c>
      <c r="E23" s="96">
        <v>32</v>
      </c>
      <c r="F23" s="52">
        <f t="shared" si="0"/>
        <v>784</v>
      </c>
    </row>
    <row r="24" spans="1:6" ht="15">
      <c r="A24" s="95" t="s">
        <v>1</v>
      </c>
      <c r="B24" s="96">
        <v>968</v>
      </c>
      <c r="C24" s="96">
        <v>2</v>
      </c>
      <c r="D24" s="96">
        <v>208</v>
      </c>
      <c r="E24" s="96">
        <v>57</v>
      </c>
      <c r="F24" s="52">
        <f t="shared" si="0"/>
        <v>1235</v>
      </c>
    </row>
    <row r="25" spans="1:6" ht="15">
      <c r="A25" s="95" t="s">
        <v>2</v>
      </c>
      <c r="B25" s="96">
        <v>7016</v>
      </c>
      <c r="C25" s="96">
        <v>69</v>
      </c>
      <c r="D25" s="96">
        <v>1271</v>
      </c>
      <c r="E25" s="96">
        <v>1367</v>
      </c>
      <c r="F25" s="52">
        <f t="shared" si="0"/>
        <v>9723</v>
      </c>
    </row>
    <row r="26" spans="1:6" ht="15">
      <c r="A26" s="95" t="s">
        <v>3</v>
      </c>
      <c r="B26" s="96">
        <v>1544</v>
      </c>
      <c r="C26" s="96">
        <v>30</v>
      </c>
      <c r="D26" s="96">
        <v>88</v>
      </c>
      <c r="E26" s="96">
        <v>142</v>
      </c>
      <c r="F26" s="52">
        <f t="shared" si="0"/>
        <v>1804</v>
      </c>
    </row>
    <row r="27" spans="1:6" ht="15">
      <c r="A27" s="95" t="s">
        <v>4</v>
      </c>
      <c r="B27" s="96">
        <v>740</v>
      </c>
      <c r="C27" s="96">
        <v>6</v>
      </c>
      <c r="D27" s="96">
        <v>107</v>
      </c>
      <c r="E27" s="96">
        <v>45</v>
      </c>
      <c r="F27" s="52">
        <f t="shared" si="0"/>
        <v>898</v>
      </c>
    </row>
    <row r="28" spans="1:6" ht="15">
      <c r="A28" s="95" t="s">
        <v>5</v>
      </c>
      <c r="B28" s="96">
        <v>595</v>
      </c>
      <c r="C28" s="96">
        <v>9</v>
      </c>
      <c r="D28" s="96">
        <v>60</v>
      </c>
      <c r="E28" s="96">
        <v>12</v>
      </c>
      <c r="F28" s="52">
        <f t="shared" si="0"/>
        <v>676</v>
      </c>
    </row>
    <row r="29" spans="1:6" ht="15">
      <c r="A29" s="95" t="s">
        <v>6</v>
      </c>
      <c r="B29" s="96">
        <v>953</v>
      </c>
      <c r="C29" s="96">
        <v>64</v>
      </c>
      <c r="D29" s="96">
        <v>49</v>
      </c>
      <c r="E29" s="96">
        <v>141</v>
      </c>
      <c r="F29" s="52">
        <f t="shared" si="0"/>
        <v>1207</v>
      </c>
    </row>
    <row r="30" spans="1:6" ht="15">
      <c r="A30" s="95" t="s">
        <v>7</v>
      </c>
      <c r="B30" s="96">
        <v>467</v>
      </c>
      <c r="C30" s="96">
        <v>23</v>
      </c>
      <c r="D30" s="96">
        <v>104</v>
      </c>
      <c r="E30" s="96">
        <v>39</v>
      </c>
      <c r="F30" s="52">
        <f t="shared" si="0"/>
        <v>633</v>
      </c>
    </row>
    <row r="31" spans="1:6" ht="15">
      <c r="A31" s="95" t="s">
        <v>8</v>
      </c>
      <c r="B31" s="96">
        <v>871</v>
      </c>
      <c r="C31" s="96">
        <v>66</v>
      </c>
      <c r="D31" s="96">
        <v>103</v>
      </c>
      <c r="E31" s="96">
        <v>121</v>
      </c>
      <c r="F31" s="52">
        <f t="shared" si="0"/>
        <v>1161</v>
      </c>
    </row>
    <row r="32" spans="1:6" ht="15">
      <c r="A32" s="95" t="s">
        <v>9</v>
      </c>
      <c r="B32" s="96">
        <v>196</v>
      </c>
      <c r="C32" s="96">
        <v>2</v>
      </c>
      <c r="D32" s="96">
        <v>29</v>
      </c>
      <c r="E32" s="96">
        <v>23</v>
      </c>
      <c r="F32" s="52">
        <f t="shared" si="0"/>
        <v>250</v>
      </c>
    </row>
    <row r="33" spans="1:6" ht="15">
      <c r="A33" s="95" t="s">
        <v>10</v>
      </c>
      <c r="B33" s="96">
        <v>810</v>
      </c>
      <c r="C33" s="96">
        <v>36</v>
      </c>
      <c r="D33" s="96">
        <v>160</v>
      </c>
      <c r="E33" s="96">
        <v>225</v>
      </c>
      <c r="F33" s="52">
        <f t="shared" si="0"/>
        <v>1231</v>
      </c>
    </row>
    <row r="34" spans="1:6" ht="15">
      <c r="A34" s="95" t="s">
        <v>11</v>
      </c>
      <c r="B34" s="96">
        <v>724</v>
      </c>
      <c r="C34" s="96">
        <v>37</v>
      </c>
      <c r="D34" s="96">
        <v>70</v>
      </c>
      <c r="E34" s="96">
        <v>59</v>
      </c>
      <c r="F34" s="52">
        <f t="shared" si="0"/>
        <v>890</v>
      </c>
    </row>
    <row r="35" spans="1:6" ht="15">
      <c r="A35" s="95" t="s">
        <v>12</v>
      </c>
      <c r="B35" s="96">
        <v>898</v>
      </c>
      <c r="C35" s="96">
        <v>48</v>
      </c>
      <c r="D35" s="96">
        <v>92</v>
      </c>
      <c r="E35" s="96">
        <v>121</v>
      </c>
      <c r="F35" s="52">
        <f t="shared" si="0"/>
        <v>1159</v>
      </c>
    </row>
    <row r="36" spans="1:6" ht="15">
      <c r="A36" s="95" t="s">
        <v>13</v>
      </c>
      <c r="B36" s="96">
        <v>453</v>
      </c>
      <c r="C36" s="96">
        <v>13</v>
      </c>
      <c r="D36" s="96">
        <v>49</v>
      </c>
      <c r="E36" s="96">
        <v>32</v>
      </c>
      <c r="F36" s="52">
        <f t="shared" si="0"/>
        <v>547</v>
      </c>
    </row>
    <row r="37" spans="1:6" ht="15">
      <c r="A37" s="97" t="s">
        <v>15</v>
      </c>
      <c r="B37" s="98">
        <f>B18+B19+B24</f>
        <v>5200</v>
      </c>
      <c r="C37" s="98">
        <f>C18+C19+C24</f>
        <v>85</v>
      </c>
      <c r="D37" s="98">
        <f>D18+D19+D24</f>
        <v>1408</v>
      </c>
      <c r="E37" s="98">
        <f>E18+E19+E24</f>
        <v>254</v>
      </c>
      <c r="F37" s="72">
        <f t="shared" si="0"/>
        <v>6947</v>
      </c>
    </row>
    <row r="38" spans="1:6" ht="15">
      <c r="A38" s="79" t="s">
        <v>16</v>
      </c>
      <c r="B38" s="51">
        <v>7442</v>
      </c>
      <c r="C38" s="51">
        <v>471</v>
      </c>
      <c r="D38" s="51">
        <v>582</v>
      </c>
      <c r="E38" s="96">
        <v>1027</v>
      </c>
      <c r="F38" s="52">
        <f t="shared" si="0"/>
        <v>9522</v>
      </c>
    </row>
    <row r="39" spans="1:6" ht="15">
      <c r="A39" s="79" t="s">
        <v>17</v>
      </c>
      <c r="B39" s="51">
        <v>7822</v>
      </c>
      <c r="C39" s="51">
        <v>390</v>
      </c>
      <c r="D39" s="51">
        <v>805</v>
      </c>
      <c r="E39" s="96">
        <v>703</v>
      </c>
      <c r="F39" s="52">
        <f t="shared" si="0"/>
        <v>9720</v>
      </c>
    </row>
    <row r="40" spans="1:6" ht="15">
      <c r="A40" s="97" t="s">
        <v>18</v>
      </c>
      <c r="B40" s="98">
        <f>B38+B39</f>
        <v>15264</v>
      </c>
      <c r="C40" s="98">
        <f>C38+C39</f>
        <v>861</v>
      </c>
      <c r="D40" s="98">
        <f>D38+D39</f>
        <v>1387</v>
      </c>
      <c r="E40" s="98">
        <f>E38+E39</f>
        <v>1730</v>
      </c>
      <c r="F40" s="72">
        <f t="shared" si="0"/>
        <v>19242</v>
      </c>
    </row>
    <row r="41" spans="1:6" ht="15">
      <c r="A41" s="95" t="s">
        <v>19</v>
      </c>
      <c r="B41" s="96">
        <f>B8+B21+B22+B25</f>
        <v>63200</v>
      </c>
      <c r="C41" s="96">
        <f>C8+C21+C22+C25</f>
        <v>771</v>
      </c>
      <c r="D41" s="96">
        <f>D8+D21+D22+D25</f>
        <v>2357</v>
      </c>
      <c r="E41" s="96">
        <f>E8+E21+E22+E25</f>
        <v>7005</v>
      </c>
      <c r="F41" s="52">
        <f t="shared" si="0"/>
        <v>73333</v>
      </c>
    </row>
    <row r="42" spans="1:6" ht="15">
      <c r="A42" s="95" t="s">
        <v>20</v>
      </c>
      <c r="B42" s="96">
        <v>7149</v>
      </c>
      <c r="C42" s="96">
        <v>197</v>
      </c>
      <c r="D42" s="96">
        <v>1255</v>
      </c>
      <c r="E42" s="96">
        <v>902</v>
      </c>
      <c r="F42" s="52">
        <f t="shared" si="0"/>
        <v>9503</v>
      </c>
    </row>
    <row r="43" spans="1:6" ht="15">
      <c r="A43" s="97" t="s">
        <v>21</v>
      </c>
      <c r="B43" s="98">
        <f>B41+B42</f>
        <v>70349</v>
      </c>
      <c r="C43" s="98">
        <f>C41+C42</f>
        <v>968</v>
      </c>
      <c r="D43" s="98">
        <f>D41+D42</f>
        <v>3612</v>
      </c>
      <c r="E43" s="98">
        <f>E41+E42</f>
        <v>7907</v>
      </c>
      <c r="F43" s="72">
        <f t="shared" si="0"/>
        <v>82836</v>
      </c>
    </row>
    <row r="44" spans="1:6" s="55" customFormat="1" ht="15.75" thickBot="1">
      <c r="A44" s="149" t="s">
        <v>46</v>
      </c>
      <c r="B44" s="150">
        <f>B37+B40+B43</f>
        <v>90813</v>
      </c>
      <c r="C44" s="150">
        <f>C37+C40+C43</f>
        <v>1914</v>
      </c>
      <c r="D44" s="150">
        <f>D37+D40+D43</f>
        <v>6407</v>
      </c>
      <c r="E44" s="150">
        <f>E37+E40+E43</f>
        <v>9891</v>
      </c>
      <c r="F44" s="147">
        <f t="shared" si="0"/>
        <v>109025</v>
      </c>
    </row>
    <row r="46" spans="1:6" ht="15">
      <c r="A46" s="64" t="s">
        <v>216</v>
      </c>
      <c r="F46" s="99"/>
    </row>
  </sheetData>
  <sheetProtection/>
  <mergeCells count="1">
    <mergeCell ref="A1:F1"/>
  </mergeCells>
  <printOptions horizontalCentered="1"/>
  <pageMargins left="0.47" right="0.63" top="0.98" bottom="1.07" header="0" footer="0.54"/>
  <pageSetup fitToHeight="1" fitToWidth="1" orientation="portrait" paperSize="9" r:id="rId1"/>
  <headerFooter>
    <oddFooter>&amp;LISEE - Document édité le &amp;D&amp;C&amp;A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1">
      <pane ySplit="3" topLeftCell="A4" activePane="bottomLeft" state="frozen"/>
      <selection pane="topLeft" activeCell="A1" sqref="A1:G1"/>
      <selection pane="bottomLeft" activeCell="A1" sqref="A1:G1"/>
    </sheetView>
  </sheetViews>
  <sheetFormatPr defaultColWidth="11.00390625" defaultRowHeight="12"/>
  <cols>
    <col min="1" max="1" width="18.625" style="39" customWidth="1"/>
    <col min="2" max="3" width="13.125" style="39" customWidth="1"/>
    <col min="4" max="4" width="14.625" style="39" customWidth="1"/>
    <col min="5" max="7" width="13.125" style="39" customWidth="1"/>
    <col min="8" max="8" width="3.875" style="39" customWidth="1"/>
    <col min="9" max="9" width="3.625" style="39" customWidth="1"/>
    <col min="10" max="13" width="5.875" style="39" customWidth="1"/>
    <col min="14" max="16" width="4.00390625" style="39" customWidth="1"/>
    <col min="17" max="17" width="13.00390625" style="39" customWidth="1"/>
    <col min="18" max="27" width="4.00390625" style="39" customWidth="1"/>
    <col min="28" max="16384" width="11.375" style="39" customWidth="1"/>
  </cols>
  <sheetData>
    <row r="1" spans="1:7" ht="19.5" customHeight="1">
      <c r="A1" s="366" t="s">
        <v>170</v>
      </c>
      <c r="B1" s="367"/>
      <c r="C1" s="367"/>
      <c r="D1" s="367"/>
      <c r="E1" s="367"/>
      <c r="F1" s="367"/>
      <c r="G1" s="368"/>
    </row>
    <row r="2" spans="1:7" ht="15.75" thickBot="1">
      <c r="A2" s="9"/>
      <c r="B2" s="9"/>
      <c r="C2" s="9"/>
      <c r="D2" s="9"/>
      <c r="E2" s="9"/>
      <c r="F2" s="9"/>
      <c r="G2" s="9"/>
    </row>
    <row r="3" spans="1:7" ht="45">
      <c r="A3" s="131" t="s">
        <v>206</v>
      </c>
      <c r="B3" s="129" t="s">
        <v>111</v>
      </c>
      <c r="C3" s="129" t="s">
        <v>130</v>
      </c>
      <c r="D3" s="129" t="s">
        <v>125</v>
      </c>
      <c r="E3" s="129" t="s">
        <v>112</v>
      </c>
      <c r="F3" s="129" t="s">
        <v>113</v>
      </c>
      <c r="G3" s="130" t="s">
        <v>50</v>
      </c>
    </row>
    <row r="4" spans="1:7" ht="15">
      <c r="A4" s="93" t="s">
        <v>51</v>
      </c>
      <c r="B4" s="94">
        <v>172</v>
      </c>
      <c r="C4" s="94">
        <v>0</v>
      </c>
      <c r="D4" s="94">
        <v>4</v>
      </c>
      <c r="E4" s="94">
        <v>23</v>
      </c>
      <c r="F4" s="94">
        <v>0</v>
      </c>
      <c r="G4" s="52">
        <f aca="true" t="shared" si="0" ref="G4:G44">SUM(B4:F4)</f>
        <v>199</v>
      </c>
    </row>
    <row r="5" spans="1:7" ht="15">
      <c r="A5" s="93" t="s">
        <v>169</v>
      </c>
      <c r="B5" s="94">
        <v>1145</v>
      </c>
      <c r="C5" s="94">
        <v>67</v>
      </c>
      <c r="D5" s="94">
        <v>4</v>
      </c>
      <c r="E5" s="94">
        <v>18</v>
      </c>
      <c r="F5" s="94">
        <v>6</v>
      </c>
      <c r="G5" s="52">
        <f t="shared" si="0"/>
        <v>1240</v>
      </c>
    </row>
    <row r="6" spans="1:7" ht="15">
      <c r="A6" s="95" t="s">
        <v>52</v>
      </c>
      <c r="B6" s="96">
        <v>1616</v>
      </c>
      <c r="C6" s="96">
        <v>256</v>
      </c>
      <c r="D6" s="96">
        <v>2</v>
      </c>
      <c r="E6" s="96">
        <v>34</v>
      </c>
      <c r="F6" s="96">
        <v>0</v>
      </c>
      <c r="G6" s="52">
        <f t="shared" si="0"/>
        <v>1908</v>
      </c>
    </row>
    <row r="7" spans="1:7" ht="15">
      <c r="A7" s="95" t="s">
        <v>53</v>
      </c>
      <c r="B7" s="96">
        <v>913</v>
      </c>
      <c r="C7" s="96">
        <v>96</v>
      </c>
      <c r="D7" s="96">
        <v>47</v>
      </c>
      <c r="E7" s="96">
        <v>6</v>
      </c>
      <c r="F7" s="96">
        <v>0</v>
      </c>
      <c r="G7" s="52">
        <f t="shared" si="0"/>
        <v>1062</v>
      </c>
    </row>
    <row r="8" spans="1:7" ht="15">
      <c r="A8" s="95" t="s">
        <v>54</v>
      </c>
      <c r="B8" s="96">
        <v>6582</v>
      </c>
      <c r="C8" s="96">
        <v>3777</v>
      </c>
      <c r="D8" s="96">
        <v>0</v>
      </c>
      <c r="E8" s="96">
        <v>359</v>
      </c>
      <c r="F8" s="96">
        <v>3</v>
      </c>
      <c r="G8" s="52">
        <f t="shared" si="0"/>
        <v>10721</v>
      </c>
    </row>
    <row r="9" spans="1:7" ht="15">
      <c r="A9" s="95" t="s">
        <v>55</v>
      </c>
      <c r="B9" s="96">
        <v>260</v>
      </c>
      <c r="C9" s="96">
        <v>1</v>
      </c>
      <c r="D9" s="96">
        <v>0</v>
      </c>
      <c r="E9" s="96">
        <v>0</v>
      </c>
      <c r="F9" s="96">
        <v>0</v>
      </c>
      <c r="G9" s="52">
        <f t="shared" si="0"/>
        <v>261</v>
      </c>
    </row>
    <row r="10" spans="1:7" ht="15">
      <c r="A10" s="95" t="s">
        <v>56</v>
      </c>
      <c r="B10" s="96">
        <v>641</v>
      </c>
      <c r="C10" s="96">
        <v>26</v>
      </c>
      <c r="D10" s="96">
        <v>8</v>
      </c>
      <c r="E10" s="96">
        <v>4</v>
      </c>
      <c r="F10" s="96">
        <v>0</v>
      </c>
      <c r="G10" s="52">
        <f t="shared" si="0"/>
        <v>679</v>
      </c>
    </row>
    <row r="11" spans="1:7" ht="15">
      <c r="A11" s="95" t="s">
        <v>57</v>
      </c>
      <c r="B11" s="96">
        <v>1121</v>
      </c>
      <c r="C11" s="96">
        <v>54</v>
      </c>
      <c r="D11" s="96">
        <v>18</v>
      </c>
      <c r="E11" s="96">
        <v>19</v>
      </c>
      <c r="F11" s="96">
        <v>0</v>
      </c>
      <c r="G11" s="52">
        <f t="shared" si="0"/>
        <v>1212</v>
      </c>
    </row>
    <row r="12" spans="1:7" ht="15">
      <c r="A12" s="95" t="s">
        <v>77</v>
      </c>
      <c r="B12" s="96">
        <v>585</v>
      </c>
      <c r="C12" s="96">
        <v>26</v>
      </c>
      <c r="D12" s="96">
        <v>38</v>
      </c>
      <c r="E12" s="96">
        <v>12</v>
      </c>
      <c r="F12" s="96">
        <v>0</v>
      </c>
      <c r="G12" s="52">
        <f t="shared" si="0"/>
        <v>661</v>
      </c>
    </row>
    <row r="13" spans="1:7" ht="15">
      <c r="A13" s="95" t="s">
        <v>58</v>
      </c>
      <c r="B13" s="96">
        <v>507</v>
      </c>
      <c r="C13" s="96">
        <v>10</v>
      </c>
      <c r="D13" s="96">
        <v>19</v>
      </c>
      <c r="E13" s="96">
        <v>4</v>
      </c>
      <c r="F13" s="96">
        <v>0</v>
      </c>
      <c r="G13" s="52">
        <f t="shared" si="0"/>
        <v>540</v>
      </c>
    </row>
    <row r="14" spans="1:7" ht="15">
      <c r="A14" s="95" t="s">
        <v>59</v>
      </c>
      <c r="B14" s="96">
        <v>2127</v>
      </c>
      <c r="C14" s="96">
        <v>348</v>
      </c>
      <c r="D14" s="96">
        <v>23</v>
      </c>
      <c r="E14" s="96">
        <v>10</v>
      </c>
      <c r="F14" s="96">
        <v>0</v>
      </c>
      <c r="G14" s="52">
        <f t="shared" si="0"/>
        <v>2508</v>
      </c>
    </row>
    <row r="15" spans="1:7" ht="15">
      <c r="A15" s="95" t="s">
        <v>14</v>
      </c>
      <c r="B15" s="96">
        <v>393</v>
      </c>
      <c r="C15" s="96">
        <v>4</v>
      </c>
      <c r="D15" s="96">
        <v>4</v>
      </c>
      <c r="E15" s="96">
        <v>4</v>
      </c>
      <c r="F15" s="96">
        <v>0</v>
      </c>
      <c r="G15" s="52">
        <f t="shared" si="0"/>
        <v>405</v>
      </c>
    </row>
    <row r="16" spans="1:7" ht="15">
      <c r="A16" s="95" t="s">
        <v>60</v>
      </c>
      <c r="B16" s="96">
        <v>1167</v>
      </c>
      <c r="C16" s="96">
        <v>93</v>
      </c>
      <c r="D16" s="96">
        <v>7</v>
      </c>
      <c r="E16" s="96">
        <v>26</v>
      </c>
      <c r="F16" s="96">
        <v>2</v>
      </c>
      <c r="G16" s="52">
        <f t="shared" si="0"/>
        <v>1295</v>
      </c>
    </row>
    <row r="17" spans="1:7" ht="15">
      <c r="A17" s="95" t="s">
        <v>61</v>
      </c>
      <c r="B17" s="96">
        <v>1043</v>
      </c>
      <c r="C17" s="96">
        <v>170</v>
      </c>
      <c r="D17" s="96">
        <v>0</v>
      </c>
      <c r="E17" s="96">
        <v>48</v>
      </c>
      <c r="F17" s="96">
        <v>1</v>
      </c>
      <c r="G17" s="52">
        <f t="shared" si="0"/>
        <v>1262</v>
      </c>
    </row>
    <row r="18" spans="1:7" ht="15">
      <c r="A18" s="95" t="s">
        <v>62</v>
      </c>
      <c r="B18" s="96">
        <v>2440</v>
      </c>
      <c r="C18" s="96">
        <v>17</v>
      </c>
      <c r="D18" s="96">
        <v>194</v>
      </c>
      <c r="E18" s="96">
        <v>43</v>
      </c>
      <c r="F18" s="96">
        <v>1</v>
      </c>
      <c r="G18" s="52">
        <f t="shared" si="0"/>
        <v>2695</v>
      </c>
    </row>
    <row r="19" spans="1:7" ht="15">
      <c r="A19" s="95" t="s">
        <v>63</v>
      </c>
      <c r="B19" s="96">
        <v>1361</v>
      </c>
      <c r="C19" s="96">
        <v>11</v>
      </c>
      <c r="D19" s="96">
        <v>157</v>
      </c>
      <c r="E19" s="96">
        <v>8</v>
      </c>
      <c r="F19" s="96">
        <v>0</v>
      </c>
      <c r="G19" s="52">
        <f t="shared" si="0"/>
        <v>1537</v>
      </c>
    </row>
    <row r="20" spans="1:7" ht="15">
      <c r="A20" s="95" t="s">
        <v>64</v>
      </c>
      <c r="B20" s="96">
        <v>253</v>
      </c>
      <c r="C20" s="96">
        <v>10</v>
      </c>
      <c r="D20" s="96">
        <v>0</v>
      </c>
      <c r="E20" s="96">
        <v>5</v>
      </c>
      <c r="F20" s="96">
        <v>0</v>
      </c>
      <c r="G20" s="52">
        <f t="shared" si="0"/>
        <v>268</v>
      </c>
    </row>
    <row r="21" spans="1:7" ht="15">
      <c r="A21" s="41" t="s">
        <v>78</v>
      </c>
      <c r="B21" s="96">
        <v>6578</v>
      </c>
      <c r="C21" s="96">
        <v>1795</v>
      </c>
      <c r="D21" s="96">
        <v>3</v>
      </c>
      <c r="E21" s="96">
        <v>120</v>
      </c>
      <c r="F21" s="96">
        <v>0</v>
      </c>
      <c r="G21" s="52">
        <f t="shared" si="0"/>
        <v>8496</v>
      </c>
    </row>
    <row r="22" spans="1:7" ht="15">
      <c r="A22" s="95" t="s">
        <v>65</v>
      </c>
      <c r="B22" s="96">
        <v>11750</v>
      </c>
      <c r="C22" s="96">
        <v>24269</v>
      </c>
      <c r="D22" s="96">
        <v>0</v>
      </c>
      <c r="E22" s="96">
        <v>734</v>
      </c>
      <c r="F22" s="96">
        <v>214</v>
      </c>
      <c r="G22" s="52">
        <f t="shared" si="0"/>
        <v>36967</v>
      </c>
    </row>
    <row r="23" spans="1:7" ht="15">
      <c r="A23" s="95" t="s">
        <v>0</v>
      </c>
      <c r="B23" s="96">
        <v>622</v>
      </c>
      <c r="C23" s="96">
        <v>12</v>
      </c>
      <c r="D23" s="96">
        <v>23</v>
      </c>
      <c r="E23" s="96">
        <v>5</v>
      </c>
      <c r="F23" s="96">
        <v>0</v>
      </c>
      <c r="G23" s="52">
        <f t="shared" si="0"/>
        <v>662</v>
      </c>
    </row>
    <row r="24" spans="1:7" ht="15">
      <c r="A24" s="95" t="s">
        <v>1</v>
      </c>
      <c r="B24" s="96">
        <v>671</v>
      </c>
      <c r="C24" s="96">
        <v>6</v>
      </c>
      <c r="D24" s="96">
        <v>291</v>
      </c>
      <c r="E24" s="96">
        <v>0</v>
      </c>
      <c r="F24" s="96">
        <v>0</v>
      </c>
      <c r="G24" s="52">
        <f t="shared" si="0"/>
        <v>968</v>
      </c>
    </row>
    <row r="25" spans="1:7" ht="15">
      <c r="A25" s="95" t="s">
        <v>2</v>
      </c>
      <c r="B25" s="96">
        <v>6342</v>
      </c>
      <c r="C25" s="96">
        <v>608</v>
      </c>
      <c r="D25" s="96">
        <v>7</v>
      </c>
      <c r="E25" s="96">
        <v>53</v>
      </c>
      <c r="F25" s="96">
        <v>6</v>
      </c>
      <c r="G25" s="52">
        <f t="shared" si="0"/>
        <v>7016</v>
      </c>
    </row>
    <row r="26" spans="1:7" ht="15">
      <c r="A26" s="95" t="s">
        <v>3</v>
      </c>
      <c r="B26" s="96">
        <v>1419</v>
      </c>
      <c r="C26" s="96">
        <v>59</v>
      </c>
      <c r="D26" s="96">
        <v>30</v>
      </c>
      <c r="E26" s="96">
        <v>36</v>
      </c>
      <c r="F26" s="96">
        <v>0</v>
      </c>
      <c r="G26" s="52">
        <f t="shared" si="0"/>
        <v>1544</v>
      </c>
    </row>
    <row r="27" spans="1:7" ht="15">
      <c r="A27" s="95" t="s">
        <v>4</v>
      </c>
      <c r="B27" s="96">
        <v>678</v>
      </c>
      <c r="C27" s="96">
        <v>7</v>
      </c>
      <c r="D27" s="96">
        <v>35</v>
      </c>
      <c r="E27" s="96">
        <v>19</v>
      </c>
      <c r="F27" s="96">
        <v>1</v>
      </c>
      <c r="G27" s="52">
        <f t="shared" si="0"/>
        <v>740</v>
      </c>
    </row>
    <row r="28" spans="1:7" ht="15">
      <c r="A28" s="95" t="s">
        <v>5</v>
      </c>
      <c r="B28" s="96">
        <v>546</v>
      </c>
      <c r="C28" s="96">
        <v>3</v>
      </c>
      <c r="D28" s="96">
        <v>37</v>
      </c>
      <c r="E28" s="96">
        <v>9</v>
      </c>
      <c r="F28" s="96">
        <v>0</v>
      </c>
      <c r="G28" s="52">
        <f t="shared" si="0"/>
        <v>595</v>
      </c>
    </row>
    <row r="29" spans="1:7" ht="15">
      <c r="A29" s="95" t="s">
        <v>6</v>
      </c>
      <c r="B29" s="96">
        <v>747</v>
      </c>
      <c r="C29" s="96">
        <v>200</v>
      </c>
      <c r="D29" s="96">
        <v>1</v>
      </c>
      <c r="E29" s="96">
        <v>3</v>
      </c>
      <c r="F29" s="96">
        <v>2</v>
      </c>
      <c r="G29" s="52">
        <f t="shared" si="0"/>
        <v>953</v>
      </c>
    </row>
    <row r="30" spans="1:7" ht="15">
      <c r="A30" s="95" t="s">
        <v>7</v>
      </c>
      <c r="B30" s="96">
        <v>433</v>
      </c>
      <c r="C30" s="96">
        <v>0</v>
      </c>
      <c r="D30" s="96">
        <v>32</v>
      </c>
      <c r="E30" s="96">
        <v>2</v>
      </c>
      <c r="F30" s="96">
        <v>0</v>
      </c>
      <c r="G30" s="52">
        <f t="shared" si="0"/>
        <v>467</v>
      </c>
    </row>
    <row r="31" spans="1:7" ht="15">
      <c r="A31" s="95" t="s">
        <v>8</v>
      </c>
      <c r="B31" s="96">
        <v>823</v>
      </c>
      <c r="C31" s="96">
        <v>26</v>
      </c>
      <c r="D31" s="96">
        <v>12</v>
      </c>
      <c r="E31" s="96">
        <v>10</v>
      </c>
      <c r="F31" s="96">
        <v>0</v>
      </c>
      <c r="G31" s="52">
        <f t="shared" si="0"/>
        <v>871</v>
      </c>
    </row>
    <row r="32" spans="1:7" ht="15">
      <c r="A32" s="95" t="s">
        <v>9</v>
      </c>
      <c r="B32" s="96">
        <v>181</v>
      </c>
      <c r="C32" s="96">
        <v>13</v>
      </c>
      <c r="D32" s="96">
        <v>0</v>
      </c>
      <c r="E32" s="96">
        <v>2</v>
      </c>
      <c r="F32" s="96">
        <v>0</v>
      </c>
      <c r="G32" s="52">
        <f t="shared" si="0"/>
        <v>196</v>
      </c>
    </row>
    <row r="33" spans="1:7" ht="15">
      <c r="A33" s="95" t="s">
        <v>10</v>
      </c>
      <c r="B33" s="96">
        <v>729</v>
      </c>
      <c r="C33" s="96">
        <v>48</v>
      </c>
      <c r="D33" s="96">
        <v>25</v>
      </c>
      <c r="E33" s="96">
        <v>8</v>
      </c>
      <c r="F33" s="96">
        <v>0</v>
      </c>
      <c r="G33" s="52">
        <f t="shared" si="0"/>
        <v>810</v>
      </c>
    </row>
    <row r="34" spans="1:7" ht="15">
      <c r="A34" s="95" t="s">
        <v>11</v>
      </c>
      <c r="B34" s="96">
        <v>688</v>
      </c>
      <c r="C34" s="96">
        <v>18</v>
      </c>
      <c r="D34" s="96">
        <v>11</v>
      </c>
      <c r="E34" s="96">
        <v>6</v>
      </c>
      <c r="F34" s="96">
        <v>1</v>
      </c>
      <c r="G34" s="52">
        <f t="shared" si="0"/>
        <v>724</v>
      </c>
    </row>
    <row r="35" spans="1:7" ht="15">
      <c r="A35" s="95" t="s">
        <v>12</v>
      </c>
      <c r="B35" s="96">
        <v>826</v>
      </c>
      <c r="C35" s="96">
        <v>41</v>
      </c>
      <c r="D35" s="96">
        <v>25</v>
      </c>
      <c r="E35" s="96">
        <v>6</v>
      </c>
      <c r="F35" s="96">
        <v>0</v>
      </c>
      <c r="G35" s="52">
        <f t="shared" si="0"/>
        <v>898</v>
      </c>
    </row>
    <row r="36" spans="1:7" ht="15">
      <c r="A36" s="95" t="s">
        <v>13</v>
      </c>
      <c r="B36" s="96">
        <v>438</v>
      </c>
      <c r="C36" s="96">
        <v>1</v>
      </c>
      <c r="D36" s="96">
        <v>7</v>
      </c>
      <c r="E36" s="96">
        <v>7</v>
      </c>
      <c r="F36" s="96">
        <v>0</v>
      </c>
      <c r="G36" s="52">
        <f t="shared" si="0"/>
        <v>453</v>
      </c>
    </row>
    <row r="37" spans="1:7" ht="12.75" customHeight="1">
      <c r="A37" s="97" t="s">
        <v>15</v>
      </c>
      <c r="B37" s="98">
        <f>B18+B19+B24</f>
        <v>4472</v>
      </c>
      <c r="C37" s="98">
        <f>C18+C19+C24</f>
        <v>34</v>
      </c>
      <c r="D37" s="98">
        <f>D18+D19+D24</f>
        <v>642</v>
      </c>
      <c r="E37" s="98">
        <f>E18+E19+E24</f>
        <v>51</v>
      </c>
      <c r="F37" s="98">
        <f>F18+F19+F24</f>
        <v>1</v>
      </c>
      <c r="G37" s="72">
        <f t="shared" si="0"/>
        <v>5200</v>
      </c>
    </row>
    <row r="38" spans="1:7" ht="15">
      <c r="A38" s="79" t="s">
        <v>16</v>
      </c>
      <c r="B38" s="51">
        <v>6543</v>
      </c>
      <c r="C38" s="51">
        <v>717</v>
      </c>
      <c r="D38" s="51">
        <v>119</v>
      </c>
      <c r="E38" s="51">
        <v>59</v>
      </c>
      <c r="F38" s="96">
        <v>4</v>
      </c>
      <c r="G38" s="52">
        <f t="shared" si="0"/>
        <v>7442</v>
      </c>
    </row>
    <row r="39" spans="1:7" ht="15">
      <c r="A39" s="79" t="s">
        <v>17</v>
      </c>
      <c r="B39" s="51">
        <v>7193</v>
      </c>
      <c r="C39" s="51">
        <v>279</v>
      </c>
      <c r="D39" s="51">
        <v>217</v>
      </c>
      <c r="E39" s="51">
        <v>131</v>
      </c>
      <c r="F39" s="96">
        <v>2</v>
      </c>
      <c r="G39" s="52">
        <f t="shared" si="0"/>
        <v>7822</v>
      </c>
    </row>
    <row r="40" spans="1:7" ht="12.75" customHeight="1">
      <c r="A40" s="97" t="s">
        <v>18</v>
      </c>
      <c r="B40" s="98">
        <f>B38+B39</f>
        <v>13736</v>
      </c>
      <c r="C40" s="98">
        <f>C38+C39</f>
        <v>996</v>
      </c>
      <c r="D40" s="98">
        <f>D38+D39</f>
        <v>336</v>
      </c>
      <c r="E40" s="98">
        <f>E38+E39</f>
        <v>190</v>
      </c>
      <c r="F40" s="98">
        <f>F38+F39</f>
        <v>6</v>
      </c>
      <c r="G40" s="72">
        <f t="shared" si="0"/>
        <v>15264</v>
      </c>
    </row>
    <row r="41" spans="1:7" ht="15">
      <c r="A41" s="95" t="s">
        <v>19</v>
      </c>
      <c r="B41" s="96">
        <f>B8+B22+B21+B25</f>
        <v>31252</v>
      </c>
      <c r="C41" s="96">
        <f>C8+C22+C21+C25</f>
        <v>30449</v>
      </c>
      <c r="D41" s="96">
        <f>D8+D22+D21+D25</f>
        <v>10</v>
      </c>
      <c r="E41" s="96">
        <f>E8+E22+E21+E25</f>
        <v>1266</v>
      </c>
      <c r="F41" s="96">
        <f>F8+F22+F21+F25</f>
        <v>223</v>
      </c>
      <c r="G41" s="52">
        <f t="shared" si="0"/>
        <v>63200</v>
      </c>
    </row>
    <row r="42" spans="1:7" ht="15">
      <c r="A42" s="100" t="s">
        <v>20</v>
      </c>
      <c r="B42" s="101">
        <v>6337</v>
      </c>
      <c r="C42" s="101">
        <v>593</v>
      </c>
      <c r="D42" s="101">
        <v>76</v>
      </c>
      <c r="E42" s="101">
        <v>136</v>
      </c>
      <c r="F42" s="101">
        <v>7</v>
      </c>
      <c r="G42" s="52">
        <f t="shared" si="0"/>
        <v>7149</v>
      </c>
    </row>
    <row r="43" spans="1:7" ht="12.75" customHeight="1">
      <c r="A43" s="97" t="s">
        <v>21</v>
      </c>
      <c r="B43" s="98">
        <f>B41+B42</f>
        <v>37589</v>
      </c>
      <c r="C43" s="98">
        <f>C41+C42</f>
        <v>31042</v>
      </c>
      <c r="D43" s="98">
        <f>D41+D42</f>
        <v>86</v>
      </c>
      <c r="E43" s="98">
        <f>E41+E42</f>
        <v>1402</v>
      </c>
      <c r="F43" s="98">
        <f>F41+F42</f>
        <v>230</v>
      </c>
      <c r="G43" s="72">
        <f t="shared" si="0"/>
        <v>70349</v>
      </c>
    </row>
    <row r="44" spans="1:7" s="55" customFormat="1" ht="13.5" customHeight="1" thickBot="1">
      <c r="A44" s="149" t="s">
        <v>46</v>
      </c>
      <c r="B44" s="150">
        <f>B37+B40+B43</f>
        <v>55797</v>
      </c>
      <c r="C44" s="150">
        <f>C37+C40+C43</f>
        <v>32072</v>
      </c>
      <c r="D44" s="150">
        <f>D37+D40+D43</f>
        <v>1064</v>
      </c>
      <c r="E44" s="150">
        <f>E37+E40+E43</f>
        <v>1643</v>
      </c>
      <c r="F44" s="150">
        <f>F37+F40+F43</f>
        <v>237</v>
      </c>
      <c r="G44" s="147">
        <f t="shared" si="0"/>
        <v>90813</v>
      </c>
    </row>
    <row r="45" ht="4.5" customHeight="1"/>
    <row r="46" ht="15">
      <c r="A46" s="64" t="s">
        <v>207</v>
      </c>
    </row>
  </sheetData>
  <sheetProtection/>
  <mergeCells count="1">
    <mergeCell ref="A1:G1"/>
  </mergeCells>
  <printOptions horizontalCentered="1"/>
  <pageMargins left="0.39" right="0.39" top="0.76" bottom="0.89" header="0" footer="0.48"/>
  <pageSetup fitToHeight="1" fitToWidth="1" orientation="portrait" paperSize="9" r:id="rId1"/>
  <headerFooter>
    <oddFooter>&amp;LISEE - Document édité le &amp;D&amp;C&amp;A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1">
      <pane ySplit="3" topLeftCell="A4" activePane="bottomLeft" state="frozen"/>
      <selection pane="topLeft" activeCell="A1" sqref="A1:G1"/>
      <selection pane="bottomLeft" activeCell="A1" sqref="A1:G1"/>
    </sheetView>
  </sheetViews>
  <sheetFormatPr defaultColWidth="11.00390625" defaultRowHeight="12"/>
  <cols>
    <col min="1" max="1" width="20.625" style="39" customWidth="1"/>
    <col min="2" max="3" width="13.125" style="39" customWidth="1"/>
    <col min="4" max="4" width="14.00390625" style="39" customWidth="1"/>
    <col min="5" max="7" width="13.125" style="39" customWidth="1"/>
    <col min="8" max="8" width="3.875" style="39" customWidth="1"/>
    <col min="9" max="9" width="3.625" style="39" customWidth="1"/>
    <col min="10" max="14" width="5.875" style="39" customWidth="1"/>
    <col min="15" max="28" width="4.00390625" style="39" customWidth="1"/>
    <col min="29" max="16384" width="11.375" style="39" customWidth="1"/>
  </cols>
  <sheetData>
    <row r="1" spans="1:7" ht="19.5" customHeight="1">
      <c r="A1" s="366" t="s">
        <v>171</v>
      </c>
      <c r="B1" s="367"/>
      <c r="C1" s="367"/>
      <c r="D1" s="367"/>
      <c r="E1" s="367"/>
      <c r="F1" s="367"/>
      <c r="G1" s="368"/>
    </row>
    <row r="2" spans="1:7" ht="15.75" thickBot="1">
      <c r="A2" s="9"/>
      <c r="B2" s="9"/>
      <c r="C2" s="9"/>
      <c r="D2" s="9"/>
      <c r="E2" s="9"/>
      <c r="F2" s="9"/>
      <c r="G2" s="9"/>
    </row>
    <row r="3" spans="1:7" ht="45">
      <c r="A3" s="131" t="s">
        <v>206</v>
      </c>
      <c r="B3" s="129" t="s">
        <v>111</v>
      </c>
      <c r="C3" s="129" t="s">
        <v>130</v>
      </c>
      <c r="D3" s="129" t="s">
        <v>125</v>
      </c>
      <c r="E3" s="129" t="s">
        <v>112</v>
      </c>
      <c r="F3" s="129" t="s">
        <v>113</v>
      </c>
      <c r="G3" s="130" t="s">
        <v>50</v>
      </c>
    </row>
    <row r="4" spans="1:7" ht="15">
      <c r="A4" s="93" t="s">
        <v>51</v>
      </c>
      <c r="B4" s="94">
        <v>773</v>
      </c>
      <c r="C4" s="94">
        <v>0</v>
      </c>
      <c r="D4" s="94">
        <v>12</v>
      </c>
      <c r="E4" s="94">
        <v>77</v>
      </c>
      <c r="F4" s="94">
        <v>0</v>
      </c>
      <c r="G4" s="52">
        <f aca="true" t="shared" si="0" ref="G4:G44">SUM(B4:F4)</f>
        <v>862</v>
      </c>
    </row>
    <row r="5" spans="1:7" ht="15">
      <c r="A5" s="93" t="s">
        <v>169</v>
      </c>
      <c r="B5" s="94">
        <v>3065</v>
      </c>
      <c r="C5" s="94">
        <v>180</v>
      </c>
      <c r="D5" s="94">
        <v>11</v>
      </c>
      <c r="E5" s="94">
        <v>48</v>
      </c>
      <c r="F5" s="94">
        <v>8</v>
      </c>
      <c r="G5" s="52">
        <f t="shared" si="0"/>
        <v>3312</v>
      </c>
    </row>
    <row r="6" spans="1:7" ht="15">
      <c r="A6" s="95" t="s">
        <v>52</v>
      </c>
      <c r="B6" s="96">
        <v>4350</v>
      </c>
      <c r="C6" s="96">
        <v>684</v>
      </c>
      <c r="D6" s="96">
        <v>7</v>
      </c>
      <c r="E6" s="96">
        <v>92</v>
      </c>
      <c r="F6" s="96">
        <v>0</v>
      </c>
      <c r="G6" s="52">
        <f t="shared" si="0"/>
        <v>5133</v>
      </c>
    </row>
    <row r="7" spans="1:7" ht="15">
      <c r="A7" s="95" t="s">
        <v>53</v>
      </c>
      <c r="B7" s="96">
        <v>3230</v>
      </c>
      <c r="C7" s="96">
        <v>312</v>
      </c>
      <c r="D7" s="96">
        <v>137</v>
      </c>
      <c r="E7" s="96">
        <v>14</v>
      </c>
      <c r="F7" s="96">
        <v>0</v>
      </c>
      <c r="G7" s="52">
        <f t="shared" si="0"/>
        <v>3693</v>
      </c>
    </row>
    <row r="8" spans="1:7" ht="15">
      <c r="A8" s="95" t="s">
        <v>54</v>
      </c>
      <c r="B8" s="96">
        <v>22763</v>
      </c>
      <c r="C8" s="96">
        <v>11448</v>
      </c>
      <c r="D8" s="96">
        <v>0</v>
      </c>
      <c r="E8" s="96">
        <v>1333</v>
      </c>
      <c r="F8" s="96">
        <v>24</v>
      </c>
      <c r="G8" s="52">
        <f t="shared" si="0"/>
        <v>35568</v>
      </c>
    </row>
    <row r="9" spans="1:7" ht="15">
      <c r="A9" s="95" t="s">
        <v>55</v>
      </c>
      <c r="B9" s="96">
        <v>695</v>
      </c>
      <c r="C9" s="96">
        <v>3</v>
      </c>
      <c r="D9" s="96">
        <v>0</v>
      </c>
      <c r="E9" s="96">
        <v>0</v>
      </c>
      <c r="F9" s="96">
        <v>0</v>
      </c>
      <c r="G9" s="52">
        <f t="shared" si="0"/>
        <v>698</v>
      </c>
    </row>
    <row r="10" spans="1:7" ht="15">
      <c r="A10" s="95" t="s">
        <v>56</v>
      </c>
      <c r="B10" s="96">
        <v>2370</v>
      </c>
      <c r="C10" s="96">
        <v>56</v>
      </c>
      <c r="D10" s="96">
        <v>16</v>
      </c>
      <c r="E10" s="96">
        <v>8</v>
      </c>
      <c r="F10" s="96">
        <v>0</v>
      </c>
      <c r="G10" s="52">
        <f t="shared" si="0"/>
        <v>2450</v>
      </c>
    </row>
    <row r="11" spans="1:7" ht="15">
      <c r="A11" s="95" t="s">
        <v>57</v>
      </c>
      <c r="B11" s="96">
        <v>3668</v>
      </c>
      <c r="C11" s="96">
        <v>144</v>
      </c>
      <c r="D11" s="96">
        <v>37</v>
      </c>
      <c r="E11" s="96">
        <v>42</v>
      </c>
      <c r="F11" s="96">
        <v>0</v>
      </c>
      <c r="G11" s="52">
        <f t="shared" si="0"/>
        <v>3891</v>
      </c>
    </row>
    <row r="12" spans="1:7" ht="15">
      <c r="A12" s="95" t="s">
        <v>77</v>
      </c>
      <c r="B12" s="96">
        <v>1872</v>
      </c>
      <c r="C12" s="96">
        <v>70</v>
      </c>
      <c r="D12" s="96">
        <v>69</v>
      </c>
      <c r="E12" s="96">
        <v>22</v>
      </c>
      <c r="F12" s="96">
        <v>0</v>
      </c>
      <c r="G12" s="52">
        <f t="shared" si="0"/>
        <v>2033</v>
      </c>
    </row>
    <row r="13" spans="1:7" ht="15">
      <c r="A13" s="95" t="s">
        <v>58</v>
      </c>
      <c r="B13" s="96">
        <v>1720</v>
      </c>
      <c r="C13" s="96">
        <v>28</v>
      </c>
      <c r="D13" s="96">
        <v>46</v>
      </c>
      <c r="E13" s="96">
        <v>9</v>
      </c>
      <c r="F13" s="96">
        <v>0</v>
      </c>
      <c r="G13" s="52">
        <f t="shared" si="0"/>
        <v>1803</v>
      </c>
    </row>
    <row r="14" spans="1:7" ht="15">
      <c r="A14" s="95" t="s">
        <v>59</v>
      </c>
      <c r="B14" s="96">
        <v>7138</v>
      </c>
      <c r="C14" s="96">
        <v>746</v>
      </c>
      <c r="D14" s="96">
        <v>46</v>
      </c>
      <c r="E14" s="96">
        <v>29</v>
      </c>
      <c r="F14" s="96">
        <v>0</v>
      </c>
      <c r="G14" s="52">
        <f t="shared" si="0"/>
        <v>7959</v>
      </c>
    </row>
    <row r="15" spans="1:7" ht="15">
      <c r="A15" s="95" t="s">
        <v>14</v>
      </c>
      <c r="B15" s="96">
        <v>1275</v>
      </c>
      <c r="C15" s="96">
        <v>5</v>
      </c>
      <c r="D15" s="96">
        <v>15</v>
      </c>
      <c r="E15" s="96">
        <v>6</v>
      </c>
      <c r="F15" s="96">
        <v>0</v>
      </c>
      <c r="G15" s="52">
        <f t="shared" si="0"/>
        <v>1301</v>
      </c>
    </row>
    <row r="16" spans="1:7" ht="15">
      <c r="A16" s="95" t="s">
        <v>60</v>
      </c>
      <c r="B16" s="96">
        <v>3448</v>
      </c>
      <c r="C16" s="96">
        <v>221</v>
      </c>
      <c r="D16" s="96">
        <v>10</v>
      </c>
      <c r="E16" s="96">
        <v>55</v>
      </c>
      <c r="F16" s="96">
        <v>3</v>
      </c>
      <c r="G16" s="52">
        <f t="shared" si="0"/>
        <v>3737</v>
      </c>
    </row>
    <row r="17" spans="1:7" ht="15">
      <c r="A17" s="95" t="s">
        <v>61</v>
      </c>
      <c r="B17" s="96">
        <v>2979</v>
      </c>
      <c r="C17" s="96">
        <v>398</v>
      </c>
      <c r="D17" s="96">
        <v>0</v>
      </c>
      <c r="E17" s="96">
        <v>155</v>
      </c>
      <c r="F17" s="96">
        <v>1</v>
      </c>
      <c r="G17" s="52">
        <f t="shared" si="0"/>
        <v>3533</v>
      </c>
    </row>
    <row r="18" spans="1:7" ht="15">
      <c r="A18" s="95" t="s">
        <v>62</v>
      </c>
      <c r="B18" s="96">
        <v>8379</v>
      </c>
      <c r="C18" s="96">
        <v>36</v>
      </c>
      <c r="D18" s="96">
        <v>643</v>
      </c>
      <c r="E18" s="96">
        <v>116</v>
      </c>
      <c r="F18" s="96">
        <v>1</v>
      </c>
      <c r="G18" s="52">
        <f t="shared" si="0"/>
        <v>9175</v>
      </c>
    </row>
    <row r="19" spans="1:7" ht="15">
      <c r="A19" s="95" t="s">
        <v>63</v>
      </c>
      <c r="B19" s="96">
        <v>5188</v>
      </c>
      <c r="C19" s="96">
        <v>42</v>
      </c>
      <c r="D19" s="96">
        <v>501</v>
      </c>
      <c r="E19" s="96">
        <v>22</v>
      </c>
      <c r="F19" s="96">
        <v>0</v>
      </c>
      <c r="G19" s="52">
        <f t="shared" si="0"/>
        <v>5753</v>
      </c>
    </row>
    <row r="20" spans="1:7" ht="15">
      <c r="A20" s="95" t="s">
        <v>64</v>
      </c>
      <c r="B20" s="96">
        <v>650</v>
      </c>
      <c r="C20" s="96">
        <v>22</v>
      </c>
      <c r="D20" s="96">
        <v>0</v>
      </c>
      <c r="E20" s="96">
        <v>9</v>
      </c>
      <c r="F20" s="96">
        <v>0</v>
      </c>
      <c r="G20" s="52">
        <f t="shared" si="0"/>
        <v>681</v>
      </c>
    </row>
    <row r="21" spans="1:7" ht="15">
      <c r="A21" s="41" t="s">
        <v>78</v>
      </c>
      <c r="B21" s="96">
        <v>21457</v>
      </c>
      <c r="C21" s="96">
        <v>5259</v>
      </c>
      <c r="D21" s="96">
        <v>13</v>
      </c>
      <c r="E21" s="96">
        <v>384</v>
      </c>
      <c r="F21" s="96">
        <v>0</v>
      </c>
      <c r="G21" s="52">
        <f t="shared" si="0"/>
        <v>27113</v>
      </c>
    </row>
    <row r="22" spans="1:7" ht="15">
      <c r="A22" s="95" t="s">
        <v>65</v>
      </c>
      <c r="B22" s="96">
        <v>33896</v>
      </c>
      <c r="C22" s="96">
        <v>55675</v>
      </c>
      <c r="D22" s="96">
        <v>0</v>
      </c>
      <c r="E22" s="96">
        <v>2513</v>
      </c>
      <c r="F22" s="96">
        <v>441</v>
      </c>
      <c r="G22" s="52">
        <f t="shared" si="0"/>
        <v>92525</v>
      </c>
    </row>
    <row r="23" spans="1:7" ht="15">
      <c r="A23" s="95" t="s">
        <v>0</v>
      </c>
      <c r="B23" s="96">
        <v>2015</v>
      </c>
      <c r="C23" s="96">
        <v>36</v>
      </c>
      <c r="D23" s="96">
        <v>51</v>
      </c>
      <c r="E23" s="96">
        <v>14</v>
      </c>
      <c r="F23" s="96">
        <v>0</v>
      </c>
      <c r="G23" s="52">
        <f t="shared" si="0"/>
        <v>2116</v>
      </c>
    </row>
    <row r="24" spans="1:7" ht="15">
      <c r="A24" s="95" t="s">
        <v>1</v>
      </c>
      <c r="B24" s="96">
        <v>2383</v>
      </c>
      <c r="C24" s="96">
        <v>13</v>
      </c>
      <c r="D24" s="96">
        <v>1001</v>
      </c>
      <c r="E24" s="96">
        <v>0</v>
      </c>
      <c r="F24" s="96">
        <v>0</v>
      </c>
      <c r="G24" s="52">
        <f t="shared" si="0"/>
        <v>3397</v>
      </c>
    </row>
    <row r="25" spans="1:7" ht="15">
      <c r="A25" s="95" t="s">
        <v>2</v>
      </c>
      <c r="B25" s="96">
        <v>22041</v>
      </c>
      <c r="C25" s="96">
        <v>2030</v>
      </c>
      <c r="D25" s="96">
        <v>11</v>
      </c>
      <c r="E25" s="96">
        <v>217</v>
      </c>
      <c r="F25" s="96">
        <v>14</v>
      </c>
      <c r="G25" s="52">
        <f t="shared" si="0"/>
        <v>24313</v>
      </c>
    </row>
    <row r="26" spans="1:7" ht="15">
      <c r="A26" s="95" t="s">
        <v>3</v>
      </c>
      <c r="B26" s="96">
        <v>4612</v>
      </c>
      <c r="C26" s="96">
        <v>130</v>
      </c>
      <c r="D26" s="96">
        <v>51</v>
      </c>
      <c r="E26" s="96">
        <v>129</v>
      </c>
      <c r="F26" s="96">
        <v>0</v>
      </c>
      <c r="G26" s="52">
        <f t="shared" si="0"/>
        <v>4922</v>
      </c>
    </row>
    <row r="27" spans="1:7" ht="15">
      <c r="A27" s="95" t="s">
        <v>4</v>
      </c>
      <c r="B27" s="96">
        <v>2215</v>
      </c>
      <c r="C27" s="96">
        <v>21</v>
      </c>
      <c r="D27" s="96">
        <v>106</v>
      </c>
      <c r="E27" s="96">
        <v>76</v>
      </c>
      <c r="F27" s="96">
        <v>1</v>
      </c>
      <c r="G27" s="52">
        <f t="shared" si="0"/>
        <v>2419</v>
      </c>
    </row>
    <row r="28" spans="1:7" ht="15">
      <c r="A28" s="95" t="s">
        <v>5</v>
      </c>
      <c r="B28" s="96">
        <v>1996</v>
      </c>
      <c r="C28" s="96">
        <v>7</v>
      </c>
      <c r="D28" s="96">
        <v>80</v>
      </c>
      <c r="E28" s="96">
        <v>12</v>
      </c>
      <c r="F28" s="96">
        <v>0</v>
      </c>
      <c r="G28" s="52">
        <f t="shared" si="0"/>
        <v>2095</v>
      </c>
    </row>
    <row r="29" spans="1:7" ht="15">
      <c r="A29" s="95" t="s">
        <v>6</v>
      </c>
      <c r="B29" s="96">
        <v>2178</v>
      </c>
      <c r="C29" s="96">
        <v>432</v>
      </c>
      <c r="D29" s="96">
        <v>4</v>
      </c>
      <c r="E29" s="96">
        <v>15</v>
      </c>
      <c r="F29" s="96">
        <v>6</v>
      </c>
      <c r="G29" s="52">
        <f t="shared" si="0"/>
        <v>2635</v>
      </c>
    </row>
    <row r="30" spans="1:7" ht="15">
      <c r="A30" s="95" t="s">
        <v>7</v>
      </c>
      <c r="B30" s="96">
        <v>1361</v>
      </c>
      <c r="C30" s="96">
        <v>0</v>
      </c>
      <c r="D30" s="96">
        <v>69</v>
      </c>
      <c r="E30" s="96">
        <v>2</v>
      </c>
      <c r="F30" s="96">
        <v>0</v>
      </c>
      <c r="G30" s="52">
        <f t="shared" si="0"/>
        <v>1432</v>
      </c>
    </row>
    <row r="31" spans="1:7" ht="15">
      <c r="A31" s="95" t="s">
        <v>8</v>
      </c>
      <c r="B31" s="96">
        <v>2675</v>
      </c>
      <c r="C31" s="96">
        <v>67</v>
      </c>
      <c r="D31" s="96">
        <v>29</v>
      </c>
      <c r="E31" s="96">
        <v>25</v>
      </c>
      <c r="F31" s="96">
        <v>0</v>
      </c>
      <c r="G31" s="52">
        <f t="shared" si="0"/>
        <v>2796</v>
      </c>
    </row>
    <row r="32" spans="1:7" ht="15">
      <c r="A32" s="95" t="s">
        <v>9</v>
      </c>
      <c r="B32" s="96">
        <v>493</v>
      </c>
      <c r="C32" s="96">
        <v>37</v>
      </c>
      <c r="D32" s="96">
        <v>0</v>
      </c>
      <c r="E32" s="96">
        <v>2</v>
      </c>
      <c r="F32" s="96">
        <v>0</v>
      </c>
      <c r="G32" s="52">
        <f t="shared" si="0"/>
        <v>532</v>
      </c>
    </row>
    <row r="33" spans="1:7" ht="15">
      <c r="A33" s="95" t="s">
        <v>10</v>
      </c>
      <c r="B33" s="96">
        <v>2337</v>
      </c>
      <c r="C33" s="96">
        <v>122</v>
      </c>
      <c r="D33" s="96">
        <v>51</v>
      </c>
      <c r="E33" s="96">
        <v>14</v>
      </c>
      <c r="F33" s="96">
        <v>0</v>
      </c>
      <c r="G33" s="52">
        <f t="shared" si="0"/>
        <v>2524</v>
      </c>
    </row>
    <row r="34" spans="1:7" ht="15">
      <c r="A34" s="95" t="s">
        <v>11</v>
      </c>
      <c r="B34" s="96">
        <v>2196</v>
      </c>
      <c r="C34" s="96">
        <v>44</v>
      </c>
      <c r="D34" s="96">
        <v>27</v>
      </c>
      <c r="E34" s="96">
        <v>16</v>
      </c>
      <c r="F34" s="96">
        <v>1</v>
      </c>
      <c r="G34" s="52">
        <f t="shared" si="0"/>
        <v>2284</v>
      </c>
    </row>
    <row r="35" spans="1:7" ht="15">
      <c r="A35" s="95" t="s">
        <v>12</v>
      </c>
      <c r="B35" s="96">
        <v>2642</v>
      </c>
      <c r="C35" s="96">
        <v>112</v>
      </c>
      <c r="D35" s="96">
        <v>77</v>
      </c>
      <c r="E35" s="96">
        <v>19</v>
      </c>
      <c r="F35" s="96">
        <v>0</v>
      </c>
      <c r="G35" s="52">
        <f t="shared" si="0"/>
        <v>2850</v>
      </c>
    </row>
    <row r="36" spans="1:7" ht="15">
      <c r="A36" s="95" t="s">
        <v>13</v>
      </c>
      <c r="B36" s="96">
        <v>1631</v>
      </c>
      <c r="C36" s="96">
        <v>8</v>
      </c>
      <c r="D36" s="96">
        <v>17</v>
      </c>
      <c r="E36" s="96">
        <v>11</v>
      </c>
      <c r="F36" s="96">
        <v>0</v>
      </c>
      <c r="G36" s="52">
        <f t="shared" si="0"/>
        <v>1667</v>
      </c>
    </row>
    <row r="37" spans="1:7" ht="12.75" customHeight="1">
      <c r="A37" s="97" t="s">
        <v>15</v>
      </c>
      <c r="B37" s="98">
        <f>B18+B19+B24</f>
        <v>15950</v>
      </c>
      <c r="C37" s="98">
        <f>C18+C19+C24</f>
        <v>91</v>
      </c>
      <c r="D37" s="98">
        <f>D18+D19+D24</f>
        <v>2145</v>
      </c>
      <c r="E37" s="98">
        <f>E18+E19+E24</f>
        <v>138</v>
      </c>
      <c r="F37" s="98">
        <f>F18+F19+F24</f>
        <v>1</v>
      </c>
      <c r="G37" s="72">
        <f t="shared" si="0"/>
        <v>18325</v>
      </c>
    </row>
    <row r="38" spans="1:7" ht="15">
      <c r="A38" s="79" t="s">
        <v>16</v>
      </c>
      <c r="B38" s="51">
        <v>20956</v>
      </c>
      <c r="C38" s="51">
        <v>1605</v>
      </c>
      <c r="D38" s="51">
        <v>281</v>
      </c>
      <c r="E38" s="51">
        <v>149</v>
      </c>
      <c r="F38" s="96">
        <v>9</v>
      </c>
      <c r="G38" s="52">
        <f t="shared" si="0"/>
        <v>23000</v>
      </c>
    </row>
    <row r="39" spans="1:7" ht="15">
      <c r="A39" s="79" t="s">
        <v>17</v>
      </c>
      <c r="B39" s="51">
        <v>24350</v>
      </c>
      <c r="C39" s="51">
        <v>755</v>
      </c>
      <c r="D39" s="51">
        <v>532</v>
      </c>
      <c r="E39" s="51">
        <v>394</v>
      </c>
      <c r="F39" s="96">
        <v>2</v>
      </c>
      <c r="G39" s="52">
        <f t="shared" si="0"/>
        <v>26033</v>
      </c>
    </row>
    <row r="40" spans="1:7" ht="12.75" customHeight="1">
      <c r="A40" s="97" t="s">
        <v>18</v>
      </c>
      <c r="B40" s="98">
        <f>B38+B39</f>
        <v>45306</v>
      </c>
      <c r="C40" s="98">
        <f>C38+C39</f>
        <v>2360</v>
      </c>
      <c r="D40" s="98">
        <f>D38+D39</f>
        <v>813</v>
      </c>
      <c r="E40" s="98">
        <f>E38+E39</f>
        <v>543</v>
      </c>
      <c r="F40" s="98">
        <f>F38+F39</f>
        <v>11</v>
      </c>
      <c r="G40" s="72">
        <f t="shared" si="0"/>
        <v>49033</v>
      </c>
    </row>
    <row r="41" spans="1:7" ht="15">
      <c r="A41" s="95" t="s">
        <v>19</v>
      </c>
      <c r="B41" s="96">
        <f>B8+B21+B22+B25</f>
        <v>100157</v>
      </c>
      <c r="C41" s="96">
        <f>C8+C21+C22+C25</f>
        <v>74412</v>
      </c>
      <c r="D41" s="96">
        <f>D8+D21+D22+D25</f>
        <v>24</v>
      </c>
      <c r="E41" s="96">
        <f>E8+E21+E22+E25</f>
        <v>4447</v>
      </c>
      <c r="F41" s="96">
        <f>F8+F21+F22+F25</f>
        <v>479</v>
      </c>
      <c r="G41" s="52">
        <f t="shared" si="0"/>
        <v>179519</v>
      </c>
    </row>
    <row r="42" spans="1:7" ht="15">
      <c r="A42" s="95" t="s">
        <v>20</v>
      </c>
      <c r="B42" s="96">
        <v>18278</v>
      </c>
      <c r="C42" s="96">
        <v>1525</v>
      </c>
      <c r="D42" s="96">
        <v>155</v>
      </c>
      <c r="E42" s="96">
        <v>358</v>
      </c>
      <c r="F42" s="96">
        <v>9</v>
      </c>
      <c r="G42" s="52">
        <f t="shared" si="0"/>
        <v>20325</v>
      </c>
    </row>
    <row r="43" spans="1:7" ht="12.75" customHeight="1">
      <c r="A43" s="97" t="s">
        <v>21</v>
      </c>
      <c r="B43" s="98">
        <f>B41+B42</f>
        <v>118435</v>
      </c>
      <c r="C43" s="98">
        <f>C41+C42</f>
        <v>75937</v>
      </c>
      <c r="D43" s="98">
        <f>D41+D42</f>
        <v>179</v>
      </c>
      <c r="E43" s="98">
        <f>E41+E42</f>
        <v>4805</v>
      </c>
      <c r="F43" s="98">
        <f>F41+F42</f>
        <v>488</v>
      </c>
      <c r="G43" s="72">
        <f t="shared" si="0"/>
        <v>199844</v>
      </c>
    </row>
    <row r="44" spans="1:7" s="55" customFormat="1" ht="13.5" customHeight="1" thickBot="1">
      <c r="A44" s="149" t="s">
        <v>46</v>
      </c>
      <c r="B44" s="150">
        <f>B37+B40+B43</f>
        <v>179691</v>
      </c>
      <c r="C44" s="150">
        <f>C37+C40+C43</f>
        <v>78388</v>
      </c>
      <c r="D44" s="150">
        <f>D37+D40+D43</f>
        <v>3137</v>
      </c>
      <c r="E44" s="150">
        <f>E37+E40+E43</f>
        <v>5486</v>
      </c>
      <c r="F44" s="150">
        <f>F37+F40+F43</f>
        <v>500</v>
      </c>
      <c r="G44" s="147">
        <f t="shared" si="0"/>
        <v>267202</v>
      </c>
    </row>
    <row r="45" ht="4.5" customHeight="1"/>
    <row r="46" ht="15">
      <c r="A46" s="64" t="s">
        <v>207</v>
      </c>
    </row>
  </sheetData>
  <sheetProtection/>
  <mergeCells count="1">
    <mergeCell ref="A1:G1"/>
  </mergeCells>
  <printOptions horizontalCentered="1"/>
  <pageMargins left="0.41" right="0.38" top="0.56" bottom="1.18" header="0" footer="0.54"/>
  <pageSetup fitToHeight="1" fitToWidth="1" orientation="portrait" paperSize="9" r:id="rId1"/>
  <headerFooter>
    <oddFooter>&amp;LISEE - Document édité le &amp;D&amp;C&amp;A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1">
      <pane ySplit="3" topLeftCell="A28" activePane="bottomLeft" state="frozen"/>
      <selection pane="topLeft" activeCell="A1" sqref="A1"/>
      <selection pane="bottomLeft" activeCell="A1" sqref="A1:G1"/>
    </sheetView>
  </sheetViews>
  <sheetFormatPr defaultColWidth="11.00390625" defaultRowHeight="12"/>
  <cols>
    <col min="1" max="1" width="24.375" style="39" customWidth="1"/>
    <col min="2" max="2" width="11.375" style="39" customWidth="1"/>
    <col min="3" max="3" width="12.75390625" style="39" customWidth="1"/>
    <col min="4" max="4" width="12.875" style="39" customWidth="1"/>
    <col min="5" max="6" width="13.00390625" style="39" customWidth="1"/>
    <col min="7" max="16384" width="11.375" style="39" customWidth="1"/>
  </cols>
  <sheetData>
    <row r="1" spans="1:7" ht="35.25" customHeight="1">
      <c r="A1" s="366" t="s">
        <v>180</v>
      </c>
      <c r="B1" s="367"/>
      <c r="C1" s="367"/>
      <c r="D1" s="367"/>
      <c r="E1" s="367"/>
      <c r="F1" s="367"/>
      <c r="G1" s="368"/>
    </row>
    <row r="2" spans="1:7" ht="15.75" thickBot="1">
      <c r="A2" s="65"/>
      <c r="B2" s="65"/>
      <c r="C2" s="65"/>
      <c r="D2" s="65"/>
      <c r="E2" s="65"/>
      <c r="F2" s="65"/>
      <c r="G2" s="65"/>
    </row>
    <row r="3" spans="1:7" ht="60">
      <c r="A3" s="131" t="s">
        <v>206</v>
      </c>
      <c r="B3" s="129" t="s">
        <v>44</v>
      </c>
      <c r="C3" s="129" t="s">
        <v>45</v>
      </c>
      <c r="D3" s="129" t="s">
        <v>114</v>
      </c>
      <c r="E3" s="132" t="s">
        <v>115</v>
      </c>
      <c r="F3" s="132" t="s">
        <v>116</v>
      </c>
      <c r="G3" s="130" t="s">
        <v>50</v>
      </c>
    </row>
    <row r="4" spans="1:7" ht="15">
      <c r="A4" s="93" t="s">
        <v>51</v>
      </c>
      <c r="B4" s="102">
        <v>189</v>
      </c>
      <c r="C4" s="102">
        <v>10</v>
      </c>
      <c r="D4" s="102">
        <v>0</v>
      </c>
      <c r="E4" s="102">
        <v>0</v>
      </c>
      <c r="F4" s="102">
        <v>0</v>
      </c>
      <c r="G4" s="85">
        <f aca="true" t="shared" si="0" ref="G4:G44">SUM(B4:D4)</f>
        <v>199</v>
      </c>
    </row>
    <row r="5" spans="1:7" ht="15">
      <c r="A5" s="93" t="s">
        <v>169</v>
      </c>
      <c r="B5" s="94">
        <v>991</v>
      </c>
      <c r="C5" s="94">
        <v>103</v>
      </c>
      <c r="D5" s="94">
        <v>146</v>
      </c>
      <c r="E5" s="94">
        <v>29</v>
      </c>
      <c r="F5" s="94">
        <v>117</v>
      </c>
      <c r="G5" s="52">
        <f t="shared" si="0"/>
        <v>1240</v>
      </c>
    </row>
    <row r="6" spans="1:7" ht="15">
      <c r="A6" s="95" t="s">
        <v>52</v>
      </c>
      <c r="B6" s="96">
        <v>1393</v>
      </c>
      <c r="C6" s="96">
        <v>136</v>
      </c>
      <c r="D6" s="96">
        <v>379</v>
      </c>
      <c r="E6" s="96">
        <v>76</v>
      </c>
      <c r="F6" s="96">
        <v>303</v>
      </c>
      <c r="G6" s="52">
        <f t="shared" si="0"/>
        <v>1908</v>
      </c>
    </row>
    <row r="7" spans="1:7" ht="15">
      <c r="A7" s="95" t="s">
        <v>53</v>
      </c>
      <c r="B7" s="96">
        <v>980</v>
      </c>
      <c r="C7" s="96">
        <v>49</v>
      </c>
      <c r="D7" s="96">
        <v>33</v>
      </c>
      <c r="E7" s="96">
        <v>10</v>
      </c>
      <c r="F7" s="96">
        <v>23</v>
      </c>
      <c r="G7" s="52">
        <f t="shared" si="0"/>
        <v>1062</v>
      </c>
    </row>
    <row r="8" spans="1:7" ht="15">
      <c r="A8" s="95" t="s">
        <v>54</v>
      </c>
      <c r="B8" s="96">
        <v>5658</v>
      </c>
      <c r="C8" s="96">
        <v>402</v>
      </c>
      <c r="D8" s="96">
        <v>4661</v>
      </c>
      <c r="E8" s="96">
        <v>3111</v>
      </c>
      <c r="F8" s="96">
        <v>1550</v>
      </c>
      <c r="G8" s="52">
        <f t="shared" si="0"/>
        <v>10721</v>
      </c>
    </row>
    <row r="9" spans="1:7" ht="15">
      <c r="A9" s="95" t="s">
        <v>55</v>
      </c>
      <c r="B9" s="96">
        <v>226</v>
      </c>
      <c r="C9" s="96">
        <v>15</v>
      </c>
      <c r="D9" s="96">
        <v>20</v>
      </c>
      <c r="E9" s="96">
        <v>0</v>
      </c>
      <c r="F9" s="96">
        <v>20</v>
      </c>
      <c r="G9" s="52">
        <f t="shared" si="0"/>
        <v>261</v>
      </c>
    </row>
    <row r="10" spans="1:7" ht="15">
      <c r="A10" s="95" t="s">
        <v>56</v>
      </c>
      <c r="B10" s="96">
        <v>599</v>
      </c>
      <c r="C10" s="96">
        <v>38</v>
      </c>
      <c r="D10" s="96">
        <v>42</v>
      </c>
      <c r="E10" s="96">
        <v>17</v>
      </c>
      <c r="F10" s="96">
        <v>25</v>
      </c>
      <c r="G10" s="52">
        <f t="shared" si="0"/>
        <v>679</v>
      </c>
    </row>
    <row r="11" spans="1:7" ht="15">
      <c r="A11" s="95" t="s">
        <v>57</v>
      </c>
      <c r="B11" s="96">
        <v>1055</v>
      </c>
      <c r="C11" s="96">
        <v>82</v>
      </c>
      <c r="D11" s="96">
        <v>75</v>
      </c>
      <c r="E11" s="96">
        <v>1</v>
      </c>
      <c r="F11" s="96">
        <v>74</v>
      </c>
      <c r="G11" s="52">
        <f t="shared" si="0"/>
        <v>1212</v>
      </c>
    </row>
    <row r="12" spans="1:7" ht="15">
      <c r="A12" s="95" t="s">
        <v>77</v>
      </c>
      <c r="B12" s="96">
        <v>569</v>
      </c>
      <c r="C12" s="96">
        <v>51</v>
      </c>
      <c r="D12" s="96">
        <v>41</v>
      </c>
      <c r="E12" s="96">
        <v>0</v>
      </c>
      <c r="F12" s="96">
        <v>41</v>
      </c>
      <c r="G12" s="52">
        <f t="shared" si="0"/>
        <v>661</v>
      </c>
    </row>
    <row r="13" spans="1:7" ht="15">
      <c r="A13" s="95" t="s">
        <v>58</v>
      </c>
      <c r="B13" s="96">
        <v>432</v>
      </c>
      <c r="C13" s="96">
        <v>80</v>
      </c>
      <c r="D13" s="96">
        <v>28</v>
      </c>
      <c r="E13" s="96">
        <v>8</v>
      </c>
      <c r="F13" s="96">
        <v>20</v>
      </c>
      <c r="G13" s="52">
        <f t="shared" si="0"/>
        <v>540</v>
      </c>
    </row>
    <row r="14" spans="1:7" ht="15">
      <c r="A14" s="95" t="s">
        <v>59</v>
      </c>
      <c r="B14" s="96">
        <v>1403</v>
      </c>
      <c r="C14" s="96">
        <v>134</v>
      </c>
      <c r="D14" s="96">
        <v>971</v>
      </c>
      <c r="E14" s="96">
        <v>404</v>
      </c>
      <c r="F14" s="96">
        <v>567</v>
      </c>
      <c r="G14" s="52">
        <f t="shared" si="0"/>
        <v>2508</v>
      </c>
    </row>
    <row r="15" spans="1:7" ht="15">
      <c r="A15" s="95" t="s">
        <v>14</v>
      </c>
      <c r="B15" s="96">
        <v>273</v>
      </c>
      <c r="C15" s="96">
        <v>129</v>
      </c>
      <c r="D15" s="96">
        <v>3</v>
      </c>
      <c r="E15" s="96">
        <v>2</v>
      </c>
      <c r="F15" s="96">
        <v>1</v>
      </c>
      <c r="G15" s="52">
        <f t="shared" si="0"/>
        <v>405</v>
      </c>
    </row>
    <row r="16" spans="1:7" ht="15">
      <c r="A16" s="95" t="s">
        <v>60</v>
      </c>
      <c r="B16" s="96">
        <v>852</v>
      </c>
      <c r="C16" s="96">
        <v>118</v>
      </c>
      <c r="D16" s="96">
        <v>325</v>
      </c>
      <c r="E16" s="96">
        <v>78</v>
      </c>
      <c r="F16" s="96">
        <v>247</v>
      </c>
      <c r="G16" s="52">
        <f t="shared" si="0"/>
        <v>1295</v>
      </c>
    </row>
    <row r="17" spans="1:7" ht="15">
      <c r="A17" s="95" t="s">
        <v>61</v>
      </c>
      <c r="B17" s="96">
        <v>837</v>
      </c>
      <c r="C17" s="96">
        <v>95</v>
      </c>
      <c r="D17" s="96">
        <v>330</v>
      </c>
      <c r="E17" s="96">
        <v>101</v>
      </c>
      <c r="F17" s="96">
        <v>229</v>
      </c>
      <c r="G17" s="52">
        <f t="shared" si="0"/>
        <v>1262</v>
      </c>
    </row>
    <row r="18" spans="1:7" ht="15">
      <c r="A18" s="95" t="s">
        <v>62</v>
      </c>
      <c r="B18" s="96">
        <v>2391</v>
      </c>
      <c r="C18" s="96">
        <v>101</v>
      </c>
      <c r="D18" s="96">
        <v>203</v>
      </c>
      <c r="E18" s="96">
        <v>8</v>
      </c>
      <c r="F18" s="96">
        <v>195</v>
      </c>
      <c r="G18" s="52">
        <f t="shared" si="0"/>
        <v>2695</v>
      </c>
    </row>
    <row r="19" spans="1:7" ht="15">
      <c r="A19" s="95" t="s">
        <v>63</v>
      </c>
      <c r="B19" s="96">
        <v>1470</v>
      </c>
      <c r="C19" s="96">
        <v>25</v>
      </c>
      <c r="D19" s="96">
        <v>42</v>
      </c>
      <c r="E19" s="96">
        <v>17</v>
      </c>
      <c r="F19" s="96">
        <v>25</v>
      </c>
      <c r="G19" s="52">
        <f t="shared" si="0"/>
        <v>1537</v>
      </c>
    </row>
    <row r="20" spans="1:7" ht="15">
      <c r="A20" s="95" t="s">
        <v>64</v>
      </c>
      <c r="B20" s="96">
        <v>214</v>
      </c>
      <c r="C20" s="96">
        <v>29</v>
      </c>
      <c r="D20" s="96">
        <v>25</v>
      </c>
      <c r="E20" s="96">
        <v>0</v>
      </c>
      <c r="F20" s="96">
        <v>25</v>
      </c>
      <c r="G20" s="52">
        <f t="shared" si="0"/>
        <v>268</v>
      </c>
    </row>
    <row r="21" spans="1:7" ht="15">
      <c r="A21" s="41" t="s">
        <v>78</v>
      </c>
      <c r="B21" s="96">
        <v>5768</v>
      </c>
      <c r="C21" s="96">
        <v>448</v>
      </c>
      <c r="D21" s="96">
        <v>2280</v>
      </c>
      <c r="E21" s="96">
        <v>856</v>
      </c>
      <c r="F21" s="96">
        <v>1424</v>
      </c>
      <c r="G21" s="52">
        <f t="shared" si="0"/>
        <v>8496</v>
      </c>
    </row>
    <row r="22" spans="1:7" ht="15">
      <c r="A22" s="95" t="s">
        <v>65</v>
      </c>
      <c r="B22" s="96">
        <v>16092</v>
      </c>
      <c r="C22" s="96">
        <v>1737</v>
      </c>
      <c r="D22" s="96">
        <v>19138</v>
      </c>
      <c r="E22" s="96">
        <v>8303</v>
      </c>
      <c r="F22" s="96">
        <v>10835</v>
      </c>
      <c r="G22" s="52">
        <f t="shared" si="0"/>
        <v>36967</v>
      </c>
    </row>
    <row r="23" spans="1:7" ht="15">
      <c r="A23" s="95" t="s">
        <v>0</v>
      </c>
      <c r="B23" s="96">
        <v>605</v>
      </c>
      <c r="C23" s="96">
        <v>27</v>
      </c>
      <c r="D23" s="96">
        <v>30</v>
      </c>
      <c r="E23" s="96">
        <v>0</v>
      </c>
      <c r="F23" s="96">
        <v>30</v>
      </c>
      <c r="G23" s="52">
        <f t="shared" si="0"/>
        <v>662</v>
      </c>
    </row>
    <row r="24" spans="1:7" ht="15">
      <c r="A24" s="95" t="s">
        <v>1</v>
      </c>
      <c r="B24" s="96">
        <v>917</v>
      </c>
      <c r="C24" s="96">
        <v>29</v>
      </c>
      <c r="D24" s="96">
        <v>22</v>
      </c>
      <c r="E24" s="96">
        <v>0</v>
      </c>
      <c r="F24" s="96">
        <v>22</v>
      </c>
      <c r="G24" s="52">
        <f t="shared" si="0"/>
        <v>968</v>
      </c>
    </row>
    <row r="25" spans="1:7" ht="15">
      <c r="A25" s="95" t="s">
        <v>2</v>
      </c>
      <c r="B25" s="96">
        <v>5304</v>
      </c>
      <c r="C25" s="96">
        <v>214</v>
      </c>
      <c r="D25" s="96">
        <v>1498</v>
      </c>
      <c r="E25" s="96">
        <v>527</v>
      </c>
      <c r="F25" s="96">
        <v>971</v>
      </c>
      <c r="G25" s="52">
        <f t="shared" si="0"/>
        <v>7016</v>
      </c>
    </row>
    <row r="26" spans="1:7" ht="15">
      <c r="A26" s="95" t="s">
        <v>3</v>
      </c>
      <c r="B26" s="96">
        <v>1240</v>
      </c>
      <c r="C26" s="96">
        <v>58</v>
      </c>
      <c r="D26" s="96">
        <v>246</v>
      </c>
      <c r="E26" s="96">
        <v>48</v>
      </c>
      <c r="F26" s="96">
        <v>198</v>
      </c>
      <c r="G26" s="52">
        <f t="shared" si="0"/>
        <v>1544</v>
      </c>
    </row>
    <row r="27" spans="1:7" ht="15">
      <c r="A27" s="95" t="s">
        <v>4</v>
      </c>
      <c r="B27" s="96">
        <v>684</v>
      </c>
      <c r="C27" s="96">
        <v>29</v>
      </c>
      <c r="D27" s="96">
        <v>27</v>
      </c>
      <c r="E27" s="96">
        <v>1</v>
      </c>
      <c r="F27" s="96">
        <v>26</v>
      </c>
      <c r="G27" s="52">
        <f t="shared" si="0"/>
        <v>740</v>
      </c>
    </row>
    <row r="28" spans="1:7" ht="15">
      <c r="A28" s="95" t="s">
        <v>5</v>
      </c>
      <c r="B28" s="96">
        <v>565</v>
      </c>
      <c r="C28" s="96">
        <v>9</v>
      </c>
      <c r="D28" s="96">
        <v>21</v>
      </c>
      <c r="E28" s="96">
        <v>3</v>
      </c>
      <c r="F28" s="96">
        <v>18</v>
      </c>
      <c r="G28" s="52">
        <f t="shared" si="0"/>
        <v>595</v>
      </c>
    </row>
    <row r="29" spans="1:7" ht="15">
      <c r="A29" s="95" t="s">
        <v>6</v>
      </c>
      <c r="B29" s="96">
        <v>539</v>
      </c>
      <c r="C29" s="96">
        <v>54</v>
      </c>
      <c r="D29" s="96">
        <v>360</v>
      </c>
      <c r="E29" s="96">
        <v>131</v>
      </c>
      <c r="F29" s="96">
        <v>229</v>
      </c>
      <c r="G29" s="52">
        <f t="shared" si="0"/>
        <v>953</v>
      </c>
    </row>
    <row r="30" spans="1:7" ht="15">
      <c r="A30" s="95" t="s">
        <v>7</v>
      </c>
      <c r="B30" s="96">
        <v>388</v>
      </c>
      <c r="C30" s="96">
        <v>68</v>
      </c>
      <c r="D30" s="96">
        <v>11</v>
      </c>
      <c r="E30" s="96">
        <v>0</v>
      </c>
      <c r="F30" s="96">
        <v>11</v>
      </c>
      <c r="G30" s="52">
        <f t="shared" si="0"/>
        <v>467</v>
      </c>
    </row>
    <row r="31" spans="1:7" ht="15">
      <c r="A31" s="95" t="s">
        <v>8</v>
      </c>
      <c r="B31" s="96">
        <v>698</v>
      </c>
      <c r="C31" s="96">
        <v>83</v>
      </c>
      <c r="D31" s="96">
        <v>90</v>
      </c>
      <c r="E31" s="96">
        <v>11</v>
      </c>
      <c r="F31" s="96">
        <v>79</v>
      </c>
      <c r="G31" s="52">
        <f t="shared" si="0"/>
        <v>871</v>
      </c>
    </row>
    <row r="32" spans="1:7" ht="15">
      <c r="A32" s="95" t="s">
        <v>9</v>
      </c>
      <c r="B32" s="96">
        <v>175</v>
      </c>
      <c r="C32" s="96">
        <v>10</v>
      </c>
      <c r="D32" s="96">
        <v>11</v>
      </c>
      <c r="E32" s="96">
        <v>0</v>
      </c>
      <c r="F32" s="96">
        <v>11</v>
      </c>
      <c r="G32" s="52">
        <f t="shared" si="0"/>
        <v>196</v>
      </c>
    </row>
    <row r="33" spans="1:7" ht="15">
      <c r="A33" s="95" t="s">
        <v>10</v>
      </c>
      <c r="B33" s="96">
        <v>654</v>
      </c>
      <c r="C33" s="96">
        <v>82</v>
      </c>
      <c r="D33" s="96">
        <v>74</v>
      </c>
      <c r="E33" s="96">
        <v>13</v>
      </c>
      <c r="F33" s="96">
        <v>61</v>
      </c>
      <c r="G33" s="52">
        <f t="shared" si="0"/>
        <v>810</v>
      </c>
    </row>
    <row r="34" spans="1:7" ht="15">
      <c r="A34" s="95" t="s">
        <v>11</v>
      </c>
      <c r="B34" s="96">
        <v>644</v>
      </c>
      <c r="C34" s="96">
        <v>29</v>
      </c>
      <c r="D34" s="96">
        <v>51</v>
      </c>
      <c r="E34" s="96">
        <v>19</v>
      </c>
      <c r="F34" s="96">
        <v>32</v>
      </c>
      <c r="G34" s="52">
        <f t="shared" si="0"/>
        <v>724</v>
      </c>
    </row>
    <row r="35" spans="1:7" ht="15">
      <c r="A35" s="95" t="s">
        <v>12</v>
      </c>
      <c r="B35" s="96">
        <v>670</v>
      </c>
      <c r="C35" s="96">
        <v>72</v>
      </c>
      <c r="D35" s="96">
        <v>156</v>
      </c>
      <c r="E35" s="96">
        <v>57</v>
      </c>
      <c r="F35" s="96">
        <v>99</v>
      </c>
      <c r="G35" s="52">
        <f t="shared" si="0"/>
        <v>898</v>
      </c>
    </row>
    <row r="36" spans="1:7" ht="15">
      <c r="A36" s="95" t="s">
        <v>13</v>
      </c>
      <c r="B36" s="96">
        <v>425</v>
      </c>
      <c r="C36" s="96">
        <v>9</v>
      </c>
      <c r="D36" s="96">
        <v>19</v>
      </c>
      <c r="E36" s="96">
        <v>5</v>
      </c>
      <c r="F36" s="96">
        <v>14</v>
      </c>
      <c r="G36" s="52">
        <f t="shared" si="0"/>
        <v>453</v>
      </c>
    </row>
    <row r="37" spans="1:7" ht="12.75" customHeight="1">
      <c r="A37" s="97" t="s">
        <v>15</v>
      </c>
      <c r="B37" s="98">
        <f>B18+B19+B24</f>
        <v>4778</v>
      </c>
      <c r="C37" s="98">
        <f>C18+C19+C24</f>
        <v>155</v>
      </c>
      <c r="D37" s="98">
        <f>D18+D19+D24</f>
        <v>267</v>
      </c>
      <c r="E37" s="98">
        <f>E18+E19+E24</f>
        <v>25</v>
      </c>
      <c r="F37" s="98">
        <f>F18+F19+F24</f>
        <v>242</v>
      </c>
      <c r="G37" s="72">
        <f t="shared" si="0"/>
        <v>5200</v>
      </c>
    </row>
    <row r="38" spans="1:7" ht="15">
      <c r="A38" s="79" t="s">
        <v>16</v>
      </c>
      <c r="B38" s="51">
        <v>4907</v>
      </c>
      <c r="C38" s="51">
        <v>603</v>
      </c>
      <c r="D38" s="51">
        <v>1932</v>
      </c>
      <c r="E38" s="51">
        <v>689</v>
      </c>
      <c r="F38" s="51">
        <v>1243</v>
      </c>
      <c r="G38" s="52">
        <f t="shared" si="0"/>
        <v>7442</v>
      </c>
    </row>
    <row r="39" spans="1:7" ht="15">
      <c r="A39" s="79" t="s">
        <v>17</v>
      </c>
      <c r="B39" s="51">
        <v>6834</v>
      </c>
      <c r="C39" s="51">
        <v>460</v>
      </c>
      <c r="D39" s="51">
        <v>528</v>
      </c>
      <c r="E39" s="51">
        <v>101</v>
      </c>
      <c r="F39" s="51">
        <v>427</v>
      </c>
      <c r="G39" s="52">
        <f>SUM(B39:D39)</f>
        <v>7822</v>
      </c>
    </row>
    <row r="40" spans="1:7" ht="12.75" customHeight="1">
      <c r="A40" s="97" t="s">
        <v>18</v>
      </c>
      <c r="B40" s="98">
        <f>B38+B39</f>
        <v>11741</v>
      </c>
      <c r="C40" s="98">
        <f>C38+C39</f>
        <v>1063</v>
      </c>
      <c r="D40" s="98">
        <f>D38+D39</f>
        <v>2460</v>
      </c>
      <c r="E40" s="98">
        <f>E38+E39</f>
        <v>790</v>
      </c>
      <c r="F40" s="98">
        <f>F38+F39</f>
        <v>1670</v>
      </c>
      <c r="G40" s="72">
        <f t="shared" si="0"/>
        <v>15264</v>
      </c>
    </row>
    <row r="41" spans="1:7" ht="15">
      <c r="A41" s="95" t="s">
        <v>19</v>
      </c>
      <c r="B41" s="96">
        <f>B8+B21+B22+B25</f>
        <v>32822</v>
      </c>
      <c r="C41" s="96">
        <f>C8+C21+C22+C25</f>
        <v>2801</v>
      </c>
      <c r="D41" s="96">
        <f>D8+D21+D22+D25</f>
        <v>27577</v>
      </c>
      <c r="E41" s="96">
        <f>E8+E21+E22+E25</f>
        <v>12797</v>
      </c>
      <c r="F41" s="96">
        <f>F8+F21+F22+F25</f>
        <v>14780</v>
      </c>
      <c r="G41" s="52">
        <f t="shared" si="0"/>
        <v>63200</v>
      </c>
    </row>
    <row r="42" spans="1:7" ht="15">
      <c r="A42" s="95" t="s">
        <v>20</v>
      </c>
      <c r="B42" s="96">
        <v>5559</v>
      </c>
      <c r="C42" s="96">
        <v>536</v>
      </c>
      <c r="D42" s="96">
        <v>1054</v>
      </c>
      <c r="E42" s="96">
        <v>224</v>
      </c>
      <c r="F42" s="96">
        <v>830</v>
      </c>
      <c r="G42" s="52">
        <f t="shared" si="0"/>
        <v>7149</v>
      </c>
    </row>
    <row r="43" spans="1:7" ht="12.75" customHeight="1">
      <c r="A43" s="97" t="s">
        <v>21</v>
      </c>
      <c r="B43" s="98">
        <f>B41+B42</f>
        <v>38381</v>
      </c>
      <c r="C43" s="98">
        <f>C41+C42</f>
        <v>3337</v>
      </c>
      <c r="D43" s="98">
        <f>D41+D42</f>
        <v>28631</v>
      </c>
      <c r="E43" s="98">
        <f>E41+E42</f>
        <v>13021</v>
      </c>
      <c r="F43" s="98">
        <f>F41+F42</f>
        <v>15610</v>
      </c>
      <c r="G43" s="72">
        <f t="shared" si="0"/>
        <v>70349</v>
      </c>
    </row>
    <row r="44" spans="1:7" s="55" customFormat="1" ht="13.5" customHeight="1" thickBot="1">
      <c r="A44" s="149" t="s">
        <v>46</v>
      </c>
      <c r="B44" s="150">
        <f>B37+B40+B43</f>
        <v>54900</v>
      </c>
      <c r="C44" s="150">
        <f>C37+C40+C43</f>
        <v>4555</v>
      </c>
      <c r="D44" s="150">
        <f>D37+D40+D43</f>
        <v>31358</v>
      </c>
      <c r="E44" s="150">
        <f>E37+E40+E43</f>
        <v>13836</v>
      </c>
      <c r="F44" s="150">
        <f>F37+F40+F43</f>
        <v>17522</v>
      </c>
      <c r="G44" s="147">
        <f t="shared" si="0"/>
        <v>90813</v>
      </c>
    </row>
    <row r="45" ht="4.5" customHeight="1"/>
    <row r="46" ht="15">
      <c r="A46" s="64" t="s">
        <v>207</v>
      </c>
    </row>
  </sheetData>
  <sheetProtection/>
  <mergeCells count="1">
    <mergeCell ref="A1:G1"/>
  </mergeCells>
  <printOptions horizontalCentered="1"/>
  <pageMargins left="0.38" right="0.32" top="0.65" bottom="0.94" header="0" footer="0.51"/>
  <pageSetup fitToHeight="1" fitToWidth="1" orientation="portrait" paperSize="9" r:id="rId1"/>
  <headerFooter>
    <oddFooter>&amp;LISEE - Document édité le &amp;D&amp;C&amp;A</oddFooter>
  </headerFooter>
  <ignoredErrors>
    <ignoredError sqref="G4:G44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11.00390625" defaultRowHeight="12"/>
  <cols>
    <col min="1" max="1" width="28.375" style="39" customWidth="1"/>
    <col min="2" max="2" width="13.00390625" style="39" customWidth="1"/>
    <col min="3" max="3" width="14.125" style="39" customWidth="1"/>
    <col min="4" max="4" width="12.875" style="39" customWidth="1"/>
    <col min="5" max="5" width="13.875" style="39" customWidth="1"/>
    <col min="6" max="6" width="13.125" style="39" customWidth="1"/>
    <col min="7" max="16384" width="11.375" style="39" customWidth="1"/>
  </cols>
  <sheetData>
    <row r="1" spans="1:7" ht="33.75" customHeight="1">
      <c r="A1" s="366" t="s">
        <v>179</v>
      </c>
      <c r="B1" s="367"/>
      <c r="C1" s="367"/>
      <c r="D1" s="367"/>
      <c r="E1" s="367"/>
      <c r="F1" s="367"/>
      <c r="G1" s="368"/>
    </row>
    <row r="2" spans="1:7" ht="15.75" thickBot="1">
      <c r="A2" s="65"/>
      <c r="B2" s="65"/>
      <c r="C2" s="65"/>
      <c r="D2" s="65"/>
      <c r="E2" s="65"/>
      <c r="F2" s="65"/>
      <c r="G2" s="65"/>
    </row>
    <row r="3" spans="1:7" ht="60">
      <c r="A3" s="131" t="s">
        <v>206</v>
      </c>
      <c r="B3" s="129" t="s">
        <v>44</v>
      </c>
      <c r="C3" s="129" t="s">
        <v>45</v>
      </c>
      <c r="D3" s="129" t="s">
        <v>114</v>
      </c>
      <c r="E3" s="132" t="s">
        <v>115</v>
      </c>
      <c r="F3" s="132" t="s">
        <v>116</v>
      </c>
      <c r="G3" s="130" t="s">
        <v>50</v>
      </c>
    </row>
    <row r="4" spans="1:7" ht="15">
      <c r="A4" s="93" t="s">
        <v>51</v>
      </c>
      <c r="B4" s="102">
        <v>838</v>
      </c>
      <c r="C4" s="102">
        <v>24</v>
      </c>
      <c r="D4" s="102">
        <v>0</v>
      </c>
      <c r="E4" s="102">
        <v>0</v>
      </c>
      <c r="F4" s="102">
        <v>0</v>
      </c>
      <c r="G4" s="85">
        <f aca="true" t="shared" si="0" ref="G4:G44">SUM(B4:D4)</f>
        <v>862</v>
      </c>
    </row>
    <row r="5" spans="1:7" ht="15">
      <c r="A5" s="93" t="s">
        <v>169</v>
      </c>
      <c r="B5" s="94">
        <v>2730</v>
      </c>
      <c r="C5" s="94">
        <v>229</v>
      </c>
      <c r="D5" s="94">
        <v>353</v>
      </c>
      <c r="E5" s="94">
        <v>80</v>
      </c>
      <c r="F5" s="94">
        <v>273</v>
      </c>
      <c r="G5" s="52">
        <f t="shared" si="0"/>
        <v>3312</v>
      </c>
    </row>
    <row r="6" spans="1:7" ht="15">
      <c r="A6" s="95" t="s">
        <v>52</v>
      </c>
      <c r="B6" s="96">
        <v>3776</v>
      </c>
      <c r="C6" s="96">
        <v>314</v>
      </c>
      <c r="D6" s="96">
        <v>1043</v>
      </c>
      <c r="E6" s="96">
        <v>206</v>
      </c>
      <c r="F6" s="96">
        <v>837</v>
      </c>
      <c r="G6" s="52">
        <f t="shared" si="0"/>
        <v>5133</v>
      </c>
    </row>
    <row r="7" spans="1:7" ht="15">
      <c r="A7" s="95" t="s">
        <v>53</v>
      </c>
      <c r="B7" s="96">
        <v>3486</v>
      </c>
      <c r="C7" s="96">
        <v>107</v>
      </c>
      <c r="D7" s="96">
        <v>100</v>
      </c>
      <c r="E7" s="96">
        <v>31</v>
      </c>
      <c r="F7" s="96">
        <v>69</v>
      </c>
      <c r="G7" s="52">
        <f t="shared" si="0"/>
        <v>3693</v>
      </c>
    </row>
    <row r="8" spans="1:7" ht="15">
      <c r="A8" s="95" t="s">
        <v>54</v>
      </c>
      <c r="B8" s="96">
        <v>19237</v>
      </c>
      <c r="C8" s="96">
        <v>1325</v>
      </c>
      <c r="D8" s="96">
        <v>15006</v>
      </c>
      <c r="E8" s="96">
        <v>10669</v>
      </c>
      <c r="F8" s="96">
        <v>4337</v>
      </c>
      <c r="G8" s="52">
        <f t="shared" si="0"/>
        <v>35568</v>
      </c>
    </row>
    <row r="9" spans="1:7" ht="15">
      <c r="A9" s="95" t="s">
        <v>55</v>
      </c>
      <c r="B9" s="96">
        <v>627</v>
      </c>
      <c r="C9" s="96">
        <v>27</v>
      </c>
      <c r="D9" s="96">
        <v>44</v>
      </c>
      <c r="E9" s="96">
        <v>0</v>
      </c>
      <c r="F9" s="96">
        <v>44</v>
      </c>
      <c r="G9" s="52">
        <f t="shared" si="0"/>
        <v>698</v>
      </c>
    </row>
    <row r="10" spans="1:7" ht="15">
      <c r="A10" s="95" t="s">
        <v>56</v>
      </c>
      <c r="B10" s="96">
        <v>2256</v>
      </c>
      <c r="C10" s="96">
        <v>85</v>
      </c>
      <c r="D10" s="96">
        <v>109</v>
      </c>
      <c r="E10" s="96">
        <v>39</v>
      </c>
      <c r="F10" s="96">
        <v>70</v>
      </c>
      <c r="G10" s="52">
        <f t="shared" si="0"/>
        <v>2450</v>
      </c>
    </row>
    <row r="11" spans="1:7" ht="15">
      <c r="A11" s="95" t="s">
        <v>57</v>
      </c>
      <c r="B11" s="96">
        <v>3465</v>
      </c>
      <c r="C11" s="96">
        <v>202</v>
      </c>
      <c r="D11" s="96">
        <v>224</v>
      </c>
      <c r="E11" s="96">
        <v>1</v>
      </c>
      <c r="F11" s="96">
        <v>223</v>
      </c>
      <c r="G11" s="52">
        <f t="shared" si="0"/>
        <v>3891</v>
      </c>
    </row>
    <row r="12" spans="1:7" ht="15">
      <c r="A12" s="95" t="s">
        <v>77</v>
      </c>
      <c r="B12" s="96">
        <v>1829</v>
      </c>
      <c r="C12" s="96">
        <v>114</v>
      </c>
      <c r="D12" s="96">
        <v>90</v>
      </c>
      <c r="E12" s="96">
        <v>0</v>
      </c>
      <c r="F12" s="96">
        <v>90</v>
      </c>
      <c r="G12" s="52">
        <f t="shared" si="0"/>
        <v>2033</v>
      </c>
    </row>
    <row r="13" spans="1:7" ht="15">
      <c r="A13" s="95" t="s">
        <v>58</v>
      </c>
      <c r="B13" s="96">
        <v>1474</v>
      </c>
      <c r="C13" s="96">
        <v>243</v>
      </c>
      <c r="D13" s="96">
        <v>86</v>
      </c>
      <c r="E13" s="96">
        <v>22</v>
      </c>
      <c r="F13" s="96">
        <v>64</v>
      </c>
      <c r="G13" s="52">
        <f t="shared" si="0"/>
        <v>1803</v>
      </c>
    </row>
    <row r="14" spans="1:7" ht="15">
      <c r="A14" s="95" t="s">
        <v>59</v>
      </c>
      <c r="B14" s="96">
        <v>4770</v>
      </c>
      <c r="C14" s="96">
        <v>427</v>
      </c>
      <c r="D14" s="96">
        <v>2762</v>
      </c>
      <c r="E14" s="96">
        <v>1320</v>
      </c>
      <c r="F14" s="96">
        <v>1442</v>
      </c>
      <c r="G14" s="52">
        <f t="shared" si="0"/>
        <v>7959</v>
      </c>
    </row>
    <row r="15" spans="1:7" ht="15">
      <c r="A15" s="95" t="s">
        <v>14</v>
      </c>
      <c r="B15" s="96">
        <v>874</v>
      </c>
      <c r="C15" s="96">
        <v>415</v>
      </c>
      <c r="D15" s="96">
        <v>12</v>
      </c>
      <c r="E15" s="96">
        <v>10</v>
      </c>
      <c r="F15" s="96">
        <v>2</v>
      </c>
      <c r="G15" s="52">
        <f t="shared" si="0"/>
        <v>1301</v>
      </c>
    </row>
    <row r="16" spans="1:7" ht="15">
      <c r="A16" s="95" t="s">
        <v>60</v>
      </c>
      <c r="B16" s="96">
        <v>2445</v>
      </c>
      <c r="C16" s="96">
        <v>372</v>
      </c>
      <c r="D16" s="96">
        <v>920</v>
      </c>
      <c r="E16" s="96">
        <v>249</v>
      </c>
      <c r="F16" s="96">
        <v>671</v>
      </c>
      <c r="G16" s="52">
        <f t="shared" si="0"/>
        <v>3737</v>
      </c>
    </row>
    <row r="17" spans="1:7" ht="15">
      <c r="A17" s="95" t="s">
        <v>61</v>
      </c>
      <c r="B17" s="96">
        <v>2424</v>
      </c>
      <c r="C17" s="96">
        <v>249</v>
      </c>
      <c r="D17" s="96">
        <v>860</v>
      </c>
      <c r="E17" s="96">
        <v>269</v>
      </c>
      <c r="F17" s="96">
        <v>591</v>
      </c>
      <c r="G17" s="52">
        <f t="shared" si="0"/>
        <v>3533</v>
      </c>
    </row>
    <row r="18" spans="1:7" ht="15">
      <c r="A18" s="95" t="s">
        <v>62</v>
      </c>
      <c r="B18" s="96">
        <v>8319</v>
      </c>
      <c r="C18" s="96">
        <v>287</v>
      </c>
      <c r="D18" s="96">
        <v>569</v>
      </c>
      <c r="E18" s="96">
        <v>29</v>
      </c>
      <c r="F18" s="96">
        <v>540</v>
      </c>
      <c r="G18" s="52">
        <f t="shared" si="0"/>
        <v>9175</v>
      </c>
    </row>
    <row r="19" spans="1:7" ht="15">
      <c r="A19" s="95" t="s">
        <v>63</v>
      </c>
      <c r="B19" s="96">
        <v>5561</v>
      </c>
      <c r="C19" s="96">
        <v>85</v>
      </c>
      <c r="D19" s="96">
        <v>107</v>
      </c>
      <c r="E19" s="96">
        <v>35</v>
      </c>
      <c r="F19" s="96">
        <v>72</v>
      </c>
      <c r="G19" s="52">
        <f t="shared" si="0"/>
        <v>5753</v>
      </c>
    </row>
    <row r="20" spans="1:7" ht="15">
      <c r="A20" s="95" t="s">
        <v>64</v>
      </c>
      <c r="B20" s="96">
        <v>553</v>
      </c>
      <c r="C20" s="96">
        <v>64</v>
      </c>
      <c r="D20" s="96">
        <v>64</v>
      </c>
      <c r="E20" s="96">
        <v>0</v>
      </c>
      <c r="F20" s="96">
        <v>64</v>
      </c>
      <c r="G20" s="52">
        <f t="shared" si="0"/>
        <v>681</v>
      </c>
    </row>
    <row r="21" spans="1:7" ht="15">
      <c r="A21" s="41" t="s">
        <v>78</v>
      </c>
      <c r="B21" s="96">
        <v>18923</v>
      </c>
      <c r="C21" s="96">
        <v>1340</v>
      </c>
      <c r="D21" s="96">
        <v>6850</v>
      </c>
      <c r="E21" s="96">
        <v>2851</v>
      </c>
      <c r="F21" s="96">
        <v>3999</v>
      </c>
      <c r="G21" s="52">
        <f t="shared" si="0"/>
        <v>27113</v>
      </c>
    </row>
    <row r="22" spans="1:7" ht="15">
      <c r="A22" s="95" t="s">
        <v>65</v>
      </c>
      <c r="B22" s="96">
        <v>40286</v>
      </c>
      <c r="C22" s="96">
        <v>4918</v>
      </c>
      <c r="D22" s="96">
        <v>47321</v>
      </c>
      <c r="E22" s="96">
        <v>23482</v>
      </c>
      <c r="F22" s="96">
        <v>23839</v>
      </c>
      <c r="G22" s="52">
        <f t="shared" si="0"/>
        <v>92525</v>
      </c>
    </row>
    <row r="23" spans="1:7" ht="15">
      <c r="A23" s="95" t="s">
        <v>0</v>
      </c>
      <c r="B23" s="96">
        <v>1971</v>
      </c>
      <c r="C23" s="96">
        <v>76</v>
      </c>
      <c r="D23" s="96">
        <v>69</v>
      </c>
      <c r="E23" s="96">
        <v>0</v>
      </c>
      <c r="F23" s="96">
        <v>69</v>
      </c>
      <c r="G23" s="52">
        <f t="shared" si="0"/>
        <v>2116</v>
      </c>
    </row>
    <row r="24" spans="1:7" ht="15">
      <c r="A24" s="95" t="s">
        <v>1</v>
      </c>
      <c r="B24" s="96">
        <v>3265</v>
      </c>
      <c r="C24" s="96">
        <v>74</v>
      </c>
      <c r="D24" s="96">
        <v>58</v>
      </c>
      <c r="E24" s="96">
        <v>0</v>
      </c>
      <c r="F24" s="96">
        <v>58</v>
      </c>
      <c r="G24" s="52">
        <f t="shared" si="0"/>
        <v>3397</v>
      </c>
    </row>
    <row r="25" spans="1:7" ht="15">
      <c r="A25" s="95" t="s">
        <v>2</v>
      </c>
      <c r="B25" s="96">
        <v>18545</v>
      </c>
      <c r="C25" s="96">
        <v>683</v>
      </c>
      <c r="D25" s="96">
        <v>5085</v>
      </c>
      <c r="E25" s="96">
        <v>2109</v>
      </c>
      <c r="F25" s="96">
        <v>2976</v>
      </c>
      <c r="G25" s="52">
        <f t="shared" si="0"/>
        <v>24313</v>
      </c>
    </row>
    <row r="26" spans="1:7" ht="15">
      <c r="A26" s="95" t="s">
        <v>3</v>
      </c>
      <c r="B26" s="96">
        <v>4117</v>
      </c>
      <c r="C26" s="96">
        <v>158</v>
      </c>
      <c r="D26" s="96">
        <v>647</v>
      </c>
      <c r="E26" s="96">
        <v>115</v>
      </c>
      <c r="F26" s="96">
        <v>532</v>
      </c>
      <c r="G26" s="52">
        <f t="shared" si="0"/>
        <v>4922</v>
      </c>
    </row>
    <row r="27" spans="1:7" ht="15">
      <c r="A27" s="95" t="s">
        <v>4</v>
      </c>
      <c r="B27" s="96">
        <v>2243</v>
      </c>
      <c r="C27" s="96">
        <v>80</v>
      </c>
      <c r="D27" s="96">
        <v>96</v>
      </c>
      <c r="E27" s="96">
        <v>6</v>
      </c>
      <c r="F27" s="96">
        <v>90</v>
      </c>
      <c r="G27" s="52">
        <f t="shared" si="0"/>
        <v>2419</v>
      </c>
    </row>
    <row r="28" spans="1:7" ht="15">
      <c r="A28" s="95" t="s">
        <v>5</v>
      </c>
      <c r="B28" s="96">
        <v>2021</v>
      </c>
      <c r="C28" s="96">
        <v>18</v>
      </c>
      <c r="D28" s="96">
        <v>56</v>
      </c>
      <c r="E28" s="96">
        <v>3</v>
      </c>
      <c r="F28" s="96">
        <v>53</v>
      </c>
      <c r="G28" s="52">
        <f t="shared" si="0"/>
        <v>2095</v>
      </c>
    </row>
    <row r="29" spans="1:7" ht="15">
      <c r="A29" s="95" t="s">
        <v>6</v>
      </c>
      <c r="B29" s="96">
        <v>1570</v>
      </c>
      <c r="C29" s="96">
        <v>139</v>
      </c>
      <c r="D29" s="96">
        <v>926</v>
      </c>
      <c r="E29" s="96">
        <v>365</v>
      </c>
      <c r="F29" s="96">
        <v>561</v>
      </c>
      <c r="G29" s="52">
        <f t="shared" si="0"/>
        <v>2635</v>
      </c>
    </row>
    <row r="30" spans="1:7" ht="15">
      <c r="A30" s="95" t="s">
        <v>7</v>
      </c>
      <c r="B30" s="96">
        <v>1244</v>
      </c>
      <c r="C30" s="96">
        <v>159</v>
      </c>
      <c r="D30" s="96">
        <v>29</v>
      </c>
      <c r="E30" s="96">
        <v>0</v>
      </c>
      <c r="F30" s="96">
        <v>29</v>
      </c>
      <c r="G30" s="52">
        <f t="shared" si="0"/>
        <v>1432</v>
      </c>
    </row>
    <row r="31" spans="1:7" ht="15">
      <c r="A31" s="95" t="s">
        <v>8</v>
      </c>
      <c r="B31" s="96">
        <v>2337</v>
      </c>
      <c r="C31" s="96">
        <v>220</v>
      </c>
      <c r="D31" s="96">
        <v>239</v>
      </c>
      <c r="E31" s="96">
        <v>28</v>
      </c>
      <c r="F31" s="96">
        <v>211</v>
      </c>
      <c r="G31" s="52">
        <f t="shared" si="0"/>
        <v>2796</v>
      </c>
    </row>
    <row r="32" spans="1:7" ht="15">
      <c r="A32" s="95" t="s">
        <v>9</v>
      </c>
      <c r="B32" s="96">
        <v>472</v>
      </c>
      <c r="C32" s="96">
        <v>31</v>
      </c>
      <c r="D32" s="96">
        <v>29</v>
      </c>
      <c r="E32" s="96">
        <v>0</v>
      </c>
      <c r="F32" s="96">
        <v>29</v>
      </c>
      <c r="G32" s="52">
        <f t="shared" si="0"/>
        <v>532</v>
      </c>
    </row>
    <row r="33" spans="1:7" ht="15">
      <c r="A33" s="95" t="s">
        <v>10</v>
      </c>
      <c r="B33" s="96">
        <v>2080</v>
      </c>
      <c r="C33" s="96">
        <v>215</v>
      </c>
      <c r="D33" s="96">
        <v>229</v>
      </c>
      <c r="E33" s="96">
        <v>43</v>
      </c>
      <c r="F33" s="96">
        <v>186</v>
      </c>
      <c r="G33" s="52">
        <f t="shared" si="0"/>
        <v>2524</v>
      </c>
    </row>
    <row r="34" spans="1:7" ht="15">
      <c r="A34" s="95" t="s">
        <v>11</v>
      </c>
      <c r="B34" s="96">
        <v>2083</v>
      </c>
      <c r="C34" s="96">
        <v>61</v>
      </c>
      <c r="D34" s="96">
        <v>140</v>
      </c>
      <c r="E34" s="96">
        <v>47</v>
      </c>
      <c r="F34" s="96">
        <v>93</v>
      </c>
      <c r="G34" s="52">
        <f t="shared" si="0"/>
        <v>2284</v>
      </c>
    </row>
    <row r="35" spans="1:7" ht="15">
      <c r="A35" s="95" t="s">
        <v>12</v>
      </c>
      <c r="B35" s="96">
        <v>2233</v>
      </c>
      <c r="C35" s="96">
        <v>194</v>
      </c>
      <c r="D35" s="96">
        <v>423</v>
      </c>
      <c r="E35" s="96">
        <v>173</v>
      </c>
      <c r="F35" s="96">
        <v>250</v>
      </c>
      <c r="G35" s="52">
        <f t="shared" si="0"/>
        <v>2850</v>
      </c>
    </row>
    <row r="36" spans="1:7" ht="15">
      <c r="A36" s="95" t="s">
        <v>13</v>
      </c>
      <c r="B36" s="96">
        <v>1591</v>
      </c>
      <c r="C36" s="96">
        <v>24</v>
      </c>
      <c r="D36" s="96">
        <v>52</v>
      </c>
      <c r="E36" s="96">
        <v>15</v>
      </c>
      <c r="F36" s="96">
        <v>37</v>
      </c>
      <c r="G36" s="52">
        <f t="shared" si="0"/>
        <v>1667</v>
      </c>
    </row>
    <row r="37" spans="1:7" ht="12.75" customHeight="1">
      <c r="A37" s="97" t="s">
        <v>15</v>
      </c>
      <c r="B37" s="98">
        <f>B18+B19+B24</f>
        <v>17145</v>
      </c>
      <c r="C37" s="98">
        <f>C18+C19+C24</f>
        <v>446</v>
      </c>
      <c r="D37" s="98">
        <f>D18+D19+D24</f>
        <v>734</v>
      </c>
      <c r="E37" s="98">
        <f>E18+E19+E24</f>
        <v>64</v>
      </c>
      <c r="F37" s="98">
        <f>F18+F19+F24</f>
        <v>670</v>
      </c>
      <c r="G37" s="72">
        <f t="shared" si="0"/>
        <v>18325</v>
      </c>
    </row>
    <row r="38" spans="1:7" ht="15">
      <c r="A38" s="79" t="s">
        <v>16</v>
      </c>
      <c r="B38" s="51">
        <v>15891</v>
      </c>
      <c r="C38" s="51">
        <v>1742</v>
      </c>
      <c r="D38" s="51">
        <v>5367</v>
      </c>
      <c r="E38" s="51">
        <v>2157</v>
      </c>
      <c r="F38" s="51">
        <v>3210</v>
      </c>
      <c r="G38" s="52">
        <f t="shared" si="0"/>
        <v>23000</v>
      </c>
    </row>
    <row r="39" spans="1:7" ht="15">
      <c r="A39" s="79" t="s">
        <v>17</v>
      </c>
      <c r="B39" s="51">
        <v>23354</v>
      </c>
      <c r="C39" s="51">
        <v>1226</v>
      </c>
      <c r="D39" s="51">
        <v>1453</v>
      </c>
      <c r="E39" s="51">
        <v>252</v>
      </c>
      <c r="F39" s="51">
        <v>1201</v>
      </c>
      <c r="G39" s="52">
        <f t="shared" si="0"/>
        <v>26033</v>
      </c>
    </row>
    <row r="40" spans="1:7" ht="12.75" customHeight="1">
      <c r="A40" s="97" t="s">
        <v>18</v>
      </c>
      <c r="B40" s="98">
        <f>B38+B39</f>
        <v>39245</v>
      </c>
      <c r="C40" s="98">
        <f>C38+C39</f>
        <v>2968</v>
      </c>
      <c r="D40" s="98">
        <f>D38+D39</f>
        <v>6820</v>
      </c>
      <c r="E40" s="98">
        <f>E38+E39</f>
        <v>2409</v>
      </c>
      <c r="F40" s="98">
        <f>F38+F39</f>
        <v>4411</v>
      </c>
      <c r="G40" s="72">
        <f t="shared" si="0"/>
        <v>49033</v>
      </c>
    </row>
    <row r="41" spans="1:7" ht="15">
      <c r="A41" s="95" t="s">
        <v>19</v>
      </c>
      <c r="B41" s="96">
        <f>B8+B21+B22+B25</f>
        <v>96991</v>
      </c>
      <c r="C41" s="96">
        <f>C8+C21+C22+C25</f>
        <v>8266</v>
      </c>
      <c r="D41" s="96">
        <f>D8+D21+D22+D25</f>
        <v>74262</v>
      </c>
      <c r="E41" s="96">
        <f>E8+E21+E22+E25</f>
        <v>39111</v>
      </c>
      <c r="F41" s="96">
        <f>F8+F21+F22+F25</f>
        <v>35151</v>
      </c>
      <c r="G41" s="52">
        <f t="shared" si="0"/>
        <v>179519</v>
      </c>
    </row>
    <row r="42" spans="1:7" ht="15">
      <c r="A42" s="95" t="s">
        <v>20</v>
      </c>
      <c r="B42" s="96">
        <v>16264</v>
      </c>
      <c r="C42" s="96">
        <v>1279</v>
      </c>
      <c r="D42" s="96">
        <v>2782</v>
      </c>
      <c r="E42" s="96">
        <v>613</v>
      </c>
      <c r="F42" s="96">
        <v>2169</v>
      </c>
      <c r="G42" s="52">
        <f t="shared" si="0"/>
        <v>20325</v>
      </c>
    </row>
    <row r="43" spans="1:7" ht="12.75" customHeight="1">
      <c r="A43" s="97" t="s">
        <v>21</v>
      </c>
      <c r="B43" s="98">
        <f>B41+B42</f>
        <v>113255</v>
      </c>
      <c r="C43" s="98">
        <f>C41+C42</f>
        <v>9545</v>
      </c>
      <c r="D43" s="98">
        <f>D41+D42</f>
        <v>77044</v>
      </c>
      <c r="E43" s="98">
        <f>E41+E42</f>
        <v>39724</v>
      </c>
      <c r="F43" s="98">
        <f>F41+F42</f>
        <v>37320</v>
      </c>
      <c r="G43" s="72">
        <f t="shared" si="0"/>
        <v>199844</v>
      </c>
    </row>
    <row r="44" spans="1:7" s="55" customFormat="1" ht="13.5" customHeight="1" thickBot="1">
      <c r="A44" s="149" t="s">
        <v>46</v>
      </c>
      <c r="B44" s="150">
        <f>B37+B40+B43</f>
        <v>169645</v>
      </c>
      <c r="C44" s="150">
        <f>C37+C40+C43</f>
        <v>12959</v>
      </c>
      <c r="D44" s="150">
        <f>D37+D40+D43</f>
        <v>84598</v>
      </c>
      <c r="E44" s="150">
        <f>E37+E40+E43</f>
        <v>42197</v>
      </c>
      <c r="F44" s="150">
        <f>F37+F40+F43</f>
        <v>42401</v>
      </c>
      <c r="G44" s="147">
        <f t="shared" si="0"/>
        <v>267202</v>
      </c>
    </row>
    <row r="45" ht="4.5" customHeight="1"/>
    <row r="46" ht="15">
      <c r="A46" s="64" t="s">
        <v>207</v>
      </c>
    </row>
    <row r="48" spans="2:6" ht="15">
      <c r="B48" s="255"/>
      <c r="C48" s="255"/>
      <c r="D48" s="255"/>
      <c r="E48" s="255"/>
      <c r="F48" s="255"/>
    </row>
  </sheetData>
  <sheetProtection/>
  <mergeCells count="1">
    <mergeCell ref="A1:G1"/>
  </mergeCells>
  <printOptions horizontalCentered="1"/>
  <pageMargins left="0.32" right="0.21" top="0.54" bottom="0.92" header="0" footer="0.45"/>
  <pageSetup fitToHeight="1" fitToWidth="1" orientation="portrait" paperSize="9" r:id="rId1"/>
  <headerFooter>
    <oddFooter>&amp;LISEE - Document édité le &amp;D&amp;C&amp;A</oddFooter>
  </headerFooter>
  <ignoredErrors>
    <ignoredError sqref="G4:G44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11.00390625" defaultRowHeight="12"/>
  <cols>
    <col min="1" max="1" width="20.375" style="39" customWidth="1"/>
    <col min="2" max="6" width="15.875" style="39" customWidth="1"/>
    <col min="7" max="7" width="16.875" style="39" customWidth="1"/>
    <col min="8" max="8" width="3.875" style="39" customWidth="1"/>
    <col min="9" max="9" width="3.625" style="39" customWidth="1"/>
    <col min="10" max="15" width="5.875" style="39" customWidth="1"/>
    <col min="16" max="29" width="4.00390625" style="39" customWidth="1"/>
    <col min="30" max="16384" width="11.375" style="39" customWidth="1"/>
  </cols>
  <sheetData>
    <row r="1" spans="1:7" ht="36" customHeight="1">
      <c r="A1" s="366" t="s">
        <v>178</v>
      </c>
      <c r="B1" s="367"/>
      <c r="C1" s="367"/>
      <c r="D1" s="367"/>
      <c r="E1" s="367"/>
      <c r="F1" s="367"/>
      <c r="G1" s="368"/>
    </row>
    <row r="2" spans="1:7" ht="15.75" thickBot="1">
      <c r="A2" s="9"/>
      <c r="B2" s="9"/>
      <c r="C2" s="9"/>
      <c r="D2" s="9"/>
      <c r="E2" s="9"/>
      <c r="F2" s="9"/>
      <c r="G2" s="9"/>
    </row>
    <row r="3" spans="1:7" ht="39.75" customHeight="1">
      <c r="A3" s="131" t="s">
        <v>206</v>
      </c>
      <c r="B3" s="129" t="s">
        <v>217</v>
      </c>
      <c r="C3" s="129" t="s">
        <v>218</v>
      </c>
      <c r="D3" s="129" t="s">
        <v>219</v>
      </c>
      <c r="E3" s="129" t="s">
        <v>151</v>
      </c>
      <c r="F3" s="129" t="s">
        <v>220</v>
      </c>
      <c r="G3" s="130" t="s">
        <v>50</v>
      </c>
    </row>
    <row r="4" spans="1:7" ht="15">
      <c r="A4" s="93" t="s">
        <v>51</v>
      </c>
      <c r="B4" s="94">
        <v>95</v>
      </c>
      <c r="C4" s="94">
        <v>27</v>
      </c>
      <c r="D4" s="94">
        <v>32</v>
      </c>
      <c r="E4" s="94">
        <v>25</v>
      </c>
      <c r="F4" s="94">
        <v>20</v>
      </c>
      <c r="G4" s="52">
        <f aca="true" t="shared" si="0" ref="G4:G36">SUM(B4:F4)</f>
        <v>199</v>
      </c>
    </row>
    <row r="5" spans="1:7" ht="15">
      <c r="A5" s="93" t="s">
        <v>169</v>
      </c>
      <c r="B5" s="94">
        <v>446</v>
      </c>
      <c r="C5" s="94">
        <v>203</v>
      </c>
      <c r="D5" s="94">
        <v>239</v>
      </c>
      <c r="E5" s="94">
        <v>152</v>
      </c>
      <c r="F5" s="94">
        <v>200</v>
      </c>
      <c r="G5" s="52">
        <f t="shared" si="0"/>
        <v>1240</v>
      </c>
    </row>
    <row r="6" spans="1:7" ht="15">
      <c r="A6" s="95" t="s">
        <v>52</v>
      </c>
      <c r="B6" s="96">
        <v>1021</v>
      </c>
      <c r="C6" s="96">
        <v>280</v>
      </c>
      <c r="D6" s="96">
        <v>224</v>
      </c>
      <c r="E6" s="96">
        <v>243</v>
      </c>
      <c r="F6" s="96">
        <v>140</v>
      </c>
      <c r="G6" s="52">
        <f t="shared" si="0"/>
        <v>1908</v>
      </c>
    </row>
    <row r="7" spans="1:7" ht="15">
      <c r="A7" s="95" t="s">
        <v>53</v>
      </c>
      <c r="B7" s="96">
        <v>546</v>
      </c>
      <c r="C7" s="96">
        <v>144</v>
      </c>
      <c r="D7" s="96">
        <v>116</v>
      </c>
      <c r="E7" s="96">
        <v>104</v>
      </c>
      <c r="F7" s="96">
        <v>152</v>
      </c>
      <c r="G7" s="52">
        <f t="shared" si="0"/>
        <v>1062</v>
      </c>
    </row>
    <row r="8" spans="1:7" ht="15">
      <c r="A8" s="95" t="s">
        <v>54</v>
      </c>
      <c r="B8" s="96">
        <v>3196</v>
      </c>
      <c r="C8" s="96">
        <v>1198</v>
      </c>
      <c r="D8" s="96">
        <v>2136</v>
      </c>
      <c r="E8" s="96">
        <v>2299</v>
      </c>
      <c r="F8" s="96">
        <v>1892</v>
      </c>
      <c r="G8" s="52">
        <f t="shared" si="0"/>
        <v>10721</v>
      </c>
    </row>
    <row r="9" spans="1:7" ht="15">
      <c r="A9" s="95" t="s">
        <v>55</v>
      </c>
      <c r="B9" s="96">
        <v>100</v>
      </c>
      <c r="C9" s="96">
        <v>70</v>
      </c>
      <c r="D9" s="96">
        <v>32</v>
      </c>
      <c r="E9" s="96">
        <v>35</v>
      </c>
      <c r="F9" s="96">
        <v>24</v>
      </c>
      <c r="G9" s="52">
        <f t="shared" si="0"/>
        <v>261</v>
      </c>
    </row>
    <row r="10" spans="1:7" ht="15">
      <c r="A10" s="95" t="s">
        <v>56</v>
      </c>
      <c r="B10" s="96">
        <v>361</v>
      </c>
      <c r="C10" s="96">
        <v>103</v>
      </c>
      <c r="D10" s="96">
        <v>76</v>
      </c>
      <c r="E10" s="96">
        <v>83</v>
      </c>
      <c r="F10" s="96">
        <v>56</v>
      </c>
      <c r="G10" s="52">
        <f t="shared" si="0"/>
        <v>679</v>
      </c>
    </row>
    <row r="11" spans="1:7" ht="15">
      <c r="A11" s="95" t="s">
        <v>57</v>
      </c>
      <c r="B11" s="96">
        <v>727</v>
      </c>
      <c r="C11" s="96">
        <v>160</v>
      </c>
      <c r="D11" s="96">
        <v>96</v>
      </c>
      <c r="E11" s="96">
        <v>103</v>
      </c>
      <c r="F11" s="96">
        <v>126</v>
      </c>
      <c r="G11" s="52">
        <f t="shared" si="0"/>
        <v>1212</v>
      </c>
    </row>
    <row r="12" spans="1:7" ht="15">
      <c r="A12" s="95" t="s">
        <v>77</v>
      </c>
      <c r="B12" s="96">
        <v>346</v>
      </c>
      <c r="C12" s="96">
        <v>112</v>
      </c>
      <c r="D12" s="96">
        <v>77</v>
      </c>
      <c r="E12" s="96">
        <v>63</v>
      </c>
      <c r="F12" s="96">
        <v>63</v>
      </c>
      <c r="G12" s="52">
        <f t="shared" si="0"/>
        <v>661</v>
      </c>
    </row>
    <row r="13" spans="1:7" ht="15">
      <c r="A13" s="95" t="s">
        <v>58</v>
      </c>
      <c r="B13" s="96">
        <v>292</v>
      </c>
      <c r="C13" s="96">
        <v>75</v>
      </c>
      <c r="D13" s="96">
        <v>54</v>
      </c>
      <c r="E13" s="96">
        <v>69</v>
      </c>
      <c r="F13" s="96">
        <v>50</v>
      </c>
      <c r="G13" s="52">
        <f t="shared" si="0"/>
        <v>540</v>
      </c>
    </row>
    <row r="14" spans="1:7" ht="15">
      <c r="A14" s="95" t="s">
        <v>59</v>
      </c>
      <c r="B14" s="96">
        <v>857</v>
      </c>
      <c r="C14" s="96">
        <v>275</v>
      </c>
      <c r="D14" s="96">
        <v>365</v>
      </c>
      <c r="E14" s="96">
        <v>550</v>
      </c>
      <c r="F14" s="96">
        <v>461</v>
      </c>
      <c r="G14" s="52">
        <f t="shared" si="0"/>
        <v>2508</v>
      </c>
    </row>
    <row r="15" spans="1:7" ht="15">
      <c r="A15" s="95" t="s">
        <v>14</v>
      </c>
      <c r="B15" s="96">
        <v>246</v>
      </c>
      <c r="C15" s="96">
        <v>42</v>
      </c>
      <c r="D15" s="96">
        <v>44</v>
      </c>
      <c r="E15" s="96">
        <v>35</v>
      </c>
      <c r="F15" s="96">
        <v>38</v>
      </c>
      <c r="G15" s="52">
        <f t="shared" si="0"/>
        <v>405</v>
      </c>
    </row>
    <row r="16" spans="1:7" ht="15">
      <c r="A16" s="95" t="s">
        <v>60</v>
      </c>
      <c r="B16" s="96">
        <v>602</v>
      </c>
      <c r="C16" s="96">
        <v>230</v>
      </c>
      <c r="D16" s="96">
        <v>163</v>
      </c>
      <c r="E16" s="96">
        <v>194</v>
      </c>
      <c r="F16" s="96">
        <v>106</v>
      </c>
      <c r="G16" s="52">
        <f t="shared" si="0"/>
        <v>1295</v>
      </c>
    </row>
    <row r="17" spans="1:7" ht="15">
      <c r="A17" s="95" t="s">
        <v>61</v>
      </c>
      <c r="B17" s="96">
        <v>635</v>
      </c>
      <c r="C17" s="96">
        <v>175</v>
      </c>
      <c r="D17" s="96">
        <v>155</v>
      </c>
      <c r="E17" s="96">
        <v>158</v>
      </c>
      <c r="F17" s="96">
        <v>139</v>
      </c>
      <c r="G17" s="52">
        <f t="shared" si="0"/>
        <v>1262</v>
      </c>
    </row>
    <row r="18" spans="1:7" ht="15">
      <c r="A18" s="95" t="s">
        <v>62</v>
      </c>
      <c r="B18" s="96">
        <v>1439</v>
      </c>
      <c r="C18" s="96">
        <v>414</v>
      </c>
      <c r="D18" s="96">
        <v>237</v>
      </c>
      <c r="E18" s="96">
        <v>266</v>
      </c>
      <c r="F18" s="96">
        <v>339</v>
      </c>
      <c r="G18" s="52">
        <f t="shared" si="0"/>
        <v>2695</v>
      </c>
    </row>
    <row r="19" spans="1:7" ht="15">
      <c r="A19" s="95" t="s">
        <v>63</v>
      </c>
      <c r="B19" s="96">
        <v>800</v>
      </c>
      <c r="C19" s="96">
        <v>205</v>
      </c>
      <c r="D19" s="96">
        <v>157</v>
      </c>
      <c r="E19" s="96">
        <v>158</v>
      </c>
      <c r="F19" s="96">
        <v>217</v>
      </c>
      <c r="G19" s="52">
        <f t="shared" si="0"/>
        <v>1537</v>
      </c>
    </row>
    <row r="20" spans="1:7" ht="15">
      <c r="A20" s="95" t="s">
        <v>64</v>
      </c>
      <c r="B20" s="96">
        <v>110</v>
      </c>
      <c r="C20" s="96">
        <v>65</v>
      </c>
      <c r="D20" s="96">
        <v>26</v>
      </c>
      <c r="E20" s="96">
        <v>21</v>
      </c>
      <c r="F20" s="96">
        <v>46</v>
      </c>
      <c r="G20" s="52">
        <f t="shared" si="0"/>
        <v>268</v>
      </c>
    </row>
    <row r="21" spans="1:7" ht="15">
      <c r="A21" s="41" t="s">
        <v>78</v>
      </c>
      <c r="B21" s="96">
        <v>4409</v>
      </c>
      <c r="C21" s="96">
        <v>1378</v>
      </c>
      <c r="D21" s="96">
        <v>792</v>
      </c>
      <c r="E21" s="96">
        <v>1039</v>
      </c>
      <c r="F21" s="96">
        <v>878</v>
      </c>
      <c r="G21" s="52">
        <f t="shared" si="0"/>
        <v>8496</v>
      </c>
    </row>
    <row r="22" spans="1:7" ht="15">
      <c r="A22" s="95" t="s">
        <v>65</v>
      </c>
      <c r="B22" s="96">
        <v>22449</v>
      </c>
      <c r="C22" s="96">
        <v>5641</v>
      </c>
      <c r="D22" s="96">
        <v>4253</v>
      </c>
      <c r="E22" s="96">
        <v>2590</v>
      </c>
      <c r="F22" s="96">
        <v>2034</v>
      </c>
      <c r="G22" s="52">
        <f t="shared" si="0"/>
        <v>36967</v>
      </c>
    </row>
    <row r="23" spans="1:7" ht="15">
      <c r="A23" s="95" t="s">
        <v>0</v>
      </c>
      <c r="B23" s="96">
        <v>353</v>
      </c>
      <c r="C23" s="96">
        <v>101</v>
      </c>
      <c r="D23" s="96">
        <v>57</v>
      </c>
      <c r="E23" s="96">
        <v>72</v>
      </c>
      <c r="F23" s="96">
        <v>79</v>
      </c>
      <c r="G23" s="52">
        <f t="shared" si="0"/>
        <v>662</v>
      </c>
    </row>
    <row r="24" spans="1:7" ht="15">
      <c r="A24" s="95" t="s">
        <v>1</v>
      </c>
      <c r="B24" s="96">
        <v>509</v>
      </c>
      <c r="C24" s="96">
        <v>103</v>
      </c>
      <c r="D24" s="96">
        <v>101</v>
      </c>
      <c r="E24" s="96">
        <v>104</v>
      </c>
      <c r="F24" s="96">
        <v>151</v>
      </c>
      <c r="G24" s="52">
        <f t="shared" si="0"/>
        <v>968</v>
      </c>
    </row>
    <row r="25" spans="1:7" ht="15">
      <c r="A25" s="95" t="s">
        <v>2</v>
      </c>
      <c r="B25" s="96">
        <v>1556</v>
      </c>
      <c r="C25" s="96">
        <v>1086</v>
      </c>
      <c r="D25" s="96">
        <v>1238</v>
      </c>
      <c r="E25" s="96">
        <v>1402</v>
      </c>
      <c r="F25" s="96">
        <v>1734</v>
      </c>
      <c r="G25" s="52">
        <f t="shared" si="0"/>
        <v>7016</v>
      </c>
    </row>
    <row r="26" spans="1:7" ht="15">
      <c r="A26" s="95" t="s">
        <v>3</v>
      </c>
      <c r="B26" s="96">
        <v>947</v>
      </c>
      <c r="C26" s="96">
        <v>179</v>
      </c>
      <c r="D26" s="96">
        <v>129</v>
      </c>
      <c r="E26" s="96">
        <v>137</v>
      </c>
      <c r="F26" s="96">
        <v>152</v>
      </c>
      <c r="G26" s="52">
        <f t="shared" si="0"/>
        <v>1544</v>
      </c>
    </row>
    <row r="27" spans="1:7" ht="15">
      <c r="A27" s="95" t="s">
        <v>4</v>
      </c>
      <c r="B27" s="96">
        <v>376</v>
      </c>
      <c r="C27" s="96">
        <v>100</v>
      </c>
      <c r="D27" s="96">
        <v>70</v>
      </c>
      <c r="E27" s="96">
        <v>90</v>
      </c>
      <c r="F27" s="96">
        <v>104</v>
      </c>
      <c r="G27" s="52">
        <f t="shared" si="0"/>
        <v>740</v>
      </c>
    </row>
    <row r="28" spans="1:7" ht="15">
      <c r="A28" s="95" t="s">
        <v>5</v>
      </c>
      <c r="B28" s="96">
        <v>294</v>
      </c>
      <c r="C28" s="96">
        <v>105</v>
      </c>
      <c r="D28" s="96">
        <v>54</v>
      </c>
      <c r="E28" s="96">
        <v>85</v>
      </c>
      <c r="F28" s="96">
        <v>57</v>
      </c>
      <c r="G28" s="52">
        <f t="shared" si="0"/>
        <v>595</v>
      </c>
    </row>
    <row r="29" spans="1:7" ht="15">
      <c r="A29" s="95" t="s">
        <v>6</v>
      </c>
      <c r="B29" s="96">
        <v>273</v>
      </c>
      <c r="C29" s="96">
        <v>143</v>
      </c>
      <c r="D29" s="96">
        <v>138</v>
      </c>
      <c r="E29" s="96">
        <v>238</v>
      </c>
      <c r="F29" s="96">
        <v>161</v>
      </c>
      <c r="G29" s="52">
        <f t="shared" si="0"/>
        <v>953</v>
      </c>
    </row>
    <row r="30" spans="1:7" ht="15">
      <c r="A30" s="95" t="s">
        <v>7</v>
      </c>
      <c r="B30" s="96">
        <v>224</v>
      </c>
      <c r="C30" s="96">
        <v>62</v>
      </c>
      <c r="D30" s="96">
        <v>57</v>
      </c>
      <c r="E30" s="96">
        <v>63</v>
      </c>
      <c r="F30" s="96">
        <v>61</v>
      </c>
      <c r="G30" s="52">
        <f t="shared" si="0"/>
        <v>467</v>
      </c>
    </row>
    <row r="31" spans="1:7" ht="15">
      <c r="A31" s="95" t="s">
        <v>8</v>
      </c>
      <c r="B31" s="96">
        <v>512</v>
      </c>
      <c r="C31" s="96">
        <v>134</v>
      </c>
      <c r="D31" s="96">
        <v>84</v>
      </c>
      <c r="E31" s="96">
        <v>71</v>
      </c>
      <c r="F31" s="96">
        <v>70</v>
      </c>
      <c r="G31" s="52">
        <f t="shared" si="0"/>
        <v>871</v>
      </c>
    </row>
    <row r="32" spans="1:7" ht="15">
      <c r="A32" s="95" t="s">
        <v>9</v>
      </c>
      <c r="B32" s="96">
        <v>115</v>
      </c>
      <c r="C32" s="96">
        <v>39</v>
      </c>
      <c r="D32" s="96">
        <v>13</v>
      </c>
      <c r="E32" s="96">
        <v>15</v>
      </c>
      <c r="F32" s="96">
        <v>14</v>
      </c>
      <c r="G32" s="52">
        <f t="shared" si="0"/>
        <v>196</v>
      </c>
    </row>
    <row r="33" spans="1:7" ht="15">
      <c r="A33" s="95" t="s">
        <v>10</v>
      </c>
      <c r="B33" s="96">
        <v>573</v>
      </c>
      <c r="C33" s="96">
        <v>82</v>
      </c>
      <c r="D33" s="96">
        <v>49</v>
      </c>
      <c r="E33" s="96">
        <v>60</v>
      </c>
      <c r="F33" s="96">
        <v>46</v>
      </c>
      <c r="G33" s="52">
        <f t="shared" si="0"/>
        <v>810</v>
      </c>
    </row>
    <row r="34" spans="1:7" ht="15">
      <c r="A34" s="95" t="s">
        <v>11</v>
      </c>
      <c r="B34" s="96">
        <v>381</v>
      </c>
      <c r="C34" s="96">
        <v>128</v>
      </c>
      <c r="D34" s="96">
        <v>67</v>
      </c>
      <c r="E34" s="96">
        <v>84</v>
      </c>
      <c r="F34" s="96">
        <v>64</v>
      </c>
      <c r="G34" s="52">
        <f t="shared" si="0"/>
        <v>724</v>
      </c>
    </row>
    <row r="35" spans="1:7" ht="15">
      <c r="A35" s="95" t="s">
        <v>12</v>
      </c>
      <c r="B35" s="96">
        <v>365</v>
      </c>
      <c r="C35" s="96">
        <v>135</v>
      </c>
      <c r="D35" s="96">
        <v>93</v>
      </c>
      <c r="E35" s="96">
        <v>157</v>
      </c>
      <c r="F35" s="96">
        <v>148</v>
      </c>
      <c r="G35" s="52">
        <f t="shared" si="0"/>
        <v>898</v>
      </c>
    </row>
    <row r="36" spans="1:7" ht="15">
      <c r="A36" s="95" t="s">
        <v>13</v>
      </c>
      <c r="B36" s="96">
        <v>229</v>
      </c>
      <c r="C36" s="96">
        <v>68</v>
      </c>
      <c r="D36" s="96">
        <v>65</v>
      </c>
      <c r="E36" s="96">
        <v>61</v>
      </c>
      <c r="F36" s="96">
        <v>30</v>
      </c>
      <c r="G36" s="52">
        <f t="shared" si="0"/>
        <v>453</v>
      </c>
    </row>
    <row r="37" spans="1:7" ht="12.75" customHeight="1">
      <c r="A37" s="97" t="s">
        <v>15</v>
      </c>
      <c r="B37" s="98">
        <f>B18+B19+B24</f>
        <v>2748</v>
      </c>
      <c r="C37" s="98">
        <f>C18+C19+C24</f>
        <v>722</v>
      </c>
      <c r="D37" s="98">
        <f>D18+D19+D24</f>
        <v>495</v>
      </c>
      <c r="E37" s="98">
        <f>E18+E19+E24</f>
        <v>528</v>
      </c>
      <c r="F37" s="98">
        <f>F18+F19+F24</f>
        <v>707</v>
      </c>
      <c r="G37" s="72">
        <f aca="true" t="shared" si="1" ref="G37:G44">SUM(B37:F37)</f>
        <v>5200</v>
      </c>
    </row>
    <row r="38" spans="1:7" ht="15">
      <c r="A38" s="79" t="s">
        <v>16</v>
      </c>
      <c r="B38" s="51">
        <v>3098</v>
      </c>
      <c r="C38" s="51">
        <v>1041</v>
      </c>
      <c r="D38" s="51">
        <v>943</v>
      </c>
      <c r="E38" s="51">
        <v>1328</v>
      </c>
      <c r="F38" s="51">
        <v>1032</v>
      </c>
      <c r="G38" s="52">
        <f t="shared" si="1"/>
        <v>7442</v>
      </c>
    </row>
    <row r="39" spans="1:7" ht="15">
      <c r="A39" s="79" t="s">
        <v>17</v>
      </c>
      <c r="B39" s="51">
        <v>4326</v>
      </c>
      <c r="C39" s="51">
        <v>1089</v>
      </c>
      <c r="D39" s="51">
        <v>741</v>
      </c>
      <c r="E39" s="51">
        <v>818</v>
      </c>
      <c r="F39" s="51">
        <v>848</v>
      </c>
      <c r="G39" s="52">
        <f t="shared" si="1"/>
        <v>7822</v>
      </c>
    </row>
    <row r="40" spans="1:7" ht="12.75" customHeight="1">
      <c r="A40" s="97" t="s">
        <v>18</v>
      </c>
      <c r="B40" s="98">
        <f>B38+B39</f>
        <v>7424</v>
      </c>
      <c r="C40" s="98">
        <f>C38+C39</f>
        <v>2130</v>
      </c>
      <c r="D40" s="98">
        <f>D38+D39</f>
        <v>1684</v>
      </c>
      <c r="E40" s="98">
        <f>E38+E39</f>
        <v>2146</v>
      </c>
      <c r="F40" s="98">
        <f>F38+F39</f>
        <v>1880</v>
      </c>
      <c r="G40" s="72">
        <f t="shared" si="1"/>
        <v>15264</v>
      </c>
    </row>
    <row r="41" spans="1:7" ht="15">
      <c r="A41" s="95" t="s">
        <v>19</v>
      </c>
      <c r="B41" s="96">
        <f>B8+B21+B22+B25</f>
        <v>31610</v>
      </c>
      <c r="C41" s="96">
        <f>C8+C21+C22+C25</f>
        <v>9303</v>
      </c>
      <c r="D41" s="96">
        <f>D8+D21+D22+D25</f>
        <v>8419</v>
      </c>
      <c r="E41" s="96">
        <f>E8+E21+E22+E25</f>
        <v>7330</v>
      </c>
      <c r="F41" s="96">
        <f>F8+F21+F22+F25</f>
        <v>6538</v>
      </c>
      <c r="G41" s="52">
        <f t="shared" si="1"/>
        <v>63200</v>
      </c>
    </row>
    <row r="42" spans="1:7" ht="15">
      <c r="A42" s="95" t="s">
        <v>20</v>
      </c>
      <c r="B42" s="96">
        <v>3602</v>
      </c>
      <c r="C42" s="96">
        <v>1107</v>
      </c>
      <c r="D42" s="96">
        <v>891</v>
      </c>
      <c r="E42" s="96">
        <v>822</v>
      </c>
      <c r="F42" s="96">
        <v>727</v>
      </c>
      <c r="G42" s="52">
        <f t="shared" si="1"/>
        <v>7149</v>
      </c>
    </row>
    <row r="43" spans="1:7" ht="12.75" customHeight="1">
      <c r="A43" s="97" t="s">
        <v>21</v>
      </c>
      <c r="B43" s="98">
        <f>B41+B42</f>
        <v>35212</v>
      </c>
      <c r="C43" s="98">
        <f>C41+C42</f>
        <v>10410</v>
      </c>
      <c r="D43" s="98">
        <f>D41+D42</f>
        <v>9310</v>
      </c>
      <c r="E43" s="98">
        <f>E41+E42</f>
        <v>8152</v>
      </c>
      <c r="F43" s="98">
        <f>F41+F42</f>
        <v>7265</v>
      </c>
      <c r="G43" s="72">
        <f t="shared" si="1"/>
        <v>70349</v>
      </c>
    </row>
    <row r="44" spans="1:7" s="55" customFormat="1" ht="13.5" customHeight="1" thickBot="1">
      <c r="A44" s="149" t="s">
        <v>46</v>
      </c>
      <c r="B44" s="150">
        <f>B37+B40+B43</f>
        <v>45384</v>
      </c>
      <c r="C44" s="150">
        <f>C37+C40+C43</f>
        <v>13262</v>
      </c>
      <c r="D44" s="150">
        <f>D37+D40+D43</f>
        <v>11489</v>
      </c>
      <c r="E44" s="150">
        <f>E37+E40+E43</f>
        <v>10826</v>
      </c>
      <c r="F44" s="150">
        <f>F37+F40+F43</f>
        <v>9852</v>
      </c>
      <c r="G44" s="147">
        <f t="shared" si="1"/>
        <v>90813</v>
      </c>
    </row>
    <row r="45" ht="4.5" customHeight="1"/>
    <row r="46" ht="15">
      <c r="A46" s="64" t="s">
        <v>207</v>
      </c>
    </row>
  </sheetData>
  <sheetProtection/>
  <mergeCells count="1">
    <mergeCell ref="A1:G1"/>
  </mergeCells>
  <printOptions horizontalCentered="1"/>
  <pageMargins left="0.15748031496062992" right="0" top="0.71" bottom="1.34" header="0" footer="0.79"/>
  <pageSetup fitToHeight="1" fitToWidth="1" orientation="portrait" paperSize="9" scale="96" r:id="rId1"/>
  <headerFooter>
    <oddFooter>&amp;LISEE - Document édité le &amp;D&amp;C&amp;A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11.00390625" defaultRowHeight="12"/>
  <cols>
    <col min="1" max="1" width="20.375" style="39" customWidth="1"/>
    <col min="2" max="6" width="17.00390625" style="39" customWidth="1"/>
    <col min="7" max="7" width="16.00390625" style="39" customWidth="1"/>
    <col min="8" max="8" width="3.875" style="39" customWidth="1"/>
    <col min="9" max="9" width="3.625" style="39" customWidth="1"/>
    <col min="10" max="15" width="5.875" style="39" customWidth="1"/>
    <col min="16" max="29" width="4.00390625" style="39" customWidth="1"/>
    <col min="30" max="16384" width="11.375" style="39" customWidth="1"/>
  </cols>
  <sheetData>
    <row r="1" spans="1:7" ht="36" customHeight="1">
      <c r="A1" s="366" t="s">
        <v>177</v>
      </c>
      <c r="B1" s="367"/>
      <c r="C1" s="367"/>
      <c r="D1" s="367"/>
      <c r="E1" s="367"/>
      <c r="F1" s="367"/>
      <c r="G1" s="368"/>
    </row>
    <row r="2" spans="1:7" ht="15.75" thickBot="1">
      <c r="A2" s="9"/>
      <c r="B2" s="9"/>
      <c r="C2" s="9"/>
      <c r="D2" s="9"/>
      <c r="E2" s="9"/>
      <c r="F2" s="9"/>
      <c r="G2" s="9"/>
    </row>
    <row r="3" spans="1:7" ht="38.25" customHeight="1">
      <c r="A3" s="131" t="s">
        <v>206</v>
      </c>
      <c r="B3" s="129" t="s">
        <v>217</v>
      </c>
      <c r="C3" s="129" t="s">
        <v>218</v>
      </c>
      <c r="D3" s="129" t="s">
        <v>219</v>
      </c>
      <c r="E3" s="129" t="s">
        <v>151</v>
      </c>
      <c r="F3" s="129" t="s">
        <v>220</v>
      </c>
      <c r="G3" s="130" t="s">
        <v>50</v>
      </c>
    </row>
    <row r="4" spans="1:7" ht="15">
      <c r="A4" s="93" t="s">
        <v>51</v>
      </c>
      <c r="B4" s="94">
        <v>421</v>
      </c>
      <c r="C4" s="94">
        <v>138</v>
      </c>
      <c r="D4" s="94">
        <v>132</v>
      </c>
      <c r="E4" s="94">
        <v>94</v>
      </c>
      <c r="F4" s="94">
        <v>77</v>
      </c>
      <c r="G4" s="52">
        <f aca="true" t="shared" si="0" ref="G4:G44">SUM(B4:F4)</f>
        <v>862</v>
      </c>
    </row>
    <row r="5" spans="1:7" ht="15">
      <c r="A5" s="93" t="s">
        <v>169</v>
      </c>
      <c r="B5" s="94">
        <v>1250</v>
      </c>
      <c r="C5" s="94">
        <v>570</v>
      </c>
      <c r="D5" s="94">
        <v>582</v>
      </c>
      <c r="E5" s="94">
        <v>391</v>
      </c>
      <c r="F5" s="94">
        <v>519</v>
      </c>
      <c r="G5" s="52">
        <f t="shared" si="0"/>
        <v>3312</v>
      </c>
    </row>
    <row r="6" spans="1:7" ht="15">
      <c r="A6" s="95" t="s">
        <v>52</v>
      </c>
      <c r="B6" s="96">
        <v>2725</v>
      </c>
      <c r="C6" s="96">
        <v>755</v>
      </c>
      <c r="D6" s="96">
        <v>624</v>
      </c>
      <c r="E6" s="96">
        <v>656</v>
      </c>
      <c r="F6" s="96">
        <v>373</v>
      </c>
      <c r="G6" s="52">
        <f t="shared" si="0"/>
        <v>5133</v>
      </c>
    </row>
    <row r="7" spans="1:7" ht="15">
      <c r="A7" s="95" t="s">
        <v>53</v>
      </c>
      <c r="B7" s="96">
        <v>1986</v>
      </c>
      <c r="C7" s="96">
        <v>517</v>
      </c>
      <c r="D7" s="96">
        <v>397</v>
      </c>
      <c r="E7" s="96">
        <v>319</v>
      </c>
      <c r="F7" s="96">
        <v>474</v>
      </c>
      <c r="G7" s="52">
        <f t="shared" si="0"/>
        <v>3693</v>
      </c>
    </row>
    <row r="8" spans="1:7" ht="15">
      <c r="A8" s="95" t="s">
        <v>54</v>
      </c>
      <c r="B8" s="96">
        <v>10330</v>
      </c>
      <c r="C8" s="96">
        <v>4202</v>
      </c>
      <c r="D8" s="96">
        <v>7478</v>
      </c>
      <c r="E8" s="96">
        <v>7762</v>
      </c>
      <c r="F8" s="96">
        <v>5796</v>
      </c>
      <c r="G8" s="52">
        <f t="shared" si="0"/>
        <v>35568</v>
      </c>
    </row>
    <row r="9" spans="1:7" ht="15">
      <c r="A9" s="95" t="s">
        <v>55</v>
      </c>
      <c r="B9" s="96">
        <v>290</v>
      </c>
      <c r="C9" s="96">
        <v>173</v>
      </c>
      <c r="D9" s="96">
        <v>69</v>
      </c>
      <c r="E9" s="96">
        <v>95</v>
      </c>
      <c r="F9" s="96">
        <v>71</v>
      </c>
      <c r="G9" s="52">
        <f t="shared" si="0"/>
        <v>698</v>
      </c>
    </row>
    <row r="10" spans="1:7" ht="15">
      <c r="A10" s="95" t="s">
        <v>56</v>
      </c>
      <c r="B10" s="96">
        <v>1397</v>
      </c>
      <c r="C10" s="96">
        <v>359</v>
      </c>
      <c r="D10" s="96">
        <v>230</v>
      </c>
      <c r="E10" s="96">
        <v>292</v>
      </c>
      <c r="F10" s="96">
        <v>172</v>
      </c>
      <c r="G10" s="52">
        <f t="shared" si="0"/>
        <v>2450</v>
      </c>
    </row>
    <row r="11" spans="1:7" ht="15">
      <c r="A11" s="95" t="s">
        <v>57</v>
      </c>
      <c r="B11" s="96">
        <v>2367</v>
      </c>
      <c r="C11" s="96">
        <v>527</v>
      </c>
      <c r="D11" s="96">
        <v>342</v>
      </c>
      <c r="E11" s="96">
        <v>322</v>
      </c>
      <c r="F11" s="96">
        <v>333</v>
      </c>
      <c r="G11" s="52">
        <f t="shared" si="0"/>
        <v>3891</v>
      </c>
    </row>
    <row r="12" spans="1:7" ht="15">
      <c r="A12" s="95" t="s">
        <v>77</v>
      </c>
      <c r="B12" s="96">
        <v>1032</v>
      </c>
      <c r="C12" s="96">
        <v>367</v>
      </c>
      <c r="D12" s="96">
        <v>267</v>
      </c>
      <c r="E12" s="96">
        <v>177</v>
      </c>
      <c r="F12" s="96">
        <v>190</v>
      </c>
      <c r="G12" s="52">
        <f t="shared" si="0"/>
        <v>2033</v>
      </c>
    </row>
    <row r="13" spans="1:7" ht="15">
      <c r="A13" s="95" t="s">
        <v>58</v>
      </c>
      <c r="B13" s="96">
        <v>997</v>
      </c>
      <c r="C13" s="96">
        <v>263</v>
      </c>
      <c r="D13" s="96">
        <v>178</v>
      </c>
      <c r="E13" s="96">
        <v>209</v>
      </c>
      <c r="F13" s="96">
        <v>156</v>
      </c>
      <c r="G13" s="52">
        <f t="shared" si="0"/>
        <v>1803</v>
      </c>
    </row>
    <row r="14" spans="1:7" ht="15">
      <c r="A14" s="95" t="s">
        <v>59</v>
      </c>
      <c r="B14" s="96">
        <v>2763</v>
      </c>
      <c r="C14" s="96">
        <v>937</v>
      </c>
      <c r="D14" s="96">
        <v>1179</v>
      </c>
      <c r="E14" s="96">
        <v>1745</v>
      </c>
      <c r="F14" s="96">
        <v>1335</v>
      </c>
      <c r="G14" s="52">
        <f t="shared" si="0"/>
        <v>7959</v>
      </c>
    </row>
    <row r="15" spans="1:7" ht="15">
      <c r="A15" s="95" t="s">
        <v>14</v>
      </c>
      <c r="B15" s="96">
        <v>801</v>
      </c>
      <c r="C15" s="96">
        <v>136</v>
      </c>
      <c r="D15" s="96">
        <v>143</v>
      </c>
      <c r="E15" s="96">
        <v>100</v>
      </c>
      <c r="F15" s="96">
        <v>121</v>
      </c>
      <c r="G15" s="52">
        <f t="shared" si="0"/>
        <v>1301</v>
      </c>
    </row>
    <row r="16" spans="1:7" ht="15">
      <c r="A16" s="95" t="s">
        <v>60</v>
      </c>
      <c r="B16" s="96">
        <v>1677</v>
      </c>
      <c r="C16" s="96">
        <v>702</v>
      </c>
      <c r="D16" s="96">
        <v>468</v>
      </c>
      <c r="E16" s="96">
        <v>598</v>
      </c>
      <c r="F16" s="96">
        <v>292</v>
      </c>
      <c r="G16" s="52">
        <f t="shared" si="0"/>
        <v>3737</v>
      </c>
    </row>
    <row r="17" spans="1:7" ht="15">
      <c r="A17" s="95" t="s">
        <v>61</v>
      </c>
      <c r="B17" s="96">
        <v>1685</v>
      </c>
      <c r="C17" s="96">
        <v>509</v>
      </c>
      <c r="D17" s="96">
        <v>496</v>
      </c>
      <c r="E17" s="96">
        <v>454</v>
      </c>
      <c r="F17" s="96">
        <v>389</v>
      </c>
      <c r="G17" s="52">
        <f t="shared" si="0"/>
        <v>3533</v>
      </c>
    </row>
    <row r="18" spans="1:7" ht="15">
      <c r="A18" s="95" t="s">
        <v>62</v>
      </c>
      <c r="B18" s="96">
        <v>5027</v>
      </c>
      <c r="C18" s="96">
        <v>1330</v>
      </c>
      <c r="D18" s="96">
        <v>814</v>
      </c>
      <c r="E18" s="96">
        <v>932</v>
      </c>
      <c r="F18" s="96">
        <v>1072</v>
      </c>
      <c r="G18" s="52">
        <f t="shared" si="0"/>
        <v>9175</v>
      </c>
    </row>
    <row r="19" spans="1:7" ht="15">
      <c r="A19" s="95" t="s">
        <v>63</v>
      </c>
      <c r="B19" s="96">
        <v>3013</v>
      </c>
      <c r="C19" s="96">
        <v>771</v>
      </c>
      <c r="D19" s="96">
        <v>563</v>
      </c>
      <c r="E19" s="96">
        <v>615</v>
      </c>
      <c r="F19" s="96">
        <v>791</v>
      </c>
      <c r="G19" s="52">
        <f t="shared" si="0"/>
        <v>5753</v>
      </c>
    </row>
    <row r="20" spans="1:7" ht="15">
      <c r="A20" s="95" t="s">
        <v>64</v>
      </c>
      <c r="B20" s="96">
        <v>260</v>
      </c>
      <c r="C20" s="96">
        <v>173</v>
      </c>
      <c r="D20" s="96">
        <v>71</v>
      </c>
      <c r="E20" s="96">
        <v>48</v>
      </c>
      <c r="F20" s="96">
        <v>129</v>
      </c>
      <c r="G20" s="52">
        <f t="shared" si="0"/>
        <v>681</v>
      </c>
    </row>
    <row r="21" spans="1:7" ht="15">
      <c r="A21" s="41" t="s">
        <v>78</v>
      </c>
      <c r="B21" s="96">
        <v>14032</v>
      </c>
      <c r="C21" s="96">
        <v>4532</v>
      </c>
      <c r="D21" s="96">
        <v>2621</v>
      </c>
      <c r="E21" s="96">
        <v>3264</v>
      </c>
      <c r="F21" s="96">
        <v>2664</v>
      </c>
      <c r="G21" s="52">
        <f t="shared" si="0"/>
        <v>27113</v>
      </c>
    </row>
    <row r="22" spans="1:7" ht="15">
      <c r="A22" s="95" t="s">
        <v>65</v>
      </c>
      <c r="B22" s="96">
        <v>55823</v>
      </c>
      <c r="C22" s="96">
        <v>14936</v>
      </c>
      <c r="D22" s="96">
        <v>10814</v>
      </c>
      <c r="E22" s="96">
        <v>6136</v>
      </c>
      <c r="F22" s="96">
        <v>4816</v>
      </c>
      <c r="G22" s="52">
        <f t="shared" si="0"/>
        <v>92525</v>
      </c>
    </row>
    <row r="23" spans="1:7" ht="15">
      <c r="A23" s="95" t="s">
        <v>0</v>
      </c>
      <c r="B23" s="96">
        <v>1086</v>
      </c>
      <c r="C23" s="96">
        <v>351</v>
      </c>
      <c r="D23" s="96">
        <v>181</v>
      </c>
      <c r="E23" s="96">
        <v>241</v>
      </c>
      <c r="F23" s="96">
        <v>257</v>
      </c>
      <c r="G23" s="52">
        <f t="shared" si="0"/>
        <v>2116</v>
      </c>
    </row>
    <row r="24" spans="1:7" ht="15">
      <c r="A24" s="95" t="s">
        <v>1</v>
      </c>
      <c r="B24" s="96">
        <v>1916</v>
      </c>
      <c r="C24" s="96">
        <v>313</v>
      </c>
      <c r="D24" s="96">
        <v>354</v>
      </c>
      <c r="E24" s="96">
        <v>319</v>
      </c>
      <c r="F24" s="96">
        <v>495</v>
      </c>
      <c r="G24" s="52">
        <f t="shared" si="0"/>
        <v>3397</v>
      </c>
    </row>
    <row r="25" spans="1:7" ht="15">
      <c r="A25" s="95" t="s">
        <v>2</v>
      </c>
      <c r="B25" s="96">
        <v>5229</v>
      </c>
      <c r="C25" s="96">
        <v>4153</v>
      </c>
      <c r="D25" s="96">
        <v>4092</v>
      </c>
      <c r="E25" s="96">
        <v>4682</v>
      </c>
      <c r="F25" s="96">
        <v>6157</v>
      </c>
      <c r="G25" s="52">
        <f t="shared" si="0"/>
        <v>24313</v>
      </c>
    </row>
    <row r="26" spans="1:7" ht="15">
      <c r="A26" s="95" t="s">
        <v>3</v>
      </c>
      <c r="B26" s="96">
        <v>3112</v>
      </c>
      <c r="C26" s="96">
        <v>604</v>
      </c>
      <c r="D26" s="96">
        <v>414</v>
      </c>
      <c r="E26" s="96">
        <v>436</v>
      </c>
      <c r="F26" s="96">
        <v>356</v>
      </c>
      <c r="G26" s="52">
        <f t="shared" si="0"/>
        <v>4922</v>
      </c>
    </row>
    <row r="27" spans="1:7" ht="15">
      <c r="A27" s="95" t="s">
        <v>4</v>
      </c>
      <c r="B27" s="96">
        <v>1249</v>
      </c>
      <c r="C27" s="96">
        <v>318</v>
      </c>
      <c r="D27" s="96">
        <v>213</v>
      </c>
      <c r="E27" s="96">
        <v>315</v>
      </c>
      <c r="F27" s="96">
        <v>324</v>
      </c>
      <c r="G27" s="52">
        <f t="shared" si="0"/>
        <v>2419</v>
      </c>
    </row>
    <row r="28" spans="1:7" ht="15">
      <c r="A28" s="95" t="s">
        <v>5</v>
      </c>
      <c r="B28" s="96">
        <v>1102</v>
      </c>
      <c r="C28" s="96">
        <v>378</v>
      </c>
      <c r="D28" s="96">
        <v>193</v>
      </c>
      <c r="E28" s="96">
        <v>266</v>
      </c>
      <c r="F28" s="96">
        <v>156</v>
      </c>
      <c r="G28" s="52">
        <f t="shared" si="0"/>
        <v>2095</v>
      </c>
    </row>
    <row r="29" spans="1:7" ht="15">
      <c r="A29" s="95" t="s">
        <v>6</v>
      </c>
      <c r="B29" s="96">
        <v>751</v>
      </c>
      <c r="C29" s="96">
        <v>436</v>
      </c>
      <c r="D29" s="96">
        <v>401</v>
      </c>
      <c r="E29" s="96">
        <v>596</v>
      </c>
      <c r="F29" s="96">
        <v>451</v>
      </c>
      <c r="G29" s="52">
        <f t="shared" si="0"/>
        <v>2635</v>
      </c>
    </row>
    <row r="30" spans="1:7" ht="15">
      <c r="A30" s="95" t="s">
        <v>7</v>
      </c>
      <c r="B30" s="96">
        <v>699</v>
      </c>
      <c r="C30" s="96">
        <v>180</v>
      </c>
      <c r="D30" s="96">
        <v>196</v>
      </c>
      <c r="E30" s="96">
        <v>205</v>
      </c>
      <c r="F30" s="96">
        <v>152</v>
      </c>
      <c r="G30" s="52">
        <f t="shared" si="0"/>
        <v>1432</v>
      </c>
    </row>
    <row r="31" spans="1:7" ht="15">
      <c r="A31" s="95" t="s">
        <v>8</v>
      </c>
      <c r="B31" s="96">
        <v>1658</v>
      </c>
      <c r="C31" s="96">
        <v>433</v>
      </c>
      <c r="D31" s="96">
        <v>285</v>
      </c>
      <c r="E31" s="96">
        <v>238</v>
      </c>
      <c r="F31" s="96">
        <v>182</v>
      </c>
      <c r="G31" s="52">
        <f t="shared" si="0"/>
        <v>2796</v>
      </c>
    </row>
    <row r="32" spans="1:7" ht="15">
      <c r="A32" s="95" t="s">
        <v>9</v>
      </c>
      <c r="B32" s="96">
        <v>303</v>
      </c>
      <c r="C32" s="96">
        <v>95</v>
      </c>
      <c r="D32" s="96">
        <v>47</v>
      </c>
      <c r="E32" s="96">
        <v>53</v>
      </c>
      <c r="F32" s="96">
        <v>34</v>
      </c>
      <c r="G32" s="52">
        <f t="shared" si="0"/>
        <v>532</v>
      </c>
    </row>
    <row r="33" spans="1:7" ht="15">
      <c r="A33" s="95" t="s">
        <v>10</v>
      </c>
      <c r="B33" s="96">
        <v>1765</v>
      </c>
      <c r="C33" s="96">
        <v>285</v>
      </c>
      <c r="D33" s="96">
        <v>147</v>
      </c>
      <c r="E33" s="96">
        <v>192</v>
      </c>
      <c r="F33" s="96">
        <v>135</v>
      </c>
      <c r="G33" s="52">
        <f t="shared" si="0"/>
        <v>2524</v>
      </c>
    </row>
    <row r="34" spans="1:7" ht="15">
      <c r="A34" s="95" t="s">
        <v>11</v>
      </c>
      <c r="B34" s="96">
        <v>1204</v>
      </c>
      <c r="C34" s="96">
        <v>407</v>
      </c>
      <c r="D34" s="96">
        <v>231</v>
      </c>
      <c r="E34" s="96">
        <v>235</v>
      </c>
      <c r="F34" s="96">
        <v>207</v>
      </c>
      <c r="G34" s="52">
        <f t="shared" si="0"/>
        <v>2284</v>
      </c>
    </row>
    <row r="35" spans="1:7" ht="15">
      <c r="A35" s="95" t="s">
        <v>12</v>
      </c>
      <c r="B35" s="96">
        <v>1155</v>
      </c>
      <c r="C35" s="96">
        <v>469</v>
      </c>
      <c r="D35" s="96">
        <v>330</v>
      </c>
      <c r="E35" s="96">
        <v>465</v>
      </c>
      <c r="F35" s="96">
        <v>431</v>
      </c>
      <c r="G35" s="52">
        <f t="shared" si="0"/>
        <v>2850</v>
      </c>
    </row>
    <row r="36" spans="1:7" ht="15">
      <c r="A36" s="95" t="s">
        <v>13</v>
      </c>
      <c r="B36" s="96">
        <v>831</v>
      </c>
      <c r="C36" s="96">
        <v>256</v>
      </c>
      <c r="D36" s="96">
        <v>267</v>
      </c>
      <c r="E36" s="96">
        <v>213</v>
      </c>
      <c r="F36" s="96">
        <v>100</v>
      </c>
      <c r="G36" s="52">
        <f t="shared" si="0"/>
        <v>1667</v>
      </c>
    </row>
    <row r="37" spans="1:7" ht="12.75" customHeight="1">
      <c r="A37" s="97" t="s">
        <v>15</v>
      </c>
      <c r="B37" s="98">
        <f>B18+B19+B24</f>
        <v>9956</v>
      </c>
      <c r="C37" s="98">
        <f>C18+C19+C24</f>
        <v>2414</v>
      </c>
      <c r="D37" s="98">
        <f>D18+D19+D24</f>
        <v>1731</v>
      </c>
      <c r="E37" s="98">
        <f>E18+E19+E24</f>
        <v>1866</v>
      </c>
      <c r="F37" s="98">
        <f>F18+F19+F24</f>
        <v>2358</v>
      </c>
      <c r="G37" s="72">
        <f t="shared" si="0"/>
        <v>18325</v>
      </c>
    </row>
    <row r="38" spans="1:7" ht="15">
      <c r="A38" s="79" t="s">
        <v>16</v>
      </c>
      <c r="B38" s="51">
        <v>9643</v>
      </c>
      <c r="C38" s="51">
        <v>3385</v>
      </c>
      <c r="D38" s="51">
        <v>3011</v>
      </c>
      <c r="E38" s="51">
        <v>4017</v>
      </c>
      <c r="F38" s="51">
        <v>2944</v>
      </c>
      <c r="G38" s="52">
        <f t="shared" si="0"/>
        <v>23000</v>
      </c>
    </row>
    <row r="39" spans="1:7" ht="15">
      <c r="A39" s="79" t="s">
        <v>17</v>
      </c>
      <c r="B39" s="51">
        <v>14725</v>
      </c>
      <c r="C39" s="51">
        <v>3735</v>
      </c>
      <c r="D39" s="51">
        <v>2476</v>
      </c>
      <c r="E39" s="51">
        <v>2620</v>
      </c>
      <c r="F39" s="51">
        <v>2477</v>
      </c>
      <c r="G39" s="52">
        <f t="shared" si="0"/>
        <v>26033</v>
      </c>
    </row>
    <row r="40" spans="1:7" ht="12.75" customHeight="1">
      <c r="A40" s="97" t="s">
        <v>18</v>
      </c>
      <c r="B40" s="98">
        <f>B38+B39</f>
        <v>24368</v>
      </c>
      <c r="C40" s="98">
        <f>C38+C39</f>
        <v>7120</v>
      </c>
      <c r="D40" s="98">
        <f>D38+D39</f>
        <v>5487</v>
      </c>
      <c r="E40" s="98">
        <f>E38+E39</f>
        <v>6637</v>
      </c>
      <c r="F40" s="98">
        <f>F38+F39</f>
        <v>5421</v>
      </c>
      <c r="G40" s="72">
        <f t="shared" si="0"/>
        <v>49033</v>
      </c>
    </row>
    <row r="41" spans="1:7" ht="15">
      <c r="A41" s="95" t="s">
        <v>19</v>
      </c>
      <c r="B41" s="96">
        <f>B8+B21+B22+B25</f>
        <v>85414</v>
      </c>
      <c r="C41" s="96">
        <f>C8+C21+C22+C25</f>
        <v>27823</v>
      </c>
      <c r="D41" s="96">
        <f>D8+D21+D22+D25</f>
        <v>25005</v>
      </c>
      <c r="E41" s="96">
        <f>E8+E21+E22+E25</f>
        <v>21844</v>
      </c>
      <c r="F41" s="96">
        <f>F8+F21+F22+F25</f>
        <v>19433</v>
      </c>
      <c r="G41" s="52">
        <f t="shared" si="0"/>
        <v>179519</v>
      </c>
    </row>
    <row r="42" spans="1:7" ht="15">
      <c r="A42" s="95" t="s">
        <v>20</v>
      </c>
      <c r="B42" s="96">
        <v>10198</v>
      </c>
      <c r="C42" s="96">
        <v>3218</v>
      </c>
      <c r="D42" s="96">
        <v>2596</v>
      </c>
      <c r="E42" s="96">
        <v>2318</v>
      </c>
      <c r="F42" s="96">
        <v>1995</v>
      </c>
      <c r="G42" s="52">
        <f t="shared" si="0"/>
        <v>20325</v>
      </c>
    </row>
    <row r="43" spans="1:7" ht="12.75" customHeight="1">
      <c r="A43" s="97" t="s">
        <v>21</v>
      </c>
      <c r="B43" s="98">
        <f>B41+B42</f>
        <v>95612</v>
      </c>
      <c r="C43" s="98">
        <f>C41+C42</f>
        <v>31041</v>
      </c>
      <c r="D43" s="98">
        <f>D41+D42</f>
        <v>27601</v>
      </c>
      <c r="E43" s="98">
        <f>E41+E42</f>
        <v>24162</v>
      </c>
      <c r="F43" s="98">
        <f>F41+F42</f>
        <v>21428</v>
      </c>
      <c r="G43" s="72">
        <f t="shared" si="0"/>
        <v>199844</v>
      </c>
    </row>
    <row r="44" spans="1:7" s="55" customFormat="1" ht="13.5" customHeight="1" thickBot="1">
      <c r="A44" s="149" t="s">
        <v>46</v>
      </c>
      <c r="B44" s="150">
        <f>B37+B40+B43</f>
        <v>129936</v>
      </c>
      <c r="C44" s="150">
        <f>C37+C40+C43</f>
        <v>40575</v>
      </c>
      <c r="D44" s="150">
        <f>D37+D40+D43</f>
        <v>34819</v>
      </c>
      <c r="E44" s="150">
        <f>E37+E40+E43</f>
        <v>32665</v>
      </c>
      <c r="F44" s="150">
        <f>F37+F40+F43</f>
        <v>29207</v>
      </c>
      <c r="G44" s="147">
        <f t="shared" si="0"/>
        <v>267202</v>
      </c>
    </row>
    <row r="45" ht="4.5" customHeight="1"/>
    <row r="46" ht="15">
      <c r="A46" s="64" t="s">
        <v>207</v>
      </c>
    </row>
  </sheetData>
  <sheetProtection/>
  <mergeCells count="1">
    <mergeCell ref="A1:G1"/>
  </mergeCells>
  <printOptions horizontalCentered="1"/>
  <pageMargins left="0.15748031496062992" right="0" top="0.56" bottom="1.18" header="0" footer="0.69"/>
  <pageSetup fitToHeight="1" fitToWidth="1" orientation="portrait" paperSize="9" scale="93" r:id="rId1"/>
  <headerFooter>
    <oddFooter>&amp;LISEE - Document édité le &amp;D&amp;C&amp;A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showZeros="0"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11.00390625" defaultRowHeight="12"/>
  <cols>
    <col min="1" max="1" width="21.375" style="39" customWidth="1"/>
    <col min="2" max="8" width="11.375" style="39" customWidth="1"/>
    <col min="9" max="9" width="5.00390625" style="39" customWidth="1"/>
    <col min="10" max="30" width="3.125" style="39" customWidth="1"/>
    <col min="31" max="16384" width="11.375" style="39" customWidth="1"/>
  </cols>
  <sheetData>
    <row r="1" spans="1:8" ht="33.75" customHeight="1">
      <c r="A1" s="366" t="s">
        <v>176</v>
      </c>
      <c r="B1" s="367"/>
      <c r="C1" s="367"/>
      <c r="D1" s="367"/>
      <c r="E1" s="367"/>
      <c r="F1" s="367"/>
      <c r="G1" s="367"/>
      <c r="H1" s="368"/>
    </row>
    <row r="2" spans="1:8" ht="15.75" thickBot="1">
      <c r="A2" s="65"/>
      <c r="B2" s="65"/>
      <c r="C2" s="65"/>
      <c r="D2" s="65"/>
      <c r="E2" s="65"/>
      <c r="F2" s="65"/>
      <c r="G2" s="65"/>
      <c r="H2" s="65"/>
    </row>
    <row r="3" spans="1:8" ht="24.75" customHeight="1">
      <c r="A3" s="131" t="s">
        <v>206</v>
      </c>
      <c r="B3" s="129">
        <v>1</v>
      </c>
      <c r="C3" s="129">
        <v>2</v>
      </c>
      <c r="D3" s="129">
        <v>3</v>
      </c>
      <c r="E3" s="129">
        <v>4</v>
      </c>
      <c r="F3" s="129">
        <v>5</v>
      </c>
      <c r="G3" s="129" t="s">
        <v>43</v>
      </c>
      <c r="H3" s="130" t="s">
        <v>50</v>
      </c>
    </row>
    <row r="4" spans="1:8" ht="15">
      <c r="A4" s="93" t="s">
        <v>51</v>
      </c>
      <c r="B4" s="94">
        <v>10</v>
      </c>
      <c r="C4" s="94">
        <v>30</v>
      </c>
      <c r="D4" s="94">
        <v>35</v>
      </c>
      <c r="E4" s="94">
        <v>51</v>
      </c>
      <c r="F4" s="94">
        <v>39</v>
      </c>
      <c r="G4" s="94">
        <v>34</v>
      </c>
      <c r="H4" s="52">
        <f aca="true" t="shared" si="0" ref="H4:H44">SUM(B4:G4)</f>
        <v>199</v>
      </c>
    </row>
    <row r="5" spans="1:8" ht="15">
      <c r="A5" s="93" t="s">
        <v>169</v>
      </c>
      <c r="B5" s="94">
        <v>44</v>
      </c>
      <c r="C5" s="94">
        <v>148</v>
      </c>
      <c r="D5" s="94">
        <v>355</v>
      </c>
      <c r="E5" s="94">
        <v>367</v>
      </c>
      <c r="F5" s="94">
        <v>242</v>
      </c>
      <c r="G5" s="94">
        <v>84</v>
      </c>
      <c r="H5" s="52">
        <f t="shared" si="0"/>
        <v>1240</v>
      </c>
    </row>
    <row r="6" spans="1:8" ht="15">
      <c r="A6" s="95" t="s">
        <v>52</v>
      </c>
      <c r="B6" s="96">
        <v>78</v>
      </c>
      <c r="C6" s="96">
        <v>210</v>
      </c>
      <c r="D6" s="96">
        <v>401</v>
      </c>
      <c r="E6" s="96">
        <v>521</v>
      </c>
      <c r="F6" s="96">
        <v>403</v>
      </c>
      <c r="G6" s="96">
        <v>295</v>
      </c>
      <c r="H6" s="52">
        <f t="shared" si="0"/>
        <v>1908</v>
      </c>
    </row>
    <row r="7" spans="1:8" ht="15">
      <c r="A7" s="95" t="s">
        <v>53</v>
      </c>
      <c r="B7" s="96">
        <v>149</v>
      </c>
      <c r="C7" s="96">
        <v>183</v>
      </c>
      <c r="D7" s="96">
        <v>235</v>
      </c>
      <c r="E7" s="96">
        <v>231</v>
      </c>
      <c r="F7" s="96">
        <v>144</v>
      </c>
      <c r="G7" s="96">
        <v>120</v>
      </c>
      <c r="H7" s="52">
        <f t="shared" si="0"/>
        <v>1062</v>
      </c>
    </row>
    <row r="8" spans="1:8" ht="15">
      <c r="A8" s="95" t="s">
        <v>54</v>
      </c>
      <c r="B8" s="96">
        <v>264</v>
      </c>
      <c r="C8" s="96">
        <v>1268</v>
      </c>
      <c r="D8" s="96">
        <v>2489</v>
      </c>
      <c r="E8" s="96">
        <v>3992</v>
      </c>
      <c r="F8" s="96">
        <v>1779</v>
      </c>
      <c r="G8" s="96">
        <v>929</v>
      </c>
      <c r="H8" s="52">
        <f t="shared" si="0"/>
        <v>10721</v>
      </c>
    </row>
    <row r="9" spans="1:8" ht="15">
      <c r="A9" s="95" t="s">
        <v>55</v>
      </c>
      <c r="B9" s="96">
        <v>15</v>
      </c>
      <c r="C9" s="96">
        <v>25</v>
      </c>
      <c r="D9" s="96">
        <v>59</v>
      </c>
      <c r="E9" s="96">
        <v>85</v>
      </c>
      <c r="F9" s="96">
        <v>44</v>
      </c>
      <c r="G9" s="96">
        <v>33</v>
      </c>
      <c r="H9" s="52">
        <f t="shared" si="0"/>
        <v>261</v>
      </c>
    </row>
    <row r="10" spans="1:8" ht="15">
      <c r="A10" s="95" t="s">
        <v>56</v>
      </c>
      <c r="B10" s="96">
        <v>35</v>
      </c>
      <c r="C10" s="96">
        <v>107</v>
      </c>
      <c r="D10" s="96">
        <v>177</v>
      </c>
      <c r="E10" s="96">
        <v>174</v>
      </c>
      <c r="F10" s="96">
        <v>104</v>
      </c>
      <c r="G10" s="96">
        <v>82</v>
      </c>
      <c r="H10" s="52">
        <f t="shared" si="0"/>
        <v>679</v>
      </c>
    </row>
    <row r="11" spans="1:8" ht="15">
      <c r="A11" s="95" t="s">
        <v>57</v>
      </c>
      <c r="B11" s="96">
        <v>84</v>
      </c>
      <c r="C11" s="96">
        <v>181</v>
      </c>
      <c r="D11" s="96">
        <v>208</v>
      </c>
      <c r="E11" s="96">
        <v>312</v>
      </c>
      <c r="F11" s="96">
        <v>232</v>
      </c>
      <c r="G11" s="96">
        <v>195</v>
      </c>
      <c r="H11" s="52">
        <f t="shared" si="0"/>
        <v>1212</v>
      </c>
    </row>
    <row r="12" spans="1:8" ht="15">
      <c r="A12" s="95" t="s">
        <v>77</v>
      </c>
      <c r="B12" s="96">
        <v>65</v>
      </c>
      <c r="C12" s="96">
        <v>138</v>
      </c>
      <c r="D12" s="96">
        <v>155</v>
      </c>
      <c r="E12" s="96">
        <v>143</v>
      </c>
      <c r="F12" s="96">
        <v>91</v>
      </c>
      <c r="G12" s="96">
        <v>69</v>
      </c>
      <c r="H12" s="52">
        <f t="shared" si="0"/>
        <v>661</v>
      </c>
    </row>
    <row r="13" spans="1:8" ht="15">
      <c r="A13" s="95" t="s">
        <v>58</v>
      </c>
      <c r="B13" s="96">
        <v>33</v>
      </c>
      <c r="C13" s="96">
        <v>92</v>
      </c>
      <c r="D13" s="96">
        <v>118</v>
      </c>
      <c r="E13" s="96">
        <v>156</v>
      </c>
      <c r="F13" s="96">
        <v>86</v>
      </c>
      <c r="G13" s="96">
        <v>55</v>
      </c>
      <c r="H13" s="52">
        <f t="shared" si="0"/>
        <v>540</v>
      </c>
    </row>
    <row r="14" spans="1:8" ht="15">
      <c r="A14" s="95" t="s">
        <v>59</v>
      </c>
      <c r="B14" s="96">
        <v>59</v>
      </c>
      <c r="C14" s="96">
        <v>315</v>
      </c>
      <c r="D14" s="96">
        <v>586</v>
      </c>
      <c r="E14" s="96">
        <v>871</v>
      </c>
      <c r="F14" s="96">
        <v>438</v>
      </c>
      <c r="G14" s="96">
        <v>239</v>
      </c>
      <c r="H14" s="52">
        <f t="shared" si="0"/>
        <v>2508</v>
      </c>
    </row>
    <row r="15" spans="1:8" ht="15">
      <c r="A15" s="95" t="s">
        <v>14</v>
      </c>
      <c r="B15" s="96">
        <v>11</v>
      </c>
      <c r="C15" s="96">
        <v>39</v>
      </c>
      <c r="D15" s="96">
        <v>40</v>
      </c>
      <c r="E15" s="96">
        <v>143</v>
      </c>
      <c r="F15" s="96">
        <v>100</v>
      </c>
      <c r="G15" s="96">
        <v>72</v>
      </c>
      <c r="H15" s="52">
        <f t="shared" si="0"/>
        <v>405</v>
      </c>
    </row>
    <row r="16" spans="1:8" ht="15">
      <c r="A16" s="95" t="s">
        <v>60</v>
      </c>
      <c r="B16" s="96">
        <v>87</v>
      </c>
      <c r="C16" s="96">
        <v>144</v>
      </c>
      <c r="D16" s="96">
        <v>236</v>
      </c>
      <c r="E16" s="96">
        <v>305</v>
      </c>
      <c r="F16" s="96">
        <v>193</v>
      </c>
      <c r="G16" s="96">
        <v>330</v>
      </c>
      <c r="H16" s="52">
        <f t="shared" si="0"/>
        <v>1295</v>
      </c>
    </row>
    <row r="17" spans="1:8" ht="15">
      <c r="A17" s="95" t="s">
        <v>61</v>
      </c>
      <c r="B17" s="96">
        <v>51</v>
      </c>
      <c r="C17" s="96">
        <v>148</v>
      </c>
      <c r="D17" s="96">
        <v>331</v>
      </c>
      <c r="E17" s="96">
        <v>436</v>
      </c>
      <c r="F17" s="96">
        <v>172</v>
      </c>
      <c r="G17" s="96">
        <v>124</v>
      </c>
      <c r="H17" s="52">
        <f t="shared" si="0"/>
        <v>1262</v>
      </c>
    </row>
    <row r="18" spans="1:8" ht="15">
      <c r="A18" s="95" t="s">
        <v>62</v>
      </c>
      <c r="B18" s="96">
        <v>267</v>
      </c>
      <c r="C18" s="96">
        <v>404</v>
      </c>
      <c r="D18" s="96">
        <v>705</v>
      </c>
      <c r="E18" s="96">
        <v>643</v>
      </c>
      <c r="F18" s="96">
        <v>390</v>
      </c>
      <c r="G18" s="96">
        <v>286</v>
      </c>
      <c r="H18" s="52">
        <f t="shared" si="0"/>
        <v>2695</v>
      </c>
    </row>
    <row r="19" spans="1:8" ht="15">
      <c r="A19" s="95" t="s">
        <v>63</v>
      </c>
      <c r="B19" s="96">
        <v>284</v>
      </c>
      <c r="C19" s="96">
        <v>268</v>
      </c>
      <c r="D19" s="96">
        <v>424</v>
      </c>
      <c r="E19" s="96">
        <v>279</v>
      </c>
      <c r="F19" s="96">
        <v>169</v>
      </c>
      <c r="G19" s="96">
        <v>113</v>
      </c>
      <c r="H19" s="52">
        <f t="shared" si="0"/>
        <v>1537</v>
      </c>
    </row>
    <row r="20" spans="1:8" ht="15">
      <c r="A20" s="95" t="s">
        <v>64</v>
      </c>
      <c r="B20" s="96">
        <v>14</v>
      </c>
      <c r="C20" s="96">
        <v>24</v>
      </c>
      <c r="D20" s="96">
        <v>76</v>
      </c>
      <c r="E20" s="96">
        <v>74</v>
      </c>
      <c r="F20" s="96">
        <v>44</v>
      </c>
      <c r="G20" s="96">
        <v>36</v>
      </c>
      <c r="H20" s="52">
        <f t="shared" si="0"/>
        <v>268</v>
      </c>
    </row>
    <row r="21" spans="1:8" ht="15">
      <c r="A21" s="41" t="s">
        <v>78</v>
      </c>
      <c r="B21" s="96">
        <v>202</v>
      </c>
      <c r="C21" s="96">
        <v>875</v>
      </c>
      <c r="D21" s="96">
        <v>1850</v>
      </c>
      <c r="E21" s="96">
        <v>2817</v>
      </c>
      <c r="F21" s="96">
        <v>1731</v>
      </c>
      <c r="G21" s="96">
        <v>1021</v>
      </c>
      <c r="H21" s="52">
        <f t="shared" si="0"/>
        <v>8496</v>
      </c>
    </row>
    <row r="22" spans="1:8" ht="15">
      <c r="A22" s="95" t="s">
        <v>65</v>
      </c>
      <c r="B22" s="96">
        <v>3431</v>
      </c>
      <c r="C22" s="96">
        <v>7318</v>
      </c>
      <c r="D22" s="96">
        <v>9428</v>
      </c>
      <c r="E22" s="96">
        <v>9082</v>
      </c>
      <c r="F22" s="96">
        <v>4867</v>
      </c>
      <c r="G22" s="96">
        <v>2841</v>
      </c>
      <c r="H22" s="52">
        <f t="shared" si="0"/>
        <v>36967</v>
      </c>
    </row>
    <row r="23" spans="1:8" ht="15">
      <c r="A23" s="95" t="s">
        <v>0</v>
      </c>
      <c r="B23" s="96">
        <v>102</v>
      </c>
      <c r="C23" s="96">
        <v>123</v>
      </c>
      <c r="D23" s="96">
        <v>115</v>
      </c>
      <c r="E23" s="96">
        <v>160</v>
      </c>
      <c r="F23" s="96">
        <v>72</v>
      </c>
      <c r="G23" s="96">
        <v>90</v>
      </c>
      <c r="H23" s="52">
        <f t="shared" si="0"/>
        <v>662</v>
      </c>
    </row>
    <row r="24" spans="1:8" ht="15">
      <c r="A24" s="95" t="s">
        <v>1</v>
      </c>
      <c r="B24" s="96">
        <v>269</v>
      </c>
      <c r="C24" s="96">
        <v>221</v>
      </c>
      <c r="D24" s="96">
        <v>208</v>
      </c>
      <c r="E24" s="96">
        <v>148</v>
      </c>
      <c r="F24" s="96">
        <v>80</v>
      </c>
      <c r="G24" s="96">
        <v>42</v>
      </c>
      <c r="H24" s="52">
        <f t="shared" si="0"/>
        <v>968</v>
      </c>
    </row>
    <row r="25" spans="1:8" ht="15">
      <c r="A25" s="95" t="s">
        <v>2</v>
      </c>
      <c r="B25" s="96">
        <v>116</v>
      </c>
      <c r="C25" s="96">
        <v>422</v>
      </c>
      <c r="D25" s="96">
        <v>1154</v>
      </c>
      <c r="E25" s="96">
        <v>2618</v>
      </c>
      <c r="F25" s="96">
        <v>1938</v>
      </c>
      <c r="G25" s="96">
        <v>768</v>
      </c>
      <c r="H25" s="52">
        <f t="shared" si="0"/>
        <v>7016</v>
      </c>
    </row>
    <row r="26" spans="1:8" ht="15">
      <c r="A26" s="95" t="s">
        <v>3</v>
      </c>
      <c r="B26" s="96">
        <v>150</v>
      </c>
      <c r="C26" s="96">
        <v>306</v>
      </c>
      <c r="D26" s="96">
        <v>371</v>
      </c>
      <c r="E26" s="96">
        <v>334</v>
      </c>
      <c r="F26" s="96">
        <v>230</v>
      </c>
      <c r="G26" s="96">
        <v>153</v>
      </c>
      <c r="H26" s="52">
        <f t="shared" si="0"/>
        <v>1544</v>
      </c>
    </row>
    <row r="27" spans="1:8" ht="15">
      <c r="A27" s="95" t="s">
        <v>4</v>
      </c>
      <c r="B27" s="96">
        <v>92</v>
      </c>
      <c r="C27" s="96">
        <v>130</v>
      </c>
      <c r="D27" s="96">
        <v>172</v>
      </c>
      <c r="E27" s="96">
        <v>158</v>
      </c>
      <c r="F27" s="96">
        <v>90</v>
      </c>
      <c r="G27" s="96">
        <v>98</v>
      </c>
      <c r="H27" s="52">
        <f t="shared" si="0"/>
        <v>740</v>
      </c>
    </row>
    <row r="28" spans="1:8" ht="15">
      <c r="A28" s="95" t="s">
        <v>5</v>
      </c>
      <c r="B28" s="96">
        <v>74</v>
      </c>
      <c r="C28" s="96">
        <v>104</v>
      </c>
      <c r="D28" s="96">
        <v>113</v>
      </c>
      <c r="E28" s="96">
        <v>144</v>
      </c>
      <c r="F28" s="96">
        <v>74</v>
      </c>
      <c r="G28" s="96">
        <v>86</v>
      </c>
      <c r="H28" s="52">
        <f t="shared" si="0"/>
        <v>595</v>
      </c>
    </row>
    <row r="29" spans="1:8" ht="15">
      <c r="A29" s="95" t="s">
        <v>6</v>
      </c>
      <c r="B29" s="96">
        <v>33</v>
      </c>
      <c r="C29" s="96">
        <v>130</v>
      </c>
      <c r="D29" s="96">
        <v>248</v>
      </c>
      <c r="E29" s="96">
        <v>345</v>
      </c>
      <c r="F29" s="96">
        <v>139</v>
      </c>
      <c r="G29" s="96">
        <v>58</v>
      </c>
      <c r="H29" s="52">
        <f t="shared" si="0"/>
        <v>953</v>
      </c>
    </row>
    <row r="30" spans="1:8" ht="15">
      <c r="A30" s="95" t="s">
        <v>7</v>
      </c>
      <c r="B30" s="96">
        <v>113</v>
      </c>
      <c r="C30" s="96">
        <v>71</v>
      </c>
      <c r="D30" s="96">
        <v>96</v>
      </c>
      <c r="E30" s="96">
        <v>87</v>
      </c>
      <c r="F30" s="96">
        <v>56</v>
      </c>
      <c r="G30" s="96">
        <v>44</v>
      </c>
      <c r="H30" s="52">
        <f t="shared" si="0"/>
        <v>467</v>
      </c>
    </row>
    <row r="31" spans="1:8" ht="15">
      <c r="A31" s="95" t="s">
        <v>8</v>
      </c>
      <c r="B31" s="96">
        <v>52</v>
      </c>
      <c r="C31" s="96">
        <v>94</v>
      </c>
      <c r="D31" s="96">
        <v>139</v>
      </c>
      <c r="E31" s="96">
        <v>230</v>
      </c>
      <c r="F31" s="96">
        <v>181</v>
      </c>
      <c r="G31" s="96">
        <v>175</v>
      </c>
      <c r="H31" s="52">
        <f t="shared" si="0"/>
        <v>871</v>
      </c>
    </row>
    <row r="32" spans="1:8" ht="15">
      <c r="A32" s="95" t="s">
        <v>9</v>
      </c>
      <c r="B32" s="96">
        <v>10</v>
      </c>
      <c r="C32" s="96">
        <v>19</v>
      </c>
      <c r="D32" s="96">
        <v>45</v>
      </c>
      <c r="E32" s="96">
        <v>49</v>
      </c>
      <c r="F32" s="96">
        <v>45</v>
      </c>
      <c r="G32" s="96">
        <v>28</v>
      </c>
      <c r="H32" s="52">
        <f t="shared" si="0"/>
        <v>196</v>
      </c>
    </row>
    <row r="33" spans="1:8" ht="15">
      <c r="A33" s="95" t="s">
        <v>10</v>
      </c>
      <c r="B33" s="96">
        <v>96</v>
      </c>
      <c r="C33" s="96">
        <v>132</v>
      </c>
      <c r="D33" s="96">
        <v>158</v>
      </c>
      <c r="E33" s="96">
        <v>178</v>
      </c>
      <c r="F33" s="96">
        <v>132</v>
      </c>
      <c r="G33" s="96">
        <v>114</v>
      </c>
      <c r="H33" s="52">
        <f t="shared" si="0"/>
        <v>810</v>
      </c>
    </row>
    <row r="34" spans="1:8" ht="15">
      <c r="A34" s="95" t="s">
        <v>11</v>
      </c>
      <c r="B34" s="96">
        <v>60</v>
      </c>
      <c r="C34" s="96">
        <v>147</v>
      </c>
      <c r="D34" s="96">
        <v>159</v>
      </c>
      <c r="E34" s="96">
        <v>183</v>
      </c>
      <c r="F34" s="96">
        <v>101</v>
      </c>
      <c r="G34" s="96">
        <v>74</v>
      </c>
      <c r="H34" s="52">
        <f t="shared" si="0"/>
        <v>724</v>
      </c>
    </row>
    <row r="35" spans="1:8" ht="15">
      <c r="A35" s="95" t="s">
        <v>12</v>
      </c>
      <c r="B35" s="96">
        <v>59</v>
      </c>
      <c r="C35" s="96">
        <v>112</v>
      </c>
      <c r="D35" s="96">
        <v>200</v>
      </c>
      <c r="E35" s="96">
        <v>253</v>
      </c>
      <c r="F35" s="96">
        <v>150</v>
      </c>
      <c r="G35" s="96">
        <v>124</v>
      </c>
      <c r="H35" s="52">
        <f t="shared" si="0"/>
        <v>898</v>
      </c>
    </row>
    <row r="36" spans="1:8" ht="15">
      <c r="A36" s="95" t="s">
        <v>13</v>
      </c>
      <c r="B36" s="96">
        <v>11</v>
      </c>
      <c r="C36" s="96">
        <v>52</v>
      </c>
      <c r="D36" s="96">
        <v>85</v>
      </c>
      <c r="E36" s="96">
        <v>134</v>
      </c>
      <c r="F36" s="96">
        <v>86</v>
      </c>
      <c r="G36" s="96">
        <v>85</v>
      </c>
      <c r="H36" s="52">
        <f t="shared" si="0"/>
        <v>453</v>
      </c>
    </row>
    <row r="37" spans="1:8" ht="12.75" customHeight="1">
      <c r="A37" s="97" t="s">
        <v>15</v>
      </c>
      <c r="B37" s="98">
        <f aca="true" t="shared" si="1" ref="B37:G37">B18+B19+B24</f>
        <v>820</v>
      </c>
      <c r="C37" s="98">
        <f t="shared" si="1"/>
        <v>893</v>
      </c>
      <c r="D37" s="98">
        <f t="shared" si="1"/>
        <v>1337</v>
      </c>
      <c r="E37" s="98">
        <f t="shared" si="1"/>
        <v>1070</v>
      </c>
      <c r="F37" s="98">
        <f t="shared" si="1"/>
        <v>639</v>
      </c>
      <c r="G37" s="98">
        <f t="shared" si="1"/>
        <v>441</v>
      </c>
      <c r="H37" s="72">
        <f t="shared" si="0"/>
        <v>5200</v>
      </c>
    </row>
    <row r="38" spans="1:8" ht="15">
      <c r="A38" s="79" t="s">
        <v>16</v>
      </c>
      <c r="B38" s="51">
        <v>430</v>
      </c>
      <c r="C38" s="51">
        <v>954</v>
      </c>
      <c r="D38" s="51">
        <v>1604</v>
      </c>
      <c r="E38" s="51">
        <v>2224</v>
      </c>
      <c r="F38" s="96">
        <v>1223</v>
      </c>
      <c r="G38" s="96">
        <v>1007</v>
      </c>
      <c r="H38" s="52">
        <f t="shared" si="0"/>
        <v>7442</v>
      </c>
    </row>
    <row r="39" spans="1:8" ht="15">
      <c r="A39" s="79" t="s">
        <v>17</v>
      </c>
      <c r="B39" s="51">
        <v>767</v>
      </c>
      <c r="C39" s="51">
        <v>1350</v>
      </c>
      <c r="D39" s="51">
        <v>1625</v>
      </c>
      <c r="E39" s="51">
        <v>1890</v>
      </c>
      <c r="F39" s="96">
        <v>1186</v>
      </c>
      <c r="G39" s="96">
        <v>1004</v>
      </c>
      <c r="H39" s="52">
        <f t="shared" si="0"/>
        <v>7822</v>
      </c>
    </row>
    <row r="40" spans="1:8" ht="12.75" customHeight="1">
      <c r="A40" s="97" t="s">
        <v>18</v>
      </c>
      <c r="B40" s="98">
        <f aca="true" t="shared" si="2" ref="B40:G40">B38+B39</f>
        <v>1197</v>
      </c>
      <c r="C40" s="98">
        <f t="shared" si="2"/>
        <v>2304</v>
      </c>
      <c r="D40" s="98">
        <f t="shared" si="2"/>
        <v>3229</v>
      </c>
      <c r="E40" s="98">
        <f t="shared" si="2"/>
        <v>4114</v>
      </c>
      <c r="F40" s="98">
        <f t="shared" si="2"/>
        <v>2409</v>
      </c>
      <c r="G40" s="98">
        <f t="shared" si="2"/>
        <v>2011</v>
      </c>
      <c r="H40" s="72">
        <f t="shared" si="0"/>
        <v>15264</v>
      </c>
    </row>
    <row r="41" spans="1:8" ht="15">
      <c r="A41" s="95" t="s">
        <v>19</v>
      </c>
      <c r="B41" s="96">
        <f aca="true" t="shared" si="3" ref="B41:G41">B8+B21+B22+B25</f>
        <v>4013</v>
      </c>
      <c r="C41" s="96">
        <f t="shared" si="3"/>
        <v>9883</v>
      </c>
      <c r="D41" s="96">
        <f t="shared" si="3"/>
        <v>14921</v>
      </c>
      <c r="E41" s="96">
        <f t="shared" si="3"/>
        <v>18509</v>
      </c>
      <c r="F41" s="96">
        <f t="shared" si="3"/>
        <v>10315</v>
      </c>
      <c r="G41" s="96">
        <f t="shared" si="3"/>
        <v>5559</v>
      </c>
      <c r="H41" s="52">
        <f t="shared" si="0"/>
        <v>63200</v>
      </c>
    </row>
    <row r="42" spans="1:8" ht="15">
      <c r="A42" s="95" t="s">
        <v>20</v>
      </c>
      <c r="B42" s="96">
        <v>390</v>
      </c>
      <c r="C42" s="96">
        <v>900</v>
      </c>
      <c r="D42" s="96">
        <v>1684</v>
      </c>
      <c r="E42" s="96">
        <v>2010</v>
      </c>
      <c r="F42" s="96">
        <v>1279</v>
      </c>
      <c r="G42" s="96">
        <v>886</v>
      </c>
      <c r="H42" s="52">
        <f t="shared" si="0"/>
        <v>7149</v>
      </c>
    </row>
    <row r="43" spans="1:8" ht="12.75" customHeight="1">
      <c r="A43" s="97" t="s">
        <v>21</v>
      </c>
      <c r="B43" s="98">
        <f aca="true" t="shared" si="4" ref="B43:G43">B41+B42</f>
        <v>4403</v>
      </c>
      <c r="C43" s="98">
        <f t="shared" si="4"/>
        <v>10783</v>
      </c>
      <c r="D43" s="98">
        <f t="shared" si="4"/>
        <v>16605</v>
      </c>
      <c r="E43" s="98">
        <f t="shared" si="4"/>
        <v>20519</v>
      </c>
      <c r="F43" s="98">
        <f t="shared" si="4"/>
        <v>11594</v>
      </c>
      <c r="G43" s="98">
        <f t="shared" si="4"/>
        <v>6445</v>
      </c>
      <c r="H43" s="72">
        <f t="shared" si="0"/>
        <v>70349</v>
      </c>
    </row>
    <row r="44" spans="1:8" s="55" customFormat="1" ht="13.5" customHeight="1" thickBot="1">
      <c r="A44" s="149" t="s">
        <v>46</v>
      </c>
      <c r="B44" s="150">
        <f aca="true" t="shared" si="5" ref="B44:G44">B37+B40+B43</f>
        <v>6420</v>
      </c>
      <c r="C44" s="150">
        <f t="shared" si="5"/>
        <v>13980</v>
      </c>
      <c r="D44" s="150">
        <f t="shared" si="5"/>
        <v>21171</v>
      </c>
      <c r="E44" s="150">
        <f t="shared" si="5"/>
        <v>25703</v>
      </c>
      <c r="F44" s="150">
        <f t="shared" si="5"/>
        <v>14642</v>
      </c>
      <c r="G44" s="150">
        <f t="shared" si="5"/>
        <v>8897</v>
      </c>
      <c r="H44" s="147">
        <f t="shared" si="0"/>
        <v>90813</v>
      </c>
    </row>
    <row r="45" ht="4.5" customHeight="1"/>
    <row r="46" ht="15">
      <c r="A46" s="64" t="s">
        <v>207</v>
      </c>
    </row>
  </sheetData>
  <sheetProtection/>
  <mergeCells count="1">
    <mergeCell ref="A1:H1"/>
  </mergeCells>
  <printOptions horizontalCentered="1"/>
  <pageMargins left="0.38" right="0.38" top="0.85" bottom="0.91" header="0" footer="0.54"/>
  <pageSetup fitToHeight="1" fitToWidth="1" orientation="portrait" paperSize="9" r:id="rId1"/>
  <headerFooter>
    <oddFooter>&amp;LISEE - Document édité le &amp;D&amp;C&amp;A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showZeros="0"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11.00390625" defaultRowHeight="12"/>
  <cols>
    <col min="1" max="1" width="21.375" style="39" customWidth="1"/>
    <col min="2" max="8" width="11.375" style="39" customWidth="1"/>
    <col min="9" max="9" width="5.00390625" style="39" customWidth="1"/>
    <col min="10" max="31" width="3.125" style="39" customWidth="1"/>
    <col min="32" max="16384" width="11.375" style="39" customWidth="1"/>
  </cols>
  <sheetData>
    <row r="1" spans="1:8" ht="35.25" customHeight="1">
      <c r="A1" s="366" t="s">
        <v>175</v>
      </c>
      <c r="B1" s="367"/>
      <c r="C1" s="367"/>
      <c r="D1" s="367"/>
      <c r="E1" s="367"/>
      <c r="F1" s="367"/>
      <c r="G1" s="367"/>
      <c r="H1" s="368"/>
    </row>
    <row r="2" spans="1:8" ht="15.75" thickBot="1">
      <c r="A2" s="65"/>
      <c r="B2" s="65"/>
      <c r="C2" s="65"/>
      <c r="D2" s="65"/>
      <c r="E2" s="65"/>
      <c r="F2" s="65"/>
      <c r="G2" s="65"/>
      <c r="H2" s="65"/>
    </row>
    <row r="3" spans="1:8" ht="21.75" customHeight="1">
      <c r="A3" s="131" t="s">
        <v>206</v>
      </c>
      <c r="B3" s="129">
        <v>1</v>
      </c>
      <c r="C3" s="129">
        <v>2</v>
      </c>
      <c r="D3" s="129">
        <v>3</v>
      </c>
      <c r="E3" s="129">
        <v>4</v>
      </c>
      <c r="F3" s="129">
        <v>5</v>
      </c>
      <c r="G3" s="129" t="s">
        <v>43</v>
      </c>
      <c r="H3" s="130" t="s">
        <v>50</v>
      </c>
    </row>
    <row r="4" spans="1:8" ht="15">
      <c r="A4" s="93" t="s">
        <v>51</v>
      </c>
      <c r="B4" s="94">
        <v>33</v>
      </c>
      <c r="C4" s="94">
        <v>84</v>
      </c>
      <c r="D4" s="94">
        <v>129</v>
      </c>
      <c r="E4" s="94">
        <v>207</v>
      </c>
      <c r="F4" s="94">
        <v>203</v>
      </c>
      <c r="G4" s="94">
        <v>206</v>
      </c>
      <c r="H4" s="52">
        <f aca="true" t="shared" si="0" ref="H4:H44">SUM(B4:G4)</f>
        <v>862</v>
      </c>
    </row>
    <row r="5" spans="1:8" ht="15">
      <c r="A5" s="93" t="s">
        <v>169</v>
      </c>
      <c r="B5" s="94">
        <v>66</v>
      </c>
      <c r="C5" s="94">
        <v>313</v>
      </c>
      <c r="D5" s="94">
        <v>884</v>
      </c>
      <c r="E5" s="94">
        <v>1074</v>
      </c>
      <c r="F5" s="94">
        <v>680</v>
      </c>
      <c r="G5" s="94">
        <v>295</v>
      </c>
      <c r="H5" s="52">
        <f t="shared" si="0"/>
        <v>3312</v>
      </c>
    </row>
    <row r="6" spans="1:8" ht="15">
      <c r="A6" s="95" t="s">
        <v>52</v>
      </c>
      <c r="B6" s="96">
        <v>162</v>
      </c>
      <c r="C6" s="96">
        <v>450</v>
      </c>
      <c r="D6" s="96">
        <v>1034</v>
      </c>
      <c r="E6" s="96">
        <v>1421</v>
      </c>
      <c r="F6" s="96">
        <v>1171</v>
      </c>
      <c r="G6" s="96">
        <v>895</v>
      </c>
      <c r="H6" s="52">
        <f t="shared" si="0"/>
        <v>5133</v>
      </c>
    </row>
    <row r="7" spans="1:8" ht="15">
      <c r="A7" s="95" t="s">
        <v>53</v>
      </c>
      <c r="B7" s="96">
        <v>356</v>
      </c>
      <c r="C7" s="96">
        <v>521</v>
      </c>
      <c r="D7" s="96">
        <v>827</v>
      </c>
      <c r="E7" s="96">
        <v>911</v>
      </c>
      <c r="F7" s="96">
        <v>569</v>
      </c>
      <c r="G7" s="96">
        <v>509</v>
      </c>
      <c r="H7" s="52">
        <f t="shared" si="0"/>
        <v>3693</v>
      </c>
    </row>
    <row r="8" spans="1:8" ht="15">
      <c r="A8" s="95" t="s">
        <v>54</v>
      </c>
      <c r="B8" s="96">
        <v>556</v>
      </c>
      <c r="C8" s="96">
        <v>2829</v>
      </c>
      <c r="D8" s="96">
        <v>7619</v>
      </c>
      <c r="E8" s="96">
        <v>14373</v>
      </c>
      <c r="F8" s="96">
        <v>6623</v>
      </c>
      <c r="G8" s="96">
        <v>3568</v>
      </c>
      <c r="H8" s="52">
        <f t="shared" si="0"/>
        <v>35568</v>
      </c>
    </row>
    <row r="9" spans="1:8" ht="15">
      <c r="A9" s="95" t="s">
        <v>55</v>
      </c>
      <c r="B9" s="96">
        <v>30</v>
      </c>
      <c r="C9" s="96">
        <v>54</v>
      </c>
      <c r="D9" s="96">
        <v>125</v>
      </c>
      <c r="E9" s="96">
        <v>232</v>
      </c>
      <c r="F9" s="96">
        <v>131</v>
      </c>
      <c r="G9" s="96">
        <v>126</v>
      </c>
      <c r="H9" s="52">
        <f t="shared" si="0"/>
        <v>698</v>
      </c>
    </row>
    <row r="10" spans="1:8" ht="15">
      <c r="A10" s="95" t="s">
        <v>56</v>
      </c>
      <c r="B10" s="96">
        <v>80</v>
      </c>
      <c r="C10" s="96">
        <v>283</v>
      </c>
      <c r="D10" s="96">
        <v>613</v>
      </c>
      <c r="E10" s="96">
        <v>646</v>
      </c>
      <c r="F10" s="96">
        <v>451</v>
      </c>
      <c r="G10" s="96">
        <v>377</v>
      </c>
      <c r="H10" s="52">
        <f t="shared" si="0"/>
        <v>2450</v>
      </c>
    </row>
    <row r="11" spans="1:8" ht="15">
      <c r="A11" s="95" t="s">
        <v>57</v>
      </c>
      <c r="B11" s="96">
        <v>200</v>
      </c>
      <c r="C11" s="96">
        <v>456</v>
      </c>
      <c r="D11" s="96">
        <v>634</v>
      </c>
      <c r="E11" s="96">
        <v>1028</v>
      </c>
      <c r="F11" s="96">
        <v>815</v>
      </c>
      <c r="G11" s="96">
        <v>758</v>
      </c>
      <c r="H11" s="52">
        <f t="shared" si="0"/>
        <v>3891</v>
      </c>
    </row>
    <row r="12" spans="1:8" ht="15">
      <c r="A12" s="95" t="s">
        <v>77</v>
      </c>
      <c r="B12" s="96">
        <v>108</v>
      </c>
      <c r="C12" s="96">
        <v>323</v>
      </c>
      <c r="D12" s="96">
        <v>463</v>
      </c>
      <c r="E12" s="96">
        <v>494</v>
      </c>
      <c r="F12" s="96">
        <v>330</v>
      </c>
      <c r="G12" s="96">
        <v>315</v>
      </c>
      <c r="H12" s="52">
        <f t="shared" si="0"/>
        <v>2033</v>
      </c>
    </row>
    <row r="13" spans="1:8" ht="15">
      <c r="A13" s="95" t="s">
        <v>58</v>
      </c>
      <c r="B13" s="96">
        <v>78</v>
      </c>
      <c r="C13" s="96">
        <v>252</v>
      </c>
      <c r="D13" s="96">
        <v>394</v>
      </c>
      <c r="E13" s="96">
        <v>522</v>
      </c>
      <c r="F13" s="96">
        <v>318</v>
      </c>
      <c r="G13" s="96">
        <v>239</v>
      </c>
      <c r="H13" s="52">
        <f t="shared" si="0"/>
        <v>1803</v>
      </c>
    </row>
    <row r="14" spans="1:8" ht="15">
      <c r="A14" s="95" t="s">
        <v>59</v>
      </c>
      <c r="B14" s="96">
        <v>116</v>
      </c>
      <c r="C14" s="96">
        <v>673</v>
      </c>
      <c r="D14" s="96">
        <v>1689</v>
      </c>
      <c r="E14" s="96">
        <v>2911</v>
      </c>
      <c r="F14" s="96">
        <v>1597</v>
      </c>
      <c r="G14" s="96">
        <v>973</v>
      </c>
      <c r="H14" s="52">
        <f t="shared" si="0"/>
        <v>7959</v>
      </c>
    </row>
    <row r="15" spans="1:8" ht="15">
      <c r="A15" s="95" t="s">
        <v>14</v>
      </c>
      <c r="B15" s="96">
        <v>21</v>
      </c>
      <c r="C15" s="96">
        <v>78</v>
      </c>
      <c r="D15" s="96">
        <v>115</v>
      </c>
      <c r="E15" s="96">
        <v>457</v>
      </c>
      <c r="F15" s="96">
        <v>336</v>
      </c>
      <c r="G15" s="96">
        <v>294</v>
      </c>
      <c r="H15" s="52">
        <f t="shared" si="0"/>
        <v>1301</v>
      </c>
    </row>
    <row r="16" spans="1:8" ht="15">
      <c r="A16" s="95" t="s">
        <v>60</v>
      </c>
      <c r="B16" s="96">
        <v>184</v>
      </c>
      <c r="C16" s="96">
        <v>353</v>
      </c>
      <c r="D16" s="96">
        <v>655</v>
      </c>
      <c r="E16" s="96">
        <v>880</v>
      </c>
      <c r="F16" s="96">
        <v>603</v>
      </c>
      <c r="G16" s="96">
        <v>1062</v>
      </c>
      <c r="H16" s="52">
        <f t="shared" si="0"/>
        <v>3737</v>
      </c>
    </row>
    <row r="17" spans="1:8" ht="15">
      <c r="A17" s="95" t="s">
        <v>61</v>
      </c>
      <c r="B17" s="96">
        <v>97</v>
      </c>
      <c r="C17" s="96">
        <v>357</v>
      </c>
      <c r="D17" s="96">
        <v>869</v>
      </c>
      <c r="E17" s="96">
        <v>1339</v>
      </c>
      <c r="F17" s="96">
        <v>464</v>
      </c>
      <c r="G17" s="96">
        <v>407</v>
      </c>
      <c r="H17" s="52">
        <f t="shared" si="0"/>
        <v>3533</v>
      </c>
    </row>
    <row r="18" spans="1:8" ht="15">
      <c r="A18" s="95" t="s">
        <v>62</v>
      </c>
      <c r="B18" s="96">
        <v>785</v>
      </c>
      <c r="C18" s="96">
        <v>1209</v>
      </c>
      <c r="D18" s="96">
        <v>2403</v>
      </c>
      <c r="E18" s="96">
        <v>2328</v>
      </c>
      <c r="F18" s="96">
        <v>1423</v>
      </c>
      <c r="G18" s="96">
        <v>1027</v>
      </c>
      <c r="H18" s="52">
        <f t="shared" si="0"/>
        <v>9175</v>
      </c>
    </row>
    <row r="19" spans="1:8" ht="15">
      <c r="A19" s="95" t="s">
        <v>63</v>
      </c>
      <c r="B19" s="96">
        <v>933</v>
      </c>
      <c r="C19" s="96">
        <v>926</v>
      </c>
      <c r="D19" s="96">
        <v>1638</v>
      </c>
      <c r="E19" s="96">
        <v>1088</v>
      </c>
      <c r="F19" s="96">
        <v>687</v>
      </c>
      <c r="G19" s="96">
        <v>481</v>
      </c>
      <c r="H19" s="52">
        <f t="shared" si="0"/>
        <v>5753</v>
      </c>
    </row>
    <row r="20" spans="1:8" ht="15">
      <c r="A20" s="95" t="s">
        <v>64</v>
      </c>
      <c r="B20" s="96">
        <v>28</v>
      </c>
      <c r="C20" s="96">
        <v>43</v>
      </c>
      <c r="D20" s="96">
        <v>198</v>
      </c>
      <c r="E20" s="96">
        <v>195</v>
      </c>
      <c r="F20" s="96">
        <v>113</v>
      </c>
      <c r="G20" s="96">
        <v>104</v>
      </c>
      <c r="H20" s="52">
        <f t="shared" si="0"/>
        <v>681</v>
      </c>
    </row>
    <row r="21" spans="1:8" ht="15">
      <c r="A21" s="41" t="s">
        <v>78</v>
      </c>
      <c r="B21" s="96">
        <v>409</v>
      </c>
      <c r="C21" s="96">
        <v>1963</v>
      </c>
      <c r="D21" s="96">
        <v>5470</v>
      </c>
      <c r="E21" s="96">
        <v>9069</v>
      </c>
      <c r="F21" s="96">
        <v>6010</v>
      </c>
      <c r="G21" s="96">
        <v>4192</v>
      </c>
      <c r="H21" s="52">
        <f t="shared" si="0"/>
        <v>27113</v>
      </c>
    </row>
    <row r="22" spans="1:8" ht="15">
      <c r="A22" s="95" t="s">
        <v>65</v>
      </c>
      <c r="B22" s="96">
        <v>5361</v>
      </c>
      <c r="C22" s="96">
        <v>13546</v>
      </c>
      <c r="D22" s="96">
        <v>22891</v>
      </c>
      <c r="E22" s="96">
        <v>26449</v>
      </c>
      <c r="F22" s="96">
        <v>15162</v>
      </c>
      <c r="G22" s="96">
        <v>9116</v>
      </c>
      <c r="H22" s="52">
        <f t="shared" si="0"/>
        <v>92525</v>
      </c>
    </row>
    <row r="23" spans="1:8" ht="15">
      <c r="A23" s="95" t="s">
        <v>0</v>
      </c>
      <c r="B23" s="96">
        <v>205</v>
      </c>
      <c r="C23" s="96">
        <v>337</v>
      </c>
      <c r="D23" s="96">
        <v>366</v>
      </c>
      <c r="E23" s="96">
        <v>585</v>
      </c>
      <c r="F23" s="96">
        <v>273</v>
      </c>
      <c r="G23" s="96">
        <v>350</v>
      </c>
      <c r="H23" s="52">
        <f t="shared" si="0"/>
        <v>2116</v>
      </c>
    </row>
    <row r="24" spans="1:8" ht="15">
      <c r="A24" s="95" t="s">
        <v>1</v>
      </c>
      <c r="B24" s="96">
        <v>828</v>
      </c>
      <c r="C24" s="96">
        <v>758</v>
      </c>
      <c r="D24" s="96">
        <v>733</v>
      </c>
      <c r="E24" s="96">
        <v>556</v>
      </c>
      <c r="F24" s="96">
        <v>318</v>
      </c>
      <c r="G24" s="96">
        <v>204</v>
      </c>
      <c r="H24" s="52">
        <f t="shared" si="0"/>
        <v>3397</v>
      </c>
    </row>
    <row r="25" spans="1:8" ht="15">
      <c r="A25" s="95" t="s">
        <v>2</v>
      </c>
      <c r="B25" s="96">
        <v>263</v>
      </c>
      <c r="C25" s="96">
        <v>1007</v>
      </c>
      <c r="D25" s="96">
        <v>3429</v>
      </c>
      <c r="E25" s="96">
        <v>9098</v>
      </c>
      <c r="F25" s="96">
        <v>7371</v>
      </c>
      <c r="G25" s="96">
        <v>3145</v>
      </c>
      <c r="H25" s="52">
        <f t="shared" si="0"/>
        <v>24313</v>
      </c>
    </row>
    <row r="26" spans="1:8" ht="15">
      <c r="A26" s="95" t="s">
        <v>3</v>
      </c>
      <c r="B26" s="96">
        <v>289</v>
      </c>
      <c r="C26" s="96">
        <v>776</v>
      </c>
      <c r="D26" s="96">
        <v>1155</v>
      </c>
      <c r="E26" s="96">
        <v>1151</v>
      </c>
      <c r="F26" s="96">
        <v>858</v>
      </c>
      <c r="G26" s="96">
        <v>693</v>
      </c>
      <c r="H26" s="52">
        <f t="shared" si="0"/>
        <v>4922</v>
      </c>
    </row>
    <row r="27" spans="1:8" ht="15">
      <c r="A27" s="95" t="s">
        <v>4</v>
      </c>
      <c r="B27" s="96">
        <v>210</v>
      </c>
      <c r="C27" s="96">
        <v>378</v>
      </c>
      <c r="D27" s="96">
        <v>587</v>
      </c>
      <c r="E27" s="96">
        <v>519</v>
      </c>
      <c r="F27" s="96">
        <v>338</v>
      </c>
      <c r="G27" s="96">
        <v>387</v>
      </c>
      <c r="H27" s="52">
        <f t="shared" si="0"/>
        <v>2419</v>
      </c>
    </row>
    <row r="28" spans="1:8" ht="15">
      <c r="A28" s="95" t="s">
        <v>5</v>
      </c>
      <c r="B28" s="96">
        <v>144</v>
      </c>
      <c r="C28" s="96">
        <v>299</v>
      </c>
      <c r="D28" s="96">
        <v>385</v>
      </c>
      <c r="E28" s="96">
        <v>520</v>
      </c>
      <c r="F28" s="96">
        <v>307</v>
      </c>
      <c r="G28" s="96">
        <v>440</v>
      </c>
      <c r="H28" s="52">
        <f t="shared" si="0"/>
        <v>2095</v>
      </c>
    </row>
    <row r="29" spans="1:8" ht="15">
      <c r="A29" s="95" t="s">
        <v>6</v>
      </c>
      <c r="B29" s="96">
        <v>62</v>
      </c>
      <c r="C29" s="96">
        <v>268</v>
      </c>
      <c r="D29" s="96">
        <v>642</v>
      </c>
      <c r="E29" s="96">
        <v>1010</v>
      </c>
      <c r="F29" s="96">
        <v>449</v>
      </c>
      <c r="G29" s="96">
        <v>204</v>
      </c>
      <c r="H29" s="52">
        <f t="shared" si="0"/>
        <v>2635</v>
      </c>
    </row>
    <row r="30" spans="1:8" ht="15">
      <c r="A30" s="95" t="s">
        <v>7</v>
      </c>
      <c r="B30" s="96">
        <v>290</v>
      </c>
      <c r="C30" s="96">
        <v>187</v>
      </c>
      <c r="D30" s="96">
        <v>280</v>
      </c>
      <c r="E30" s="96">
        <v>286</v>
      </c>
      <c r="F30" s="96">
        <v>217</v>
      </c>
      <c r="G30" s="96">
        <v>172</v>
      </c>
      <c r="H30" s="52">
        <f t="shared" si="0"/>
        <v>1432</v>
      </c>
    </row>
    <row r="31" spans="1:8" ht="15">
      <c r="A31" s="95" t="s">
        <v>8</v>
      </c>
      <c r="B31" s="96">
        <v>110</v>
      </c>
      <c r="C31" s="96">
        <v>251</v>
      </c>
      <c r="D31" s="96">
        <v>391</v>
      </c>
      <c r="E31" s="96">
        <v>758</v>
      </c>
      <c r="F31" s="96">
        <v>571</v>
      </c>
      <c r="G31" s="96">
        <v>715</v>
      </c>
      <c r="H31" s="52">
        <f t="shared" si="0"/>
        <v>2796</v>
      </c>
    </row>
    <row r="32" spans="1:8" ht="15">
      <c r="A32" s="95" t="s">
        <v>9</v>
      </c>
      <c r="B32" s="96">
        <v>17</v>
      </c>
      <c r="C32" s="96">
        <v>46</v>
      </c>
      <c r="D32" s="96">
        <v>123</v>
      </c>
      <c r="E32" s="96">
        <v>132</v>
      </c>
      <c r="F32" s="96">
        <v>112</v>
      </c>
      <c r="G32" s="96">
        <v>102</v>
      </c>
      <c r="H32" s="52">
        <f t="shared" si="0"/>
        <v>532</v>
      </c>
    </row>
    <row r="33" spans="1:8" ht="15">
      <c r="A33" s="95" t="s">
        <v>10</v>
      </c>
      <c r="B33" s="96">
        <v>249</v>
      </c>
      <c r="C33" s="96">
        <v>339</v>
      </c>
      <c r="D33" s="96">
        <v>430</v>
      </c>
      <c r="E33" s="96">
        <v>568</v>
      </c>
      <c r="F33" s="96">
        <v>504</v>
      </c>
      <c r="G33" s="96">
        <v>434</v>
      </c>
      <c r="H33" s="52">
        <f t="shared" si="0"/>
        <v>2524</v>
      </c>
    </row>
    <row r="34" spans="1:8" ht="15">
      <c r="A34" s="95" t="s">
        <v>11</v>
      </c>
      <c r="B34" s="96">
        <v>134</v>
      </c>
      <c r="C34" s="96">
        <v>394</v>
      </c>
      <c r="D34" s="96">
        <v>485</v>
      </c>
      <c r="E34" s="96">
        <v>644</v>
      </c>
      <c r="F34" s="96">
        <v>339</v>
      </c>
      <c r="G34" s="96">
        <v>288</v>
      </c>
      <c r="H34" s="52">
        <f t="shared" si="0"/>
        <v>2284</v>
      </c>
    </row>
    <row r="35" spans="1:8" ht="15">
      <c r="A35" s="95" t="s">
        <v>12</v>
      </c>
      <c r="B35" s="96">
        <v>128</v>
      </c>
      <c r="C35" s="96">
        <v>282</v>
      </c>
      <c r="D35" s="96">
        <v>598</v>
      </c>
      <c r="E35" s="96">
        <v>864</v>
      </c>
      <c r="F35" s="96">
        <v>474</v>
      </c>
      <c r="G35" s="96">
        <v>504</v>
      </c>
      <c r="H35" s="52">
        <f t="shared" si="0"/>
        <v>2850</v>
      </c>
    </row>
    <row r="36" spans="1:8" ht="15">
      <c r="A36" s="95" t="s">
        <v>13</v>
      </c>
      <c r="B36" s="96">
        <v>22</v>
      </c>
      <c r="C36" s="96">
        <v>132</v>
      </c>
      <c r="D36" s="96">
        <v>255</v>
      </c>
      <c r="E36" s="96">
        <v>487</v>
      </c>
      <c r="F36" s="96">
        <v>351</v>
      </c>
      <c r="G36" s="96">
        <v>420</v>
      </c>
      <c r="H36" s="52">
        <f t="shared" si="0"/>
        <v>1667</v>
      </c>
    </row>
    <row r="37" spans="1:8" ht="12.75" customHeight="1">
      <c r="A37" s="97" t="s">
        <v>15</v>
      </c>
      <c r="B37" s="98">
        <f aca="true" t="shared" si="1" ref="B37:G37">B18+B19+B24</f>
        <v>2546</v>
      </c>
      <c r="C37" s="98">
        <f t="shared" si="1"/>
        <v>2893</v>
      </c>
      <c r="D37" s="98">
        <f t="shared" si="1"/>
        <v>4774</v>
      </c>
      <c r="E37" s="98">
        <f t="shared" si="1"/>
        <v>3972</v>
      </c>
      <c r="F37" s="98">
        <f t="shared" si="1"/>
        <v>2428</v>
      </c>
      <c r="G37" s="98">
        <f t="shared" si="1"/>
        <v>1712</v>
      </c>
      <c r="H37" s="72">
        <f t="shared" si="0"/>
        <v>18325</v>
      </c>
    </row>
    <row r="38" spans="1:8" ht="15">
      <c r="A38" s="79" t="s">
        <v>16</v>
      </c>
      <c r="B38" s="51">
        <v>959</v>
      </c>
      <c r="C38" s="51">
        <v>2259</v>
      </c>
      <c r="D38" s="51">
        <v>4606</v>
      </c>
      <c r="E38" s="51">
        <v>7177</v>
      </c>
      <c r="F38" s="96">
        <v>4182</v>
      </c>
      <c r="G38" s="96">
        <v>3817</v>
      </c>
      <c r="H38" s="52">
        <f t="shared" si="0"/>
        <v>23000</v>
      </c>
    </row>
    <row r="39" spans="1:8" ht="15">
      <c r="A39" s="79" t="s">
        <v>17</v>
      </c>
      <c r="B39" s="51">
        <v>1672</v>
      </c>
      <c r="C39" s="51">
        <v>3606</v>
      </c>
      <c r="D39" s="51">
        <v>5296</v>
      </c>
      <c r="E39" s="51">
        <v>6668</v>
      </c>
      <c r="F39" s="96">
        <v>4489</v>
      </c>
      <c r="G39" s="96">
        <v>4302</v>
      </c>
      <c r="H39" s="52">
        <f t="shared" si="0"/>
        <v>26033</v>
      </c>
    </row>
    <row r="40" spans="1:8" ht="12.75" customHeight="1">
      <c r="A40" s="97" t="s">
        <v>18</v>
      </c>
      <c r="B40" s="98">
        <f aca="true" t="shared" si="2" ref="B40:G40">B38+B39</f>
        <v>2631</v>
      </c>
      <c r="C40" s="98">
        <f t="shared" si="2"/>
        <v>5865</v>
      </c>
      <c r="D40" s="98">
        <f t="shared" si="2"/>
        <v>9902</v>
      </c>
      <c r="E40" s="98">
        <f t="shared" si="2"/>
        <v>13845</v>
      </c>
      <c r="F40" s="98">
        <f t="shared" si="2"/>
        <v>8671</v>
      </c>
      <c r="G40" s="98">
        <f t="shared" si="2"/>
        <v>8119</v>
      </c>
      <c r="H40" s="72">
        <f t="shared" si="0"/>
        <v>49033</v>
      </c>
    </row>
    <row r="41" spans="1:8" ht="15">
      <c r="A41" s="95" t="s">
        <v>19</v>
      </c>
      <c r="B41" s="96">
        <f aca="true" t="shared" si="3" ref="B41:G41">B8+B22+B21+B25</f>
        <v>6589</v>
      </c>
      <c r="C41" s="96">
        <f t="shared" si="3"/>
        <v>19345</v>
      </c>
      <c r="D41" s="96">
        <f t="shared" si="3"/>
        <v>39409</v>
      </c>
      <c r="E41" s="96">
        <f t="shared" si="3"/>
        <v>58989</v>
      </c>
      <c r="F41" s="96">
        <f t="shared" si="3"/>
        <v>35166</v>
      </c>
      <c r="G41" s="96">
        <f t="shared" si="3"/>
        <v>20021</v>
      </c>
      <c r="H41" s="52">
        <f t="shared" si="0"/>
        <v>179519</v>
      </c>
    </row>
    <row r="42" spans="1:8" ht="15">
      <c r="A42" s="95" t="s">
        <v>20</v>
      </c>
      <c r="B42" s="96">
        <v>788</v>
      </c>
      <c r="C42" s="96">
        <v>2064</v>
      </c>
      <c r="D42" s="96">
        <v>4424</v>
      </c>
      <c r="E42" s="96">
        <v>5996</v>
      </c>
      <c r="F42" s="96">
        <v>3903</v>
      </c>
      <c r="G42" s="96">
        <v>3150</v>
      </c>
      <c r="H42" s="52">
        <f t="shared" si="0"/>
        <v>20325</v>
      </c>
    </row>
    <row r="43" spans="1:8" ht="12.75" customHeight="1">
      <c r="A43" s="97" t="s">
        <v>21</v>
      </c>
      <c r="B43" s="98">
        <f aca="true" t="shared" si="4" ref="B43:G43">B41+B42</f>
        <v>7377</v>
      </c>
      <c r="C43" s="98">
        <f t="shared" si="4"/>
        <v>21409</v>
      </c>
      <c r="D43" s="98">
        <f t="shared" si="4"/>
        <v>43833</v>
      </c>
      <c r="E43" s="98">
        <f t="shared" si="4"/>
        <v>64985</v>
      </c>
      <c r="F43" s="98">
        <f t="shared" si="4"/>
        <v>39069</v>
      </c>
      <c r="G43" s="98">
        <f t="shared" si="4"/>
        <v>23171</v>
      </c>
      <c r="H43" s="72">
        <f t="shared" si="0"/>
        <v>199844</v>
      </c>
    </row>
    <row r="44" spans="1:8" s="55" customFormat="1" ht="13.5" customHeight="1" thickBot="1">
      <c r="A44" s="149" t="s">
        <v>46</v>
      </c>
      <c r="B44" s="150">
        <f aca="true" t="shared" si="5" ref="B44:G44">B37+B40+B43</f>
        <v>12554</v>
      </c>
      <c r="C44" s="150">
        <f t="shared" si="5"/>
        <v>30167</v>
      </c>
      <c r="D44" s="150">
        <f t="shared" si="5"/>
        <v>58509</v>
      </c>
      <c r="E44" s="150">
        <f t="shared" si="5"/>
        <v>82802</v>
      </c>
      <c r="F44" s="150">
        <f t="shared" si="5"/>
        <v>50168</v>
      </c>
      <c r="G44" s="150">
        <f t="shared" si="5"/>
        <v>33002</v>
      </c>
      <c r="H44" s="147">
        <f t="shared" si="0"/>
        <v>267202</v>
      </c>
    </row>
    <row r="45" ht="4.5" customHeight="1"/>
    <row r="46" ht="15">
      <c r="A46" s="64" t="s">
        <v>167</v>
      </c>
    </row>
  </sheetData>
  <sheetProtection/>
  <mergeCells count="1">
    <mergeCell ref="A1:H1"/>
  </mergeCells>
  <printOptions horizontalCentered="1"/>
  <pageMargins left="0.42" right="0.33" top="0.64" bottom="1.12" header="0" footer="0.63"/>
  <pageSetup fitToHeight="1" fitToWidth="1" orientation="portrait" paperSize="9" r:id="rId1"/>
  <headerFooter>
    <oddFooter>&amp;LISEE - Document édité le &amp;D&amp;C&amp;A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11.00390625" defaultRowHeight="12"/>
  <cols>
    <col min="1" max="1" width="28.375" style="39" customWidth="1"/>
    <col min="2" max="3" width="11.375" style="39" customWidth="1"/>
    <col min="4" max="4" width="12.875" style="39" customWidth="1"/>
    <col min="5" max="8" width="11.75390625" style="39" customWidth="1"/>
    <col min="9" max="16384" width="11.375" style="39" customWidth="1"/>
  </cols>
  <sheetData>
    <row r="1" spans="1:9" ht="19.5" customHeight="1">
      <c r="A1" s="366" t="s">
        <v>138</v>
      </c>
      <c r="B1" s="367"/>
      <c r="C1" s="367"/>
      <c r="D1" s="367"/>
      <c r="E1" s="367"/>
      <c r="F1" s="367"/>
      <c r="G1" s="367"/>
      <c r="H1" s="367"/>
      <c r="I1" s="368"/>
    </row>
    <row r="2" spans="1:9" ht="15.75" thickBot="1">
      <c r="A2" s="65"/>
      <c r="B2" s="65"/>
      <c r="C2" s="65"/>
      <c r="D2" s="65"/>
      <c r="E2" s="65"/>
      <c r="F2" s="65"/>
      <c r="G2" s="65"/>
      <c r="H2" s="65"/>
      <c r="I2" s="65"/>
    </row>
    <row r="3" spans="1:9" ht="45">
      <c r="A3" s="131" t="s">
        <v>206</v>
      </c>
      <c r="B3" s="129" t="s">
        <v>152</v>
      </c>
      <c r="C3" s="129" t="s">
        <v>153</v>
      </c>
      <c r="D3" s="129" t="s">
        <v>154</v>
      </c>
      <c r="E3" s="129" t="s">
        <v>155</v>
      </c>
      <c r="F3" s="129" t="s">
        <v>156</v>
      </c>
      <c r="G3" s="129" t="s">
        <v>157</v>
      </c>
      <c r="H3" s="129" t="s">
        <v>221</v>
      </c>
      <c r="I3" s="130" t="s">
        <v>50</v>
      </c>
    </row>
    <row r="4" spans="1:9" ht="15">
      <c r="A4" s="93" t="s">
        <v>51</v>
      </c>
      <c r="B4" s="102">
        <v>77</v>
      </c>
      <c r="C4" s="102">
        <v>20</v>
      </c>
      <c r="D4" s="102">
        <v>31</v>
      </c>
      <c r="E4" s="102">
        <v>34</v>
      </c>
      <c r="F4" s="102">
        <v>11</v>
      </c>
      <c r="G4" s="102">
        <v>9</v>
      </c>
      <c r="H4" s="102">
        <v>17</v>
      </c>
      <c r="I4" s="85">
        <f aca="true" t="shared" si="0" ref="I4:I44">SUM(B4:H4)</f>
        <v>199</v>
      </c>
    </row>
    <row r="5" spans="1:9" ht="15">
      <c r="A5" s="93" t="s">
        <v>169</v>
      </c>
      <c r="B5" s="94">
        <v>78</v>
      </c>
      <c r="C5" s="94">
        <v>82</v>
      </c>
      <c r="D5" s="94">
        <v>136</v>
      </c>
      <c r="E5" s="94">
        <v>263</v>
      </c>
      <c r="F5" s="94">
        <v>268</v>
      </c>
      <c r="G5" s="94">
        <v>193</v>
      </c>
      <c r="H5" s="94">
        <v>220</v>
      </c>
      <c r="I5" s="52">
        <f t="shared" si="0"/>
        <v>1240</v>
      </c>
    </row>
    <row r="6" spans="1:9" ht="15">
      <c r="A6" s="95" t="s">
        <v>52</v>
      </c>
      <c r="B6" s="96">
        <v>109</v>
      </c>
      <c r="C6" s="96">
        <v>158</v>
      </c>
      <c r="D6" s="96">
        <v>232</v>
      </c>
      <c r="E6" s="96">
        <v>342</v>
      </c>
      <c r="F6" s="96">
        <v>396</v>
      </c>
      <c r="G6" s="96">
        <v>329</v>
      </c>
      <c r="H6" s="96">
        <v>342</v>
      </c>
      <c r="I6" s="52">
        <f t="shared" si="0"/>
        <v>1908</v>
      </c>
    </row>
    <row r="7" spans="1:9" ht="15">
      <c r="A7" s="95" t="s">
        <v>53</v>
      </c>
      <c r="B7" s="96">
        <v>253</v>
      </c>
      <c r="C7" s="96">
        <v>211</v>
      </c>
      <c r="D7" s="96">
        <v>127</v>
      </c>
      <c r="E7" s="96">
        <v>135</v>
      </c>
      <c r="F7" s="96">
        <v>127</v>
      </c>
      <c r="G7" s="96">
        <v>87</v>
      </c>
      <c r="H7" s="96">
        <v>122</v>
      </c>
      <c r="I7" s="52">
        <f t="shared" si="0"/>
        <v>1062</v>
      </c>
    </row>
    <row r="8" spans="1:9" ht="15">
      <c r="A8" s="95" t="s">
        <v>54</v>
      </c>
      <c r="B8" s="96">
        <v>318</v>
      </c>
      <c r="C8" s="96">
        <v>674</v>
      </c>
      <c r="D8" s="96">
        <v>1112</v>
      </c>
      <c r="E8" s="96">
        <v>2179</v>
      </c>
      <c r="F8" s="96">
        <v>2793</v>
      </c>
      <c r="G8" s="96">
        <v>1942</v>
      </c>
      <c r="H8" s="96">
        <v>1703</v>
      </c>
      <c r="I8" s="52">
        <f t="shared" si="0"/>
        <v>10721</v>
      </c>
    </row>
    <row r="9" spans="1:9" ht="15">
      <c r="A9" s="95" t="s">
        <v>55</v>
      </c>
      <c r="B9" s="96">
        <v>13</v>
      </c>
      <c r="C9" s="96">
        <v>10</v>
      </c>
      <c r="D9" s="96">
        <v>27</v>
      </c>
      <c r="E9" s="96">
        <v>46</v>
      </c>
      <c r="F9" s="96">
        <v>61</v>
      </c>
      <c r="G9" s="96">
        <v>49</v>
      </c>
      <c r="H9" s="96">
        <v>55</v>
      </c>
      <c r="I9" s="52">
        <f t="shared" si="0"/>
        <v>261</v>
      </c>
    </row>
    <row r="10" spans="1:9" ht="15">
      <c r="A10" s="95" t="s">
        <v>56</v>
      </c>
      <c r="B10" s="96">
        <v>210</v>
      </c>
      <c r="C10" s="96">
        <v>199</v>
      </c>
      <c r="D10" s="96">
        <v>89</v>
      </c>
      <c r="E10" s="96">
        <v>81</v>
      </c>
      <c r="F10" s="96">
        <v>41</v>
      </c>
      <c r="G10" s="96">
        <v>33</v>
      </c>
      <c r="H10" s="96">
        <v>26</v>
      </c>
      <c r="I10" s="52">
        <f t="shared" si="0"/>
        <v>679</v>
      </c>
    </row>
    <row r="11" spans="1:9" ht="15">
      <c r="A11" s="95" t="s">
        <v>57</v>
      </c>
      <c r="B11" s="96">
        <v>159</v>
      </c>
      <c r="C11" s="96">
        <v>134</v>
      </c>
      <c r="D11" s="96">
        <v>162</v>
      </c>
      <c r="E11" s="96">
        <v>196</v>
      </c>
      <c r="F11" s="96">
        <v>204</v>
      </c>
      <c r="G11" s="96">
        <v>141</v>
      </c>
      <c r="H11" s="96">
        <v>216</v>
      </c>
      <c r="I11" s="52">
        <f t="shared" si="0"/>
        <v>1212</v>
      </c>
    </row>
    <row r="12" spans="1:9" ht="15">
      <c r="A12" s="95" t="s">
        <v>77</v>
      </c>
      <c r="B12" s="96">
        <v>106</v>
      </c>
      <c r="C12" s="96">
        <v>90</v>
      </c>
      <c r="D12" s="96">
        <v>101</v>
      </c>
      <c r="E12" s="96">
        <v>119</v>
      </c>
      <c r="F12" s="96">
        <v>87</v>
      </c>
      <c r="G12" s="96">
        <v>67</v>
      </c>
      <c r="H12" s="96">
        <v>91</v>
      </c>
      <c r="I12" s="52">
        <f t="shared" si="0"/>
        <v>661</v>
      </c>
    </row>
    <row r="13" spans="1:9" ht="15">
      <c r="A13" s="95" t="s">
        <v>58</v>
      </c>
      <c r="B13" s="96">
        <v>71</v>
      </c>
      <c r="C13" s="96">
        <v>104</v>
      </c>
      <c r="D13" s="96">
        <v>78</v>
      </c>
      <c r="E13" s="96">
        <v>104</v>
      </c>
      <c r="F13" s="96">
        <v>80</v>
      </c>
      <c r="G13" s="96">
        <v>60</v>
      </c>
      <c r="H13" s="96">
        <v>43</v>
      </c>
      <c r="I13" s="52">
        <f t="shared" si="0"/>
        <v>540</v>
      </c>
    </row>
    <row r="14" spans="1:9" ht="15">
      <c r="A14" s="95" t="s">
        <v>59</v>
      </c>
      <c r="B14" s="96">
        <v>118</v>
      </c>
      <c r="C14" s="96">
        <v>224</v>
      </c>
      <c r="D14" s="96">
        <v>340</v>
      </c>
      <c r="E14" s="96">
        <v>560</v>
      </c>
      <c r="F14" s="96">
        <v>518</v>
      </c>
      <c r="G14" s="96">
        <v>415</v>
      </c>
      <c r="H14" s="96">
        <v>333</v>
      </c>
      <c r="I14" s="52">
        <f t="shared" si="0"/>
        <v>2508</v>
      </c>
    </row>
    <row r="15" spans="1:9" ht="15">
      <c r="A15" s="95" t="s">
        <v>14</v>
      </c>
      <c r="B15" s="96">
        <v>58</v>
      </c>
      <c r="C15" s="96">
        <v>94</v>
      </c>
      <c r="D15" s="96">
        <v>56</v>
      </c>
      <c r="E15" s="96">
        <v>38</v>
      </c>
      <c r="F15" s="96">
        <v>53</v>
      </c>
      <c r="G15" s="96">
        <v>32</v>
      </c>
      <c r="H15" s="96">
        <v>74</v>
      </c>
      <c r="I15" s="52">
        <f t="shared" si="0"/>
        <v>405</v>
      </c>
    </row>
    <row r="16" spans="1:9" ht="15">
      <c r="A16" s="95" t="s">
        <v>60</v>
      </c>
      <c r="B16" s="96">
        <v>195</v>
      </c>
      <c r="C16" s="96">
        <v>94</v>
      </c>
      <c r="D16" s="96">
        <v>119</v>
      </c>
      <c r="E16" s="96">
        <v>232</v>
      </c>
      <c r="F16" s="96">
        <v>272</v>
      </c>
      <c r="G16" s="96">
        <v>193</v>
      </c>
      <c r="H16" s="96">
        <v>190</v>
      </c>
      <c r="I16" s="52">
        <f t="shared" si="0"/>
        <v>1295</v>
      </c>
    </row>
    <row r="17" spans="1:9" ht="15">
      <c r="A17" s="95" t="s">
        <v>61</v>
      </c>
      <c r="B17" s="96">
        <v>55</v>
      </c>
      <c r="C17" s="96">
        <v>85</v>
      </c>
      <c r="D17" s="96">
        <v>173</v>
      </c>
      <c r="E17" s="96">
        <v>293</v>
      </c>
      <c r="F17" s="96">
        <v>306</v>
      </c>
      <c r="G17" s="96">
        <v>175</v>
      </c>
      <c r="H17" s="96">
        <v>175</v>
      </c>
      <c r="I17" s="52">
        <f t="shared" si="0"/>
        <v>1262</v>
      </c>
    </row>
    <row r="18" spans="1:9" ht="15">
      <c r="A18" s="95" t="s">
        <v>62</v>
      </c>
      <c r="B18" s="96">
        <v>941</v>
      </c>
      <c r="C18" s="96">
        <v>536</v>
      </c>
      <c r="D18" s="96">
        <v>393</v>
      </c>
      <c r="E18" s="96">
        <v>347</v>
      </c>
      <c r="F18" s="96">
        <v>244</v>
      </c>
      <c r="G18" s="96">
        <v>123</v>
      </c>
      <c r="H18" s="96">
        <v>111</v>
      </c>
      <c r="I18" s="52">
        <f t="shared" si="0"/>
        <v>2695</v>
      </c>
    </row>
    <row r="19" spans="1:9" ht="15">
      <c r="A19" s="95" t="s">
        <v>63</v>
      </c>
      <c r="B19" s="96">
        <v>571</v>
      </c>
      <c r="C19" s="96">
        <v>420</v>
      </c>
      <c r="D19" s="96">
        <v>209</v>
      </c>
      <c r="E19" s="96">
        <v>155</v>
      </c>
      <c r="F19" s="96">
        <v>70</v>
      </c>
      <c r="G19" s="96">
        <v>66</v>
      </c>
      <c r="H19" s="96">
        <v>46</v>
      </c>
      <c r="I19" s="52">
        <f t="shared" si="0"/>
        <v>1537</v>
      </c>
    </row>
    <row r="20" spans="1:9" ht="15">
      <c r="A20" s="95" t="s">
        <v>64</v>
      </c>
      <c r="B20" s="96">
        <v>15</v>
      </c>
      <c r="C20" s="96">
        <v>19</v>
      </c>
      <c r="D20" s="96">
        <v>30</v>
      </c>
      <c r="E20" s="96">
        <v>63</v>
      </c>
      <c r="F20" s="96">
        <v>38</v>
      </c>
      <c r="G20" s="96">
        <v>35</v>
      </c>
      <c r="H20" s="96">
        <v>68</v>
      </c>
      <c r="I20" s="52">
        <f t="shared" si="0"/>
        <v>268</v>
      </c>
    </row>
    <row r="21" spans="1:9" ht="15">
      <c r="A21" s="41" t="s">
        <v>78</v>
      </c>
      <c r="B21" s="96">
        <v>266</v>
      </c>
      <c r="C21" s="96">
        <v>494</v>
      </c>
      <c r="D21" s="96">
        <v>808</v>
      </c>
      <c r="E21" s="96">
        <v>1589</v>
      </c>
      <c r="F21" s="96">
        <v>2218</v>
      </c>
      <c r="G21" s="96">
        <v>1535</v>
      </c>
      <c r="H21" s="96">
        <v>1586</v>
      </c>
      <c r="I21" s="52">
        <f t="shared" si="0"/>
        <v>8496</v>
      </c>
    </row>
    <row r="22" spans="1:9" ht="15">
      <c r="A22" s="95" t="s">
        <v>65</v>
      </c>
      <c r="B22" s="96">
        <v>2855</v>
      </c>
      <c r="C22" s="96">
        <v>3609</v>
      </c>
      <c r="D22" s="96">
        <v>6780</v>
      </c>
      <c r="E22" s="96">
        <v>7398</v>
      </c>
      <c r="F22" s="96">
        <v>6285</v>
      </c>
      <c r="G22" s="96">
        <v>4490</v>
      </c>
      <c r="H22" s="96">
        <v>5550</v>
      </c>
      <c r="I22" s="52">
        <f t="shared" si="0"/>
        <v>36967</v>
      </c>
    </row>
    <row r="23" spans="1:9" ht="15">
      <c r="A23" s="95" t="s">
        <v>0</v>
      </c>
      <c r="B23" s="96">
        <v>161</v>
      </c>
      <c r="C23" s="96">
        <v>109</v>
      </c>
      <c r="D23" s="96">
        <v>80</v>
      </c>
      <c r="E23" s="96">
        <v>102</v>
      </c>
      <c r="F23" s="96">
        <v>73</v>
      </c>
      <c r="G23" s="96">
        <v>61</v>
      </c>
      <c r="H23" s="96">
        <v>76</v>
      </c>
      <c r="I23" s="52">
        <f t="shared" si="0"/>
        <v>662</v>
      </c>
    </row>
    <row r="24" spans="1:9" ht="15">
      <c r="A24" s="95" t="s">
        <v>1</v>
      </c>
      <c r="B24" s="96">
        <v>237</v>
      </c>
      <c r="C24" s="96">
        <v>238</v>
      </c>
      <c r="D24" s="96">
        <v>168</v>
      </c>
      <c r="E24" s="96">
        <v>137</v>
      </c>
      <c r="F24" s="96">
        <v>101</v>
      </c>
      <c r="G24" s="96">
        <v>54</v>
      </c>
      <c r="H24" s="96">
        <v>33</v>
      </c>
      <c r="I24" s="52">
        <f t="shared" si="0"/>
        <v>968</v>
      </c>
    </row>
    <row r="25" spans="1:9" ht="15">
      <c r="A25" s="95" t="s">
        <v>2</v>
      </c>
      <c r="B25" s="96">
        <v>121</v>
      </c>
      <c r="C25" s="96">
        <v>190</v>
      </c>
      <c r="D25" s="96">
        <v>373</v>
      </c>
      <c r="E25" s="96">
        <v>940</v>
      </c>
      <c r="F25" s="96">
        <v>2122</v>
      </c>
      <c r="G25" s="96">
        <v>1861</v>
      </c>
      <c r="H25" s="96">
        <v>1409</v>
      </c>
      <c r="I25" s="52">
        <f t="shared" si="0"/>
        <v>7016</v>
      </c>
    </row>
    <row r="26" spans="1:9" ht="15">
      <c r="A26" s="95" t="s">
        <v>3</v>
      </c>
      <c r="B26" s="96">
        <v>236</v>
      </c>
      <c r="C26" s="96">
        <v>307</v>
      </c>
      <c r="D26" s="96">
        <v>302</v>
      </c>
      <c r="E26" s="96">
        <v>264</v>
      </c>
      <c r="F26" s="96">
        <v>193</v>
      </c>
      <c r="G26" s="96">
        <v>119</v>
      </c>
      <c r="H26" s="96">
        <v>123</v>
      </c>
      <c r="I26" s="52">
        <f t="shared" si="0"/>
        <v>1544</v>
      </c>
    </row>
    <row r="27" spans="1:9" ht="15">
      <c r="A27" s="95" t="s">
        <v>4</v>
      </c>
      <c r="B27" s="96">
        <v>275</v>
      </c>
      <c r="C27" s="96">
        <v>132</v>
      </c>
      <c r="D27" s="96">
        <v>74</v>
      </c>
      <c r="E27" s="96">
        <v>80</v>
      </c>
      <c r="F27" s="96">
        <v>75</v>
      </c>
      <c r="G27" s="96">
        <v>49</v>
      </c>
      <c r="H27" s="96">
        <v>55</v>
      </c>
      <c r="I27" s="52">
        <f t="shared" si="0"/>
        <v>740</v>
      </c>
    </row>
    <row r="28" spans="1:9" ht="15">
      <c r="A28" s="95" t="s">
        <v>5</v>
      </c>
      <c r="B28" s="96">
        <v>170</v>
      </c>
      <c r="C28" s="96">
        <v>120</v>
      </c>
      <c r="D28" s="96">
        <v>84</v>
      </c>
      <c r="E28" s="96">
        <v>71</v>
      </c>
      <c r="F28" s="96">
        <v>54</v>
      </c>
      <c r="G28" s="96">
        <v>55</v>
      </c>
      <c r="H28" s="96">
        <v>41</v>
      </c>
      <c r="I28" s="52">
        <f t="shared" si="0"/>
        <v>595</v>
      </c>
    </row>
    <row r="29" spans="1:9" ht="15">
      <c r="A29" s="95" t="s">
        <v>6</v>
      </c>
      <c r="B29" s="96">
        <v>67</v>
      </c>
      <c r="C29" s="96">
        <v>62</v>
      </c>
      <c r="D29" s="96">
        <v>108</v>
      </c>
      <c r="E29" s="96">
        <v>217</v>
      </c>
      <c r="F29" s="96">
        <v>204</v>
      </c>
      <c r="G29" s="96">
        <v>144</v>
      </c>
      <c r="H29" s="96">
        <v>151</v>
      </c>
      <c r="I29" s="52">
        <f t="shared" si="0"/>
        <v>953</v>
      </c>
    </row>
    <row r="30" spans="1:9" ht="15">
      <c r="A30" s="95" t="s">
        <v>7</v>
      </c>
      <c r="B30" s="96">
        <v>96</v>
      </c>
      <c r="C30" s="96">
        <v>92</v>
      </c>
      <c r="D30" s="96">
        <v>58</v>
      </c>
      <c r="E30" s="96">
        <v>64</v>
      </c>
      <c r="F30" s="96">
        <v>49</v>
      </c>
      <c r="G30" s="96">
        <v>50</v>
      </c>
      <c r="H30" s="96">
        <v>58</v>
      </c>
      <c r="I30" s="52">
        <f t="shared" si="0"/>
        <v>467</v>
      </c>
    </row>
    <row r="31" spans="1:9" ht="15">
      <c r="A31" s="95" t="s">
        <v>8</v>
      </c>
      <c r="B31" s="96">
        <v>148</v>
      </c>
      <c r="C31" s="96">
        <v>50</v>
      </c>
      <c r="D31" s="96">
        <v>43</v>
      </c>
      <c r="E31" s="96">
        <v>69</v>
      </c>
      <c r="F31" s="96">
        <v>249</v>
      </c>
      <c r="G31" s="96">
        <v>133</v>
      </c>
      <c r="H31" s="96">
        <v>179</v>
      </c>
      <c r="I31" s="52">
        <f t="shared" si="0"/>
        <v>871</v>
      </c>
    </row>
    <row r="32" spans="1:9" ht="15">
      <c r="A32" s="95" t="s">
        <v>9</v>
      </c>
      <c r="B32" s="96">
        <v>27</v>
      </c>
      <c r="C32" s="96">
        <v>37</v>
      </c>
      <c r="D32" s="96">
        <v>37</v>
      </c>
      <c r="E32" s="96">
        <v>25</v>
      </c>
      <c r="F32" s="96">
        <v>18</v>
      </c>
      <c r="G32" s="96">
        <v>15</v>
      </c>
      <c r="H32" s="96">
        <v>37</v>
      </c>
      <c r="I32" s="52">
        <f t="shared" si="0"/>
        <v>196</v>
      </c>
    </row>
    <row r="33" spans="1:9" ht="15">
      <c r="A33" s="95" t="s">
        <v>10</v>
      </c>
      <c r="B33" s="96">
        <v>390</v>
      </c>
      <c r="C33" s="96">
        <v>127</v>
      </c>
      <c r="D33" s="96">
        <v>43</v>
      </c>
      <c r="E33" s="96">
        <v>55</v>
      </c>
      <c r="F33" s="96">
        <v>102</v>
      </c>
      <c r="G33" s="96">
        <v>35</v>
      </c>
      <c r="H33" s="96">
        <v>58</v>
      </c>
      <c r="I33" s="52">
        <f t="shared" si="0"/>
        <v>810</v>
      </c>
    </row>
    <row r="34" spans="1:9" ht="15">
      <c r="A34" s="95" t="s">
        <v>11</v>
      </c>
      <c r="B34" s="96">
        <v>205</v>
      </c>
      <c r="C34" s="96">
        <v>159</v>
      </c>
      <c r="D34" s="96">
        <v>99</v>
      </c>
      <c r="E34" s="96">
        <v>84</v>
      </c>
      <c r="F34" s="96">
        <v>96</v>
      </c>
      <c r="G34" s="96">
        <v>55</v>
      </c>
      <c r="H34" s="96">
        <v>26</v>
      </c>
      <c r="I34" s="52">
        <f t="shared" si="0"/>
        <v>724</v>
      </c>
    </row>
    <row r="35" spans="1:9" ht="15">
      <c r="A35" s="95" t="s">
        <v>12</v>
      </c>
      <c r="B35" s="96">
        <v>67</v>
      </c>
      <c r="C35" s="96">
        <v>132</v>
      </c>
      <c r="D35" s="96">
        <v>149</v>
      </c>
      <c r="E35" s="96">
        <v>183</v>
      </c>
      <c r="F35" s="96">
        <v>159</v>
      </c>
      <c r="G35" s="96">
        <v>85</v>
      </c>
      <c r="H35" s="96">
        <v>123</v>
      </c>
      <c r="I35" s="52">
        <f t="shared" si="0"/>
        <v>898</v>
      </c>
    </row>
    <row r="36" spans="1:9" ht="15">
      <c r="A36" s="95" t="s">
        <v>13</v>
      </c>
      <c r="B36" s="96">
        <v>123</v>
      </c>
      <c r="C36" s="96">
        <v>108</v>
      </c>
      <c r="D36" s="96">
        <v>61</v>
      </c>
      <c r="E36" s="96">
        <v>51</v>
      </c>
      <c r="F36" s="96">
        <v>52</v>
      </c>
      <c r="G36" s="96">
        <v>39</v>
      </c>
      <c r="H36" s="96">
        <v>19</v>
      </c>
      <c r="I36" s="52">
        <f t="shared" si="0"/>
        <v>453</v>
      </c>
    </row>
    <row r="37" spans="1:9" ht="12.75" customHeight="1">
      <c r="A37" s="97" t="s">
        <v>15</v>
      </c>
      <c r="B37" s="98">
        <f aca="true" t="shared" si="1" ref="B37:H37">B18+B19+B24</f>
        <v>1749</v>
      </c>
      <c r="C37" s="98">
        <f t="shared" si="1"/>
        <v>1194</v>
      </c>
      <c r="D37" s="98">
        <f t="shared" si="1"/>
        <v>770</v>
      </c>
      <c r="E37" s="98">
        <f t="shared" si="1"/>
        <v>639</v>
      </c>
      <c r="F37" s="98">
        <f t="shared" si="1"/>
        <v>415</v>
      </c>
      <c r="G37" s="98">
        <f t="shared" si="1"/>
        <v>243</v>
      </c>
      <c r="H37" s="98">
        <f t="shared" si="1"/>
        <v>190</v>
      </c>
      <c r="I37" s="72">
        <f t="shared" si="0"/>
        <v>5200</v>
      </c>
    </row>
    <row r="38" spans="1:9" ht="15">
      <c r="A38" s="79" t="s">
        <v>16</v>
      </c>
      <c r="B38" s="51">
        <v>757</v>
      </c>
      <c r="C38" s="51">
        <v>757</v>
      </c>
      <c r="D38" s="51">
        <v>887</v>
      </c>
      <c r="E38" s="51">
        <v>1419</v>
      </c>
      <c r="F38" s="51">
        <v>1514</v>
      </c>
      <c r="G38" s="51">
        <v>1059</v>
      </c>
      <c r="H38" s="51">
        <v>1049</v>
      </c>
      <c r="I38" s="52">
        <f t="shared" si="0"/>
        <v>7442</v>
      </c>
    </row>
    <row r="39" spans="1:9" ht="15">
      <c r="A39" s="79" t="s">
        <v>17</v>
      </c>
      <c r="B39" s="51">
        <v>1804</v>
      </c>
      <c r="C39" s="51">
        <v>1485</v>
      </c>
      <c r="D39" s="51">
        <v>1104</v>
      </c>
      <c r="E39" s="51">
        <v>1085</v>
      </c>
      <c r="F39" s="51">
        <v>927</v>
      </c>
      <c r="G39" s="51">
        <v>641</v>
      </c>
      <c r="H39" s="51">
        <v>776</v>
      </c>
      <c r="I39" s="52">
        <f t="shared" si="0"/>
        <v>7822</v>
      </c>
    </row>
    <row r="40" spans="1:9" ht="12.75" customHeight="1">
      <c r="A40" s="97" t="s">
        <v>18</v>
      </c>
      <c r="B40" s="98">
        <f aca="true" t="shared" si="2" ref="B40:H40">B38+B39</f>
        <v>2561</v>
      </c>
      <c r="C40" s="98">
        <f t="shared" si="2"/>
        <v>2242</v>
      </c>
      <c r="D40" s="98">
        <f t="shared" si="2"/>
        <v>1991</v>
      </c>
      <c r="E40" s="98">
        <f t="shared" si="2"/>
        <v>2504</v>
      </c>
      <c r="F40" s="98">
        <f t="shared" si="2"/>
        <v>2441</v>
      </c>
      <c r="G40" s="98">
        <f t="shared" si="2"/>
        <v>1700</v>
      </c>
      <c r="H40" s="98">
        <f t="shared" si="2"/>
        <v>1825</v>
      </c>
      <c r="I40" s="72">
        <f t="shared" si="0"/>
        <v>15264</v>
      </c>
    </row>
    <row r="41" spans="1:9" ht="15">
      <c r="A41" s="95" t="s">
        <v>19</v>
      </c>
      <c r="B41" s="96">
        <f aca="true" t="shared" si="3" ref="B41:H41">B8+B21+B22+B25</f>
        <v>3560</v>
      </c>
      <c r="C41" s="96">
        <f t="shared" si="3"/>
        <v>4967</v>
      </c>
      <c r="D41" s="96">
        <f t="shared" si="3"/>
        <v>9073</v>
      </c>
      <c r="E41" s="96">
        <f t="shared" si="3"/>
        <v>12106</v>
      </c>
      <c r="F41" s="96">
        <f t="shared" si="3"/>
        <v>13418</v>
      </c>
      <c r="G41" s="96">
        <f t="shared" si="3"/>
        <v>9828</v>
      </c>
      <c r="H41" s="96">
        <f t="shared" si="3"/>
        <v>10248</v>
      </c>
      <c r="I41" s="52">
        <f t="shared" si="0"/>
        <v>63200</v>
      </c>
    </row>
    <row r="42" spans="1:9" ht="15">
      <c r="A42" s="95" t="s">
        <v>20</v>
      </c>
      <c r="B42" s="96">
        <v>921</v>
      </c>
      <c r="C42" s="96">
        <v>717</v>
      </c>
      <c r="D42" s="96">
        <v>848</v>
      </c>
      <c r="E42" s="96">
        <v>1267</v>
      </c>
      <c r="F42" s="96">
        <v>1345</v>
      </c>
      <c r="G42" s="96">
        <v>958</v>
      </c>
      <c r="H42" s="96">
        <v>1093</v>
      </c>
      <c r="I42" s="52">
        <f t="shared" si="0"/>
        <v>7149</v>
      </c>
    </row>
    <row r="43" spans="1:9" ht="12.75" customHeight="1">
      <c r="A43" s="97" t="s">
        <v>21</v>
      </c>
      <c r="B43" s="98">
        <f aca="true" t="shared" si="4" ref="B43:H43">B41+B42</f>
        <v>4481</v>
      </c>
      <c r="C43" s="98">
        <f t="shared" si="4"/>
        <v>5684</v>
      </c>
      <c r="D43" s="98">
        <f t="shared" si="4"/>
        <v>9921</v>
      </c>
      <c r="E43" s="98">
        <f t="shared" si="4"/>
        <v>13373</v>
      </c>
      <c r="F43" s="98">
        <f t="shared" si="4"/>
        <v>14763</v>
      </c>
      <c r="G43" s="98">
        <f t="shared" si="4"/>
        <v>10786</v>
      </c>
      <c r="H43" s="98">
        <f t="shared" si="4"/>
        <v>11341</v>
      </c>
      <c r="I43" s="72">
        <f t="shared" si="0"/>
        <v>70349</v>
      </c>
    </row>
    <row r="44" spans="1:9" s="55" customFormat="1" ht="13.5" customHeight="1" thickBot="1">
      <c r="A44" s="149" t="s">
        <v>46</v>
      </c>
      <c r="B44" s="150">
        <f aca="true" t="shared" si="5" ref="B44:H44">B37+B40+B43</f>
        <v>8791</v>
      </c>
      <c r="C44" s="150">
        <f t="shared" si="5"/>
        <v>9120</v>
      </c>
      <c r="D44" s="150">
        <f t="shared" si="5"/>
        <v>12682</v>
      </c>
      <c r="E44" s="150">
        <f t="shared" si="5"/>
        <v>16516</v>
      </c>
      <c r="F44" s="150">
        <f t="shared" si="5"/>
        <v>17619</v>
      </c>
      <c r="G44" s="150">
        <f t="shared" si="5"/>
        <v>12729</v>
      </c>
      <c r="H44" s="150">
        <f t="shared" si="5"/>
        <v>13356</v>
      </c>
      <c r="I44" s="147">
        <f t="shared" si="0"/>
        <v>90813</v>
      </c>
    </row>
    <row r="45" ht="4.5" customHeight="1"/>
    <row r="46" ht="15">
      <c r="A46" s="64" t="s">
        <v>207</v>
      </c>
    </row>
  </sheetData>
  <sheetProtection/>
  <mergeCells count="1">
    <mergeCell ref="A1:I1"/>
  </mergeCells>
  <printOptions horizontalCentered="1"/>
  <pageMargins left="0.15748031496062992" right="0" top="0" bottom="0" header="0" footer="0"/>
  <pageSetup fitToHeight="1" fitToWidth="1" orientation="landscape" paperSize="9" scale="86" r:id="rId1"/>
  <headerFooter>
    <oddFooter>&amp;C&amp;A&amp;RISEE - Document édité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P1"/>
    </sheetView>
  </sheetViews>
  <sheetFormatPr defaultColWidth="11.00390625" defaultRowHeight="12"/>
  <cols>
    <col min="1" max="1" width="21.00390625" style="8" customWidth="1"/>
    <col min="2" max="2" width="9.875" style="8" customWidth="1"/>
    <col min="3" max="3" width="10.00390625" style="8" customWidth="1"/>
    <col min="4" max="4" width="10.75390625" style="8" customWidth="1"/>
    <col min="5" max="5" width="9.25390625" style="8" customWidth="1"/>
    <col min="6" max="6" width="9.75390625" style="8" customWidth="1"/>
    <col min="7" max="7" width="10.125" style="8" customWidth="1"/>
    <col min="8" max="8" width="11.25390625" style="8" customWidth="1"/>
    <col min="9" max="9" width="10.125" style="8" customWidth="1"/>
    <col min="10" max="10" width="8.125" style="8" customWidth="1"/>
    <col min="11" max="11" width="9.75390625" style="8" customWidth="1"/>
    <col min="12" max="12" width="10.25390625" style="8" customWidth="1"/>
    <col min="13" max="13" width="10.00390625" style="8" customWidth="1"/>
    <col min="14" max="14" width="10.875" style="8" customWidth="1"/>
    <col min="15" max="15" width="8.75390625" style="8" customWidth="1"/>
    <col min="16" max="16" width="9.75390625" style="8" customWidth="1"/>
    <col min="17" max="17" width="18.25390625" style="8" bestFit="1" customWidth="1"/>
    <col min="18" max="23" width="11.375" style="8" customWidth="1"/>
    <col min="24" max="24" width="9.125" style="8" customWidth="1"/>
    <col min="25" max="16384" width="11.375" style="8" customWidth="1"/>
  </cols>
  <sheetData>
    <row r="1" spans="1:16" ht="19.5" customHeight="1">
      <c r="A1" s="366" t="s">
        <v>182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8"/>
    </row>
    <row r="2" spans="1:16" ht="15.7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>
      <c r="A3" s="371" t="s">
        <v>206</v>
      </c>
      <c r="B3" s="369" t="s">
        <v>47</v>
      </c>
      <c r="C3" s="369"/>
      <c r="D3" s="369"/>
      <c r="E3" s="369"/>
      <c r="F3" s="370"/>
      <c r="G3" s="371" t="s">
        <v>48</v>
      </c>
      <c r="H3" s="369"/>
      <c r="I3" s="369"/>
      <c r="J3" s="369"/>
      <c r="K3" s="370"/>
      <c r="L3" s="369" t="s">
        <v>49</v>
      </c>
      <c r="M3" s="369"/>
      <c r="N3" s="369"/>
      <c r="O3" s="369"/>
      <c r="P3" s="370"/>
    </row>
    <row r="4" spans="1:16" s="46" customFormat="1" ht="61.5" customHeight="1">
      <c r="A4" s="374"/>
      <c r="B4" s="120" t="s">
        <v>46</v>
      </c>
      <c r="C4" s="120" t="s">
        <v>190</v>
      </c>
      <c r="D4" s="120" t="s">
        <v>166</v>
      </c>
      <c r="E4" s="122" t="s">
        <v>22</v>
      </c>
      <c r="F4" s="121" t="s">
        <v>50</v>
      </c>
      <c r="G4" s="122" t="s">
        <v>46</v>
      </c>
      <c r="H4" s="120" t="s">
        <v>190</v>
      </c>
      <c r="I4" s="120" t="s">
        <v>166</v>
      </c>
      <c r="J4" s="122" t="s">
        <v>22</v>
      </c>
      <c r="K4" s="121" t="s">
        <v>50</v>
      </c>
      <c r="L4" s="122" t="s">
        <v>46</v>
      </c>
      <c r="M4" s="120" t="s">
        <v>190</v>
      </c>
      <c r="N4" s="120" t="s">
        <v>166</v>
      </c>
      <c r="O4" s="122" t="s">
        <v>22</v>
      </c>
      <c r="P4" s="121" t="s">
        <v>50</v>
      </c>
    </row>
    <row r="5" spans="1:23" ht="15">
      <c r="A5" s="18" t="s">
        <v>51</v>
      </c>
      <c r="B5" s="13">
        <v>439</v>
      </c>
      <c r="C5" s="13">
        <v>0</v>
      </c>
      <c r="D5" s="13">
        <v>2</v>
      </c>
      <c r="E5" s="13">
        <v>0</v>
      </c>
      <c r="F5" s="14">
        <f aca="true" t="shared" si="0" ref="F5:F45">SUM(B5:E5)</f>
        <v>441</v>
      </c>
      <c r="G5" s="56">
        <v>426</v>
      </c>
      <c r="H5" s="13">
        <v>0</v>
      </c>
      <c r="I5" s="13">
        <v>0</v>
      </c>
      <c r="J5" s="13">
        <v>0</v>
      </c>
      <c r="K5" s="14">
        <f aca="true" t="shared" si="1" ref="K5:K45">SUM(G5:J5)</f>
        <v>426</v>
      </c>
      <c r="L5" s="56">
        <f aca="true" t="shared" si="2" ref="L5:L45">B5+G5</f>
        <v>865</v>
      </c>
      <c r="M5" s="13">
        <f aca="true" t="shared" si="3" ref="M5:M45">C5+H5</f>
        <v>0</v>
      </c>
      <c r="N5" s="13">
        <f aca="true" t="shared" si="4" ref="N5:N45">D5+I5</f>
        <v>2</v>
      </c>
      <c r="O5" s="13">
        <f aca="true" t="shared" si="5" ref="O5:O45">E5+J5</f>
        <v>0</v>
      </c>
      <c r="P5" s="14">
        <f aca="true" t="shared" si="6" ref="P5:P45">F5+K5</f>
        <v>867</v>
      </c>
      <c r="Q5" s="57"/>
      <c r="R5" s="58"/>
      <c r="S5" s="58"/>
      <c r="T5" s="58"/>
      <c r="U5" s="58"/>
      <c r="V5" s="58"/>
      <c r="W5" s="58"/>
    </row>
    <row r="6" spans="1:23" ht="15">
      <c r="A6" s="15" t="s">
        <v>169</v>
      </c>
      <c r="B6" s="16">
        <v>1343</v>
      </c>
      <c r="C6" s="16">
        <v>43</v>
      </c>
      <c r="D6" s="16">
        <v>228</v>
      </c>
      <c r="E6" s="16">
        <v>79</v>
      </c>
      <c r="F6" s="17">
        <f t="shared" si="0"/>
        <v>1693</v>
      </c>
      <c r="G6" s="59">
        <v>1293</v>
      </c>
      <c r="H6" s="16">
        <v>53</v>
      </c>
      <c r="I6" s="16">
        <v>195</v>
      </c>
      <c r="J6" s="16">
        <v>81</v>
      </c>
      <c r="K6" s="17">
        <f t="shared" si="1"/>
        <v>1622</v>
      </c>
      <c r="L6" s="59">
        <f t="shared" si="2"/>
        <v>2636</v>
      </c>
      <c r="M6" s="16">
        <f t="shared" si="3"/>
        <v>96</v>
      </c>
      <c r="N6" s="16">
        <f t="shared" si="4"/>
        <v>423</v>
      </c>
      <c r="O6" s="16">
        <f t="shared" si="5"/>
        <v>160</v>
      </c>
      <c r="P6" s="17">
        <f t="shared" si="6"/>
        <v>3315</v>
      </c>
      <c r="Q6" s="57"/>
      <c r="R6" s="58"/>
      <c r="S6" s="58"/>
      <c r="T6" s="58"/>
      <c r="U6" s="58"/>
      <c r="V6" s="58"/>
      <c r="W6" s="58"/>
    </row>
    <row r="7" spans="1:23" ht="15">
      <c r="A7" s="15" t="s">
        <v>52</v>
      </c>
      <c r="B7" s="16">
        <v>2283</v>
      </c>
      <c r="C7" s="16">
        <v>70</v>
      </c>
      <c r="D7" s="16">
        <v>452</v>
      </c>
      <c r="E7" s="16">
        <v>83</v>
      </c>
      <c r="F7" s="19">
        <f t="shared" si="0"/>
        <v>2888</v>
      </c>
      <c r="G7" s="59">
        <v>2256</v>
      </c>
      <c r="H7" s="16">
        <v>52</v>
      </c>
      <c r="I7" s="16">
        <v>246</v>
      </c>
      <c r="J7" s="16">
        <v>89</v>
      </c>
      <c r="K7" s="19">
        <f t="shared" si="1"/>
        <v>2643</v>
      </c>
      <c r="L7" s="59">
        <f t="shared" si="2"/>
        <v>4539</v>
      </c>
      <c r="M7" s="16">
        <f t="shared" si="3"/>
        <v>122</v>
      </c>
      <c r="N7" s="16">
        <f t="shared" si="4"/>
        <v>698</v>
      </c>
      <c r="O7" s="16">
        <f t="shared" si="5"/>
        <v>172</v>
      </c>
      <c r="P7" s="19">
        <f t="shared" si="6"/>
        <v>5531</v>
      </c>
      <c r="Q7" s="57"/>
      <c r="R7" s="58"/>
      <c r="S7" s="58"/>
      <c r="T7" s="58"/>
      <c r="U7" s="58"/>
      <c r="V7" s="58"/>
      <c r="W7" s="58"/>
    </row>
    <row r="8" spans="1:23" ht="15">
      <c r="A8" s="15" t="s">
        <v>53</v>
      </c>
      <c r="B8" s="16">
        <v>1911</v>
      </c>
      <c r="C8" s="16">
        <v>4</v>
      </c>
      <c r="D8" s="16">
        <v>20</v>
      </c>
      <c r="E8" s="16">
        <v>6</v>
      </c>
      <c r="F8" s="19">
        <f t="shared" si="0"/>
        <v>1941</v>
      </c>
      <c r="G8" s="59">
        <v>1740</v>
      </c>
      <c r="H8" s="16">
        <v>4</v>
      </c>
      <c r="I8" s="16">
        <v>15</v>
      </c>
      <c r="J8" s="16">
        <v>1</v>
      </c>
      <c r="K8" s="19">
        <f t="shared" si="1"/>
        <v>1760</v>
      </c>
      <c r="L8" s="59">
        <f t="shared" si="2"/>
        <v>3651</v>
      </c>
      <c r="M8" s="16">
        <f t="shared" si="3"/>
        <v>8</v>
      </c>
      <c r="N8" s="16">
        <f t="shared" si="4"/>
        <v>35</v>
      </c>
      <c r="O8" s="16">
        <f t="shared" si="5"/>
        <v>7</v>
      </c>
      <c r="P8" s="19">
        <f t="shared" si="6"/>
        <v>3701</v>
      </c>
      <c r="Q8" s="57"/>
      <c r="R8" s="58"/>
      <c r="S8" s="58"/>
      <c r="T8" s="58"/>
      <c r="U8" s="58"/>
      <c r="V8" s="58"/>
      <c r="W8" s="58"/>
    </row>
    <row r="9" spans="1:23" ht="15">
      <c r="A9" s="15" t="s">
        <v>54</v>
      </c>
      <c r="B9" s="21">
        <v>13398</v>
      </c>
      <c r="C9" s="21">
        <v>1224</v>
      </c>
      <c r="D9" s="21">
        <v>2421</v>
      </c>
      <c r="E9" s="21">
        <v>646</v>
      </c>
      <c r="F9" s="19">
        <f t="shared" si="0"/>
        <v>17689</v>
      </c>
      <c r="G9" s="44">
        <v>14148</v>
      </c>
      <c r="H9" s="21">
        <v>1296</v>
      </c>
      <c r="I9" s="21">
        <v>2073</v>
      </c>
      <c r="J9" s="21">
        <v>667</v>
      </c>
      <c r="K9" s="19">
        <f t="shared" si="1"/>
        <v>18184</v>
      </c>
      <c r="L9" s="44">
        <f t="shared" si="2"/>
        <v>27546</v>
      </c>
      <c r="M9" s="21">
        <f t="shared" si="3"/>
        <v>2520</v>
      </c>
      <c r="N9" s="21">
        <f t="shared" si="4"/>
        <v>4494</v>
      </c>
      <c r="O9" s="21">
        <f t="shared" si="5"/>
        <v>1313</v>
      </c>
      <c r="P9" s="19">
        <f t="shared" si="6"/>
        <v>35873</v>
      </c>
      <c r="Q9" s="57"/>
      <c r="R9" s="58"/>
      <c r="S9" s="58"/>
      <c r="T9" s="58"/>
      <c r="U9" s="58"/>
      <c r="V9" s="58"/>
      <c r="W9" s="58"/>
    </row>
    <row r="10" spans="1:23" ht="15">
      <c r="A10" s="15" t="s">
        <v>55</v>
      </c>
      <c r="B10" s="16">
        <v>298</v>
      </c>
      <c r="C10" s="16">
        <v>3</v>
      </c>
      <c r="D10" s="16">
        <v>53</v>
      </c>
      <c r="E10" s="16">
        <v>7</v>
      </c>
      <c r="F10" s="17">
        <f t="shared" si="0"/>
        <v>361</v>
      </c>
      <c r="G10" s="59">
        <v>299</v>
      </c>
      <c r="H10" s="16">
        <v>4</v>
      </c>
      <c r="I10" s="16">
        <v>35</v>
      </c>
      <c r="J10" s="16">
        <v>13</v>
      </c>
      <c r="K10" s="17">
        <f t="shared" si="1"/>
        <v>351</v>
      </c>
      <c r="L10" s="59">
        <f t="shared" si="2"/>
        <v>597</v>
      </c>
      <c r="M10" s="16">
        <f t="shared" si="3"/>
        <v>7</v>
      </c>
      <c r="N10" s="16">
        <f t="shared" si="4"/>
        <v>88</v>
      </c>
      <c r="O10" s="16">
        <f t="shared" si="5"/>
        <v>20</v>
      </c>
      <c r="P10" s="17">
        <f t="shared" si="6"/>
        <v>712</v>
      </c>
      <c r="Q10" s="57"/>
      <c r="R10" s="58"/>
      <c r="S10" s="58"/>
      <c r="T10" s="58"/>
      <c r="U10" s="58"/>
      <c r="V10" s="58"/>
      <c r="W10" s="58"/>
    </row>
    <row r="11" spans="1:23" ht="15">
      <c r="A11" s="15" t="s">
        <v>56</v>
      </c>
      <c r="B11" s="16">
        <v>1213</v>
      </c>
      <c r="C11" s="16">
        <v>0</v>
      </c>
      <c r="D11" s="16">
        <v>33</v>
      </c>
      <c r="E11" s="16">
        <v>4</v>
      </c>
      <c r="F11" s="19">
        <f t="shared" si="0"/>
        <v>1250</v>
      </c>
      <c r="G11" s="59">
        <v>1182</v>
      </c>
      <c r="H11" s="16">
        <v>0</v>
      </c>
      <c r="I11" s="16">
        <v>18</v>
      </c>
      <c r="J11" s="16">
        <v>4</v>
      </c>
      <c r="K11" s="19">
        <f t="shared" si="1"/>
        <v>1204</v>
      </c>
      <c r="L11" s="59">
        <f t="shared" si="2"/>
        <v>2395</v>
      </c>
      <c r="M11" s="16">
        <f t="shared" si="3"/>
        <v>0</v>
      </c>
      <c r="N11" s="16">
        <f t="shared" si="4"/>
        <v>51</v>
      </c>
      <c r="O11" s="16">
        <f t="shared" si="5"/>
        <v>8</v>
      </c>
      <c r="P11" s="19">
        <f t="shared" si="6"/>
        <v>2454</v>
      </c>
      <c r="Q11" s="57"/>
      <c r="R11" s="58"/>
      <c r="S11" s="58"/>
      <c r="T11" s="58"/>
      <c r="U11" s="58"/>
      <c r="V11" s="58"/>
      <c r="W11" s="58"/>
    </row>
    <row r="12" spans="1:23" ht="15">
      <c r="A12" s="15" t="s">
        <v>57</v>
      </c>
      <c r="B12" s="16">
        <v>1990</v>
      </c>
      <c r="C12" s="16">
        <v>21</v>
      </c>
      <c r="D12" s="16">
        <v>30</v>
      </c>
      <c r="E12" s="16">
        <v>13</v>
      </c>
      <c r="F12" s="19">
        <f t="shared" si="0"/>
        <v>2054</v>
      </c>
      <c r="G12" s="59">
        <v>1856</v>
      </c>
      <c r="H12" s="16">
        <v>16</v>
      </c>
      <c r="I12" s="16">
        <v>11</v>
      </c>
      <c r="J12" s="16">
        <v>18</v>
      </c>
      <c r="K12" s="19">
        <f t="shared" si="1"/>
        <v>1901</v>
      </c>
      <c r="L12" s="59">
        <f t="shared" si="2"/>
        <v>3846</v>
      </c>
      <c r="M12" s="16">
        <f t="shared" si="3"/>
        <v>37</v>
      </c>
      <c r="N12" s="16">
        <f t="shared" si="4"/>
        <v>41</v>
      </c>
      <c r="O12" s="16">
        <f t="shared" si="5"/>
        <v>31</v>
      </c>
      <c r="P12" s="19">
        <f t="shared" si="6"/>
        <v>3955</v>
      </c>
      <c r="Q12" s="57"/>
      <c r="R12" s="58"/>
      <c r="S12" s="58"/>
      <c r="T12" s="58"/>
      <c r="U12" s="58"/>
      <c r="V12" s="58"/>
      <c r="W12" s="58"/>
    </row>
    <row r="13" spans="1:23" ht="15">
      <c r="A13" s="15" t="s">
        <v>77</v>
      </c>
      <c r="B13" s="16">
        <v>992</v>
      </c>
      <c r="C13" s="16">
        <v>2</v>
      </c>
      <c r="D13" s="16">
        <v>36</v>
      </c>
      <c r="E13" s="16">
        <v>4</v>
      </c>
      <c r="F13" s="17">
        <f t="shared" si="0"/>
        <v>1034</v>
      </c>
      <c r="G13" s="59">
        <v>966</v>
      </c>
      <c r="H13" s="16">
        <v>6</v>
      </c>
      <c r="I13" s="16">
        <v>23</v>
      </c>
      <c r="J13" s="16">
        <v>8</v>
      </c>
      <c r="K13" s="17">
        <f t="shared" si="1"/>
        <v>1003</v>
      </c>
      <c r="L13" s="59">
        <f t="shared" si="2"/>
        <v>1958</v>
      </c>
      <c r="M13" s="16">
        <f t="shared" si="3"/>
        <v>8</v>
      </c>
      <c r="N13" s="16">
        <f t="shared" si="4"/>
        <v>59</v>
      </c>
      <c r="O13" s="16">
        <f t="shared" si="5"/>
        <v>12</v>
      </c>
      <c r="P13" s="17">
        <f t="shared" si="6"/>
        <v>2037</v>
      </c>
      <c r="Q13" s="57"/>
      <c r="R13" s="58"/>
      <c r="S13" s="58"/>
      <c r="T13" s="58"/>
      <c r="U13" s="58"/>
      <c r="V13" s="58"/>
      <c r="W13" s="58"/>
    </row>
    <row r="14" spans="1:23" ht="15">
      <c r="A14" s="15" t="s">
        <v>58</v>
      </c>
      <c r="B14" s="16">
        <v>873</v>
      </c>
      <c r="C14" s="16">
        <v>12</v>
      </c>
      <c r="D14" s="16">
        <v>11</v>
      </c>
      <c r="E14" s="16">
        <v>7</v>
      </c>
      <c r="F14" s="17">
        <f t="shared" si="0"/>
        <v>903</v>
      </c>
      <c r="G14" s="59">
        <v>878</v>
      </c>
      <c r="H14" s="16">
        <v>10</v>
      </c>
      <c r="I14" s="16">
        <v>4</v>
      </c>
      <c r="J14" s="16">
        <v>8</v>
      </c>
      <c r="K14" s="17">
        <f t="shared" si="1"/>
        <v>900</v>
      </c>
      <c r="L14" s="59">
        <f t="shared" si="2"/>
        <v>1751</v>
      </c>
      <c r="M14" s="16">
        <f t="shared" si="3"/>
        <v>22</v>
      </c>
      <c r="N14" s="16">
        <f t="shared" si="4"/>
        <v>15</v>
      </c>
      <c r="O14" s="16">
        <f t="shared" si="5"/>
        <v>15</v>
      </c>
      <c r="P14" s="17">
        <f t="shared" si="6"/>
        <v>1803</v>
      </c>
      <c r="Q14" s="57"/>
      <c r="R14" s="58"/>
      <c r="S14" s="58"/>
      <c r="T14" s="58"/>
      <c r="U14" s="58"/>
      <c r="V14" s="58"/>
      <c r="W14" s="58"/>
    </row>
    <row r="15" spans="1:23" ht="15">
      <c r="A15" s="15" t="s">
        <v>59</v>
      </c>
      <c r="B15" s="16">
        <v>3546</v>
      </c>
      <c r="C15" s="16">
        <v>85</v>
      </c>
      <c r="D15" s="16">
        <v>504</v>
      </c>
      <c r="E15" s="16">
        <v>96</v>
      </c>
      <c r="F15" s="19">
        <f t="shared" si="0"/>
        <v>4231</v>
      </c>
      <c r="G15" s="59">
        <v>3335</v>
      </c>
      <c r="H15" s="16">
        <v>66</v>
      </c>
      <c r="I15" s="16">
        <v>407</v>
      </c>
      <c r="J15" s="16">
        <v>105</v>
      </c>
      <c r="K15" s="19">
        <f t="shared" si="1"/>
        <v>3913</v>
      </c>
      <c r="L15" s="59">
        <f t="shared" si="2"/>
        <v>6881</v>
      </c>
      <c r="M15" s="16">
        <f t="shared" si="3"/>
        <v>151</v>
      </c>
      <c r="N15" s="16">
        <f t="shared" si="4"/>
        <v>911</v>
      </c>
      <c r="O15" s="16">
        <f t="shared" si="5"/>
        <v>201</v>
      </c>
      <c r="P15" s="19">
        <f t="shared" si="6"/>
        <v>8144</v>
      </c>
      <c r="Q15" s="57"/>
      <c r="R15" s="58"/>
      <c r="S15" s="58"/>
      <c r="T15" s="58"/>
      <c r="U15" s="58"/>
      <c r="V15" s="58"/>
      <c r="W15" s="58"/>
    </row>
    <row r="16" spans="1:23" ht="15">
      <c r="A16" s="15" t="s">
        <v>14</v>
      </c>
      <c r="B16" s="16">
        <v>661</v>
      </c>
      <c r="C16" s="16">
        <v>0</v>
      </c>
      <c r="D16" s="16">
        <v>10</v>
      </c>
      <c r="E16" s="16">
        <v>3</v>
      </c>
      <c r="F16" s="17">
        <f t="shared" si="0"/>
        <v>674</v>
      </c>
      <c r="G16" s="59">
        <v>621</v>
      </c>
      <c r="H16" s="16">
        <v>2</v>
      </c>
      <c r="I16" s="16">
        <v>4</v>
      </c>
      <c r="J16" s="16">
        <v>3</v>
      </c>
      <c r="K16" s="17">
        <f t="shared" si="1"/>
        <v>630</v>
      </c>
      <c r="L16" s="59">
        <f t="shared" si="2"/>
        <v>1282</v>
      </c>
      <c r="M16" s="16">
        <f t="shared" si="3"/>
        <v>2</v>
      </c>
      <c r="N16" s="16">
        <f t="shared" si="4"/>
        <v>14</v>
      </c>
      <c r="O16" s="16">
        <f t="shared" si="5"/>
        <v>6</v>
      </c>
      <c r="P16" s="17">
        <f t="shared" si="6"/>
        <v>1304</v>
      </c>
      <c r="Q16" s="57"/>
      <c r="R16" s="58"/>
      <c r="S16" s="58"/>
      <c r="T16" s="58"/>
      <c r="U16" s="58"/>
      <c r="V16" s="58"/>
      <c r="W16" s="58"/>
    </row>
    <row r="17" spans="1:23" ht="15">
      <c r="A17" s="15" t="s">
        <v>60</v>
      </c>
      <c r="B17" s="16">
        <v>1642</v>
      </c>
      <c r="C17" s="16">
        <v>20</v>
      </c>
      <c r="D17" s="16">
        <v>263</v>
      </c>
      <c r="E17" s="16">
        <v>52</v>
      </c>
      <c r="F17" s="19">
        <f t="shared" si="0"/>
        <v>1977</v>
      </c>
      <c r="G17" s="59">
        <v>1708</v>
      </c>
      <c r="H17" s="16">
        <v>27</v>
      </c>
      <c r="I17" s="16">
        <v>221</v>
      </c>
      <c r="J17" s="16">
        <v>48</v>
      </c>
      <c r="K17" s="19">
        <f t="shared" si="1"/>
        <v>2004</v>
      </c>
      <c r="L17" s="59">
        <f t="shared" si="2"/>
        <v>3350</v>
      </c>
      <c r="M17" s="16">
        <f t="shared" si="3"/>
        <v>47</v>
      </c>
      <c r="N17" s="16">
        <f t="shared" si="4"/>
        <v>484</v>
      </c>
      <c r="O17" s="16">
        <f t="shared" si="5"/>
        <v>100</v>
      </c>
      <c r="P17" s="19">
        <f t="shared" si="6"/>
        <v>3981</v>
      </c>
      <c r="Q17" s="57"/>
      <c r="R17" s="58"/>
      <c r="S17" s="58"/>
      <c r="T17" s="58"/>
      <c r="U17" s="58"/>
      <c r="V17" s="58"/>
      <c r="W17" s="58"/>
    </row>
    <row r="18" spans="1:23" ht="15">
      <c r="A18" s="15" t="s">
        <v>61</v>
      </c>
      <c r="B18" s="16">
        <v>1403</v>
      </c>
      <c r="C18" s="16">
        <v>85</v>
      </c>
      <c r="D18" s="16">
        <v>200</v>
      </c>
      <c r="E18" s="16">
        <v>60</v>
      </c>
      <c r="F18" s="19">
        <f t="shared" si="0"/>
        <v>1748</v>
      </c>
      <c r="G18" s="59">
        <v>1460</v>
      </c>
      <c r="H18" s="16">
        <v>103</v>
      </c>
      <c r="I18" s="16">
        <v>177</v>
      </c>
      <c r="J18" s="16">
        <v>64</v>
      </c>
      <c r="K18" s="19">
        <f t="shared" si="1"/>
        <v>1804</v>
      </c>
      <c r="L18" s="59">
        <f t="shared" si="2"/>
        <v>2863</v>
      </c>
      <c r="M18" s="16">
        <f t="shared" si="3"/>
        <v>188</v>
      </c>
      <c r="N18" s="16">
        <f t="shared" si="4"/>
        <v>377</v>
      </c>
      <c r="O18" s="16">
        <f t="shared" si="5"/>
        <v>124</v>
      </c>
      <c r="P18" s="19">
        <f t="shared" si="6"/>
        <v>3552</v>
      </c>
      <c r="Q18" s="57"/>
      <c r="R18" s="58"/>
      <c r="S18" s="58"/>
      <c r="T18" s="58"/>
      <c r="U18" s="58"/>
      <c r="V18" s="58"/>
      <c r="W18" s="58"/>
    </row>
    <row r="19" spans="1:23" ht="15">
      <c r="A19" s="15" t="s">
        <v>62</v>
      </c>
      <c r="B19" s="21">
        <v>4493</v>
      </c>
      <c r="C19" s="21">
        <v>5</v>
      </c>
      <c r="D19" s="21">
        <v>178</v>
      </c>
      <c r="E19" s="16">
        <v>22</v>
      </c>
      <c r="F19" s="19">
        <f t="shared" si="0"/>
        <v>4698</v>
      </c>
      <c r="G19" s="44">
        <v>4335</v>
      </c>
      <c r="H19" s="21">
        <v>8</v>
      </c>
      <c r="I19" s="21">
        <v>123</v>
      </c>
      <c r="J19" s="16">
        <v>31</v>
      </c>
      <c r="K19" s="19">
        <f t="shared" si="1"/>
        <v>4497</v>
      </c>
      <c r="L19" s="44">
        <f t="shared" si="2"/>
        <v>8828</v>
      </c>
      <c r="M19" s="21">
        <f t="shared" si="3"/>
        <v>13</v>
      </c>
      <c r="N19" s="21">
        <f t="shared" si="4"/>
        <v>301</v>
      </c>
      <c r="O19" s="16">
        <f t="shared" si="5"/>
        <v>53</v>
      </c>
      <c r="P19" s="19">
        <f t="shared" si="6"/>
        <v>9195</v>
      </c>
      <c r="Q19" s="57"/>
      <c r="R19" s="58"/>
      <c r="S19" s="58"/>
      <c r="T19" s="58"/>
      <c r="U19" s="58"/>
      <c r="V19" s="58"/>
      <c r="W19" s="58"/>
    </row>
    <row r="20" spans="1:23" ht="15">
      <c r="A20" s="15" t="s">
        <v>63</v>
      </c>
      <c r="B20" s="21">
        <v>2905</v>
      </c>
      <c r="C20" s="16">
        <v>2</v>
      </c>
      <c r="D20" s="16">
        <v>36</v>
      </c>
      <c r="E20" s="16">
        <v>11</v>
      </c>
      <c r="F20" s="19">
        <f t="shared" si="0"/>
        <v>2954</v>
      </c>
      <c r="G20" s="44">
        <v>2745</v>
      </c>
      <c r="H20" s="16">
        <v>6</v>
      </c>
      <c r="I20" s="16">
        <v>39</v>
      </c>
      <c r="J20" s="16">
        <v>13</v>
      </c>
      <c r="K20" s="19">
        <f t="shared" si="1"/>
        <v>2803</v>
      </c>
      <c r="L20" s="44">
        <f t="shared" si="2"/>
        <v>5650</v>
      </c>
      <c r="M20" s="16">
        <f t="shared" si="3"/>
        <v>8</v>
      </c>
      <c r="N20" s="16">
        <f t="shared" si="4"/>
        <v>75</v>
      </c>
      <c r="O20" s="16">
        <f t="shared" si="5"/>
        <v>24</v>
      </c>
      <c r="P20" s="19">
        <f t="shared" si="6"/>
        <v>5757</v>
      </c>
      <c r="Q20" s="57"/>
      <c r="R20" s="58"/>
      <c r="S20" s="58"/>
      <c r="T20" s="58"/>
      <c r="U20" s="58"/>
      <c r="V20" s="58"/>
      <c r="W20" s="58"/>
    </row>
    <row r="21" spans="1:23" ht="15">
      <c r="A21" s="15" t="s">
        <v>64</v>
      </c>
      <c r="B21" s="16">
        <v>319</v>
      </c>
      <c r="C21" s="16">
        <v>2</v>
      </c>
      <c r="D21" s="16">
        <v>25</v>
      </c>
      <c r="E21" s="16">
        <v>13</v>
      </c>
      <c r="F21" s="17">
        <f t="shared" si="0"/>
        <v>359</v>
      </c>
      <c r="G21" s="59">
        <v>291</v>
      </c>
      <c r="H21" s="16">
        <v>3</v>
      </c>
      <c r="I21" s="16">
        <v>13</v>
      </c>
      <c r="J21" s="16">
        <v>15</v>
      </c>
      <c r="K21" s="17">
        <f t="shared" si="1"/>
        <v>322</v>
      </c>
      <c r="L21" s="59">
        <f t="shared" si="2"/>
        <v>610</v>
      </c>
      <c r="M21" s="16">
        <f t="shared" si="3"/>
        <v>5</v>
      </c>
      <c r="N21" s="16">
        <f t="shared" si="4"/>
        <v>38</v>
      </c>
      <c r="O21" s="16">
        <f t="shared" si="5"/>
        <v>28</v>
      </c>
      <c r="P21" s="17">
        <f t="shared" si="6"/>
        <v>681</v>
      </c>
      <c r="Q21" s="57"/>
      <c r="R21" s="58"/>
      <c r="S21" s="58"/>
      <c r="T21" s="58"/>
      <c r="U21" s="58"/>
      <c r="V21" s="58"/>
      <c r="W21" s="58"/>
    </row>
    <row r="22" spans="1:23" ht="15">
      <c r="A22" s="12" t="s">
        <v>78</v>
      </c>
      <c r="B22" s="21">
        <v>9759</v>
      </c>
      <c r="C22" s="21">
        <v>857</v>
      </c>
      <c r="D22" s="21">
        <v>2640</v>
      </c>
      <c r="E22" s="21">
        <v>651</v>
      </c>
      <c r="F22" s="19">
        <f t="shared" si="0"/>
        <v>13907</v>
      </c>
      <c r="G22" s="44">
        <v>9977</v>
      </c>
      <c r="H22" s="21">
        <v>1000</v>
      </c>
      <c r="I22" s="21">
        <v>2100</v>
      </c>
      <c r="J22" s="21">
        <v>636</v>
      </c>
      <c r="K22" s="19">
        <f t="shared" si="1"/>
        <v>13713</v>
      </c>
      <c r="L22" s="44">
        <f t="shared" si="2"/>
        <v>19736</v>
      </c>
      <c r="M22" s="21">
        <f t="shared" si="3"/>
        <v>1857</v>
      </c>
      <c r="N22" s="21">
        <f t="shared" si="4"/>
        <v>4740</v>
      </c>
      <c r="O22" s="21">
        <f t="shared" si="5"/>
        <v>1287</v>
      </c>
      <c r="P22" s="19">
        <f t="shared" si="6"/>
        <v>27620</v>
      </c>
      <c r="Q22" s="57"/>
      <c r="R22" s="58"/>
      <c r="S22" s="58"/>
      <c r="T22" s="58"/>
      <c r="U22" s="58"/>
      <c r="V22" s="58"/>
      <c r="W22" s="58"/>
    </row>
    <row r="23" spans="1:23" ht="15">
      <c r="A23" s="15" t="s">
        <v>65</v>
      </c>
      <c r="B23" s="21">
        <v>30523</v>
      </c>
      <c r="C23" s="21">
        <v>1444</v>
      </c>
      <c r="D23" s="21">
        <v>10866</v>
      </c>
      <c r="E23" s="21">
        <v>3049</v>
      </c>
      <c r="F23" s="19">
        <f t="shared" si="0"/>
        <v>45882</v>
      </c>
      <c r="G23" s="44">
        <v>32897</v>
      </c>
      <c r="H23" s="21">
        <v>1719</v>
      </c>
      <c r="I23" s="21">
        <v>10137</v>
      </c>
      <c r="J23" s="21">
        <v>3650</v>
      </c>
      <c r="K23" s="19">
        <f t="shared" si="1"/>
        <v>48403</v>
      </c>
      <c r="L23" s="44">
        <f t="shared" si="2"/>
        <v>63420</v>
      </c>
      <c r="M23" s="21">
        <f t="shared" si="3"/>
        <v>3163</v>
      </c>
      <c r="N23" s="21">
        <f t="shared" si="4"/>
        <v>21003</v>
      </c>
      <c r="O23" s="21">
        <f t="shared" si="5"/>
        <v>6699</v>
      </c>
      <c r="P23" s="19">
        <f t="shared" si="6"/>
        <v>94285</v>
      </c>
      <c r="Q23" s="57"/>
      <c r="R23" s="58"/>
      <c r="S23" s="58"/>
      <c r="T23" s="58"/>
      <c r="U23" s="58"/>
      <c r="V23" s="58"/>
      <c r="W23" s="58"/>
    </row>
    <row r="24" spans="1:23" ht="15">
      <c r="A24" s="15" t="s">
        <v>0</v>
      </c>
      <c r="B24" s="16">
        <v>1123</v>
      </c>
      <c r="C24" s="16">
        <v>1</v>
      </c>
      <c r="D24" s="16">
        <v>10</v>
      </c>
      <c r="E24" s="16">
        <v>2</v>
      </c>
      <c r="F24" s="19">
        <f t="shared" si="0"/>
        <v>1136</v>
      </c>
      <c r="G24" s="59">
        <v>965</v>
      </c>
      <c r="H24" s="16">
        <v>0</v>
      </c>
      <c r="I24" s="16">
        <v>10</v>
      </c>
      <c r="J24" s="16">
        <v>7</v>
      </c>
      <c r="K24" s="19">
        <f t="shared" si="1"/>
        <v>982</v>
      </c>
      <c r="L24" s="59">
        <f t="shared" si="2"/>
        <v>2088</v>
      </c>
      <c r="M24" s="16">
        <f t="shared" si="3"/>
        <v>1</v>
      </c>
      <c r="N24" s="16">
        <f t="shared" si="4"/>
        <v>20</v>
      </c>
      <c r="O24" s="16">
        <f t="shared" si="5"/>
        <v>9</v>
      </c>
      <c r="P24" s="19">
        <f t="shared" si="6"/>
        <v>2118</v>
      </c>
      <c r="Q24" s="57"/>
      <c r="R24" s="58"/>
      <c r="S24" s="58"/>
      <c r="T24" s="58"/>
      <c r="U24" s="58"/>
      <c r="V24" s="58"/>
      <c r="W24" s="58"/>
    </row>
    <row r="25" spans="1:23" ht="15">
      <c r="A25" s="15" t="s">
        <v>1</v>
      </c>
      <c r="B25" s="16">
        <v>1773</v>
      </c>
      <c r="C25" s="16">
        <v>12</v>
      </c>
      <c r="D25" s="16">
        <v>32</v>
      </c>
      <c r="E25" s="16">
        <v>8</v>
      </c>
      <c r="F25" s="19">
        <f t="shared" si="0"/>
        <v>1825</v>
      </c>
      <c r="G25" s="59">
        <v>1550</v>
      </c>
      <c r="H25" s="16">
        <v>4</v>
      </c>
      <c r="I25" s="16">
        <v>17</v>
      </c>
      <c r="J25" s="16">
        <v>5</v>
      </c>
      <c r="K25" s="19">
        <f t="shared" si="1"/>
        <v>1576</v>
      </c>
      <c r="L25" s="59">
        <f t="shared" si="2"/>
        <v>3323</v>
      </c>
      <c r="M25" s="16">
        <f t="shared" si="3"/>
        <v>16</v>
      </c>
      <c r="N25" s="16">
        <f t="shared" si="4"/>
        <v>49</v>
      </c>
      <c r="O25" s="16">
        <f t="shared" si="5"/>
        <v>13</v>
      </c>
      <c r="P25" s="19">
        <f t="shared" si="6"/>
        <v>3401</v>
      </c>
      <c r="Q25" s="57"/>
      <c r="R25" s="58"/>
      <c r="S25" s="58"/>
      <c r="T25" s="58"/>
      <c r="U25" s="58"/>
      <c r="V25" s="58"/>
      <c r="W25" s="58"/>
    </row>
    <row r="26" spans="1:23" ht="15">
      <c r="A26" s="15" t="s">
        <v>2</v>
      </c>
      <c r="B26" s="16">
        <v>9277</v>
      </c>
      <c r="C26" s="16">
        <v>839</v>
      </c>
      <c r="D26" s="16">
        <v>1822</v>
      </c>
      <c r="E26" s="16">
        <v>440</v>
      </c>
      <c r="F26" s="19">
        <f t="shared" si="0"/>
        <v>12378</v>
      </c>
      <c r="G26" s="59">
        <v>9365</v>
      </c>
      <c r="H26" s="16">
        <v>896</v>
      </c>
      <c r="I26" s="16">
        <v>1479</v>
      </c>
      <c r="J26" s="16">
        <v>445</v>
      </c>
      <c r="K26" s="19">
        <f t="shared" si="1"/>
        <v>12185</v>
      </c>
      <c r="L26" s="59">
        <f t="shared" si="2"/>
        <v>18642</v>
      </c>
      <c r="M26" s="16">
        <f t="shared" si="3"/>
        <v>1735</v>
      </c>
      <c r="N26" s="16">
        <f t="shared" si="4"/>
        <v>3301</v>
      </c>
      <c r="O26" s="16">
        <f t="shared" si="5"/>
        <v>885</v>
      </c>
      <c r="P26" s="19">
        <f t="shared" si="6"/>
        <v>24563</v>
      </c>
      <c r="Q26" s="57"/>
      <c r="R26" s="58"/>
      <c r="S26" s="58"/>
      <c r="T26" s="58"/>
      <c r="U26" s="58"/>
      <c r="V26" s="58"/>
      <c r="W26" s="58"/>
    </row>
    <row r="27" spans="1:23" ht="15">
      <c r="A27" s="15" t="s">
        <v>3</v>
      </c>
      <c r="B27" s="16">
        <v>2403</v>
      </c>
      <c r="C27" s="16">
        <v>4</v>
      </c>
      <c r="D27" s="16">
        <v>156</v>
      </c>
      <c r="E27" s="16">
        <v>32</v>
      </c>
      <c r="F27" s="19">
        <f t="shared" si="0"/>
        <v>2595</v>
      </c>
      <c r="G27" s="59">
        <v>2250</v>
      </c>
      <c r="H27" s="16">
        <v>7</v>
      </c>
      <c r="I27" s="16">
        <v>132</v>
      </c>
      <c r="J27" s="16">
        <v>22</v>
      </c>
      <c r="K27" s="19">
        <f t="shared" si="1"/>
        <v>2411</v>
      </c>
      <c r="L27" s="59">
        <f t="shared" si="2"/>
        <v>4653</v>
      </c>
      <c r="M27" s="16">
        <f t="shared" si="3"/>
        <v>11</v>
      </c>
      <c r="N27" s="16">
        <f t="shared" si="4"/>
        <v>288</v>
      </c>
      <c r="O27" s="16">
        <f t="shared" si="5"/>
        <v>54</v>
      </c>
      <c r="P27" s="19">
        <f t="shared" si="6"/>
        <v>5006</v>
      </c>
      <c r="Q27" s="57"/>
      <c r="R27" s="58"/>
      <c r="S27" s="58"/>
      <c r="T27" s="58"/>
      <c r="U27" s="58"/>
      <c r="V27" s="58"/>
      <c r="W27" s="58"/>
    </row>
    <row r="28" spans="1:23" ht="15">
      <c r="A28" s="15" t="s">
        <v>4</v>
      </c>
      <c r="B28" s="16">
        <v>1280</v>
      </c>
      <c r="C28" s="16">
        <v>4</v>
      </c>
      <c r="D28" s="16">
        <v>12</v>
      </c>
      <c r="E28" s="16">
        <v>3</v>
      </c>
      <c r="F28" s="19">
        <f t="shared" si="0"/>
        <v>1299</v>
      </c>
      <c r="G28" s="59">
        <v>1100</v>
      </c>
      <c r="H28" s="16">
        <v>3</v>
      </c>
      <c r="I28" s="16">
        <v>16</v>
      </c>
      <c r="J28" s="16">
        <v>2</v>
      </c>
      <c r="K28" s="19">
        <f t="shared" si="1"/>
        <v>1121</v>
      </c>
      <c r="L28" s="59">
        <f t="shared" si="2"/>
        <v>2380</v>
      </c>
      <c r="M28" s="16">
        <f t="shared" si="3"/>
        <v>7</v>
      </c>
      <c r="N28" s="16">
        <f t="shared" si="4"/>
        <v>28</v>
      </c>
      <c r="O28" s="16">
        <f t="shared" si="5"/>
        <v>5</v>
      </c>
      <c r="P28" s="19">
        <f t="shared" si="6"/>
        <v>2420</v>
      </c>
      <c r="Q28" s="57"/>
      <c r="R28" s="58"/>
      <c r="S28" s="58"/>
      <c r="T28" s="58"/>
      <c r="U28" s="58"/>
      <c r="V28" s="58"/>
      <c r="W28" s="58"/>
    </row>
    <row r="29" spans="1:23" ht="15">
      <c r="A29" s="15" t="s">
        <v>5</v>
      </c>
      <c r="B29" s="16">
        <v>1133</v>
      </c>
      <c r="C29" s="16">
        <v>1</v>
      </c>
      <c r="D29" s="16">
        <v>19</v>
      </c>
      <c r="E29" s="16">
        <v>6</v>
      </c>
      <c r="F29" s="19">
        <f t="shared" si="0"/>
        <v>1159</v>
      </c>
      <c r="G29" s="59">
        <v>969</v>
      </c>
      <c r="H29" s="16">
        <v>4</v>
      </c>
      <c r="I29" s="16">
        <v>8</v>
      </c>
      <c r="J29" s="16">
        <v>4</v>
      </c>
      <c r="K29" s="19">
        <f t="shared" si="1"/>
        <v>985</v>
      </c>
      <c r="L29" s="59">
        <f t="shared" si="2"/>
        <v>2102</v>
      </c>
      <c r="M29" s="16">
        <f t="shared" si="3"/>
        <v>5</v>
      </c>
      <c r="N29" s="16">
        <f t="shared" si="4"/>
        <v>27</v>
      </c>
      <c r="O29" s="16">
        <f t="shared" si="5"/>
        <v>10</v>
      </c>
      <c r="P29" s="19">
        <f t="shared" si="6"/>
        <v>2144</v>
      </c>
      <c r="Q29" s="57"/>
      <c r="R29" s="58"/>
      <c r="S29" s="58"/>
      <c r="T29" s="58"/>
      <c r="U29" s="58"/>
      <c r="V29" s="58"/>
      <c r="W29" s="58"/>
    </row>
    <row r="30" spans="1:23" ht="15">
      <c r="A30" s="15" t="s">
        <v>6</v>
      </c>
      <c r="B30" s="16">
        <v>1111</v>
      </c>
      <c r="C30" s="16">
        <v>22</v>
      </c>
      <c r="D30" s="16">
        <v>226</v>
      </c>
      <c r="E30" s="16">
        <v>39</v>
      </c>
      <c r="F30" s="17">
        <f t="shared" si="0"/>
        <v>1398</v>
      </c>
      <c r="G30" s="59">
        <v>1105</v>
      </c>
      <c r="H30" s="16">
        <v>30</v>
      </c>
      <c r="I30" s="16">
        <v>185</v>
      </c>
      <c r="J30" s="16">
        <v>34</v>
      </c>
      <c r="K30" s="17">
        <f t="shared" si="1"/>
        <v>1354</v>
      </c>
      <c r="L30" s="59">
        <f t="shared" si="2"/>
        <v>2216</v>
      </c>
      <c r="M30" s="16">
        <f t="shared" si="3"/>
        <v>52</v>
      </c>
      <c r="N30" s="16">
        <f t="shared" si="4"/>
        <v>411</v>
      </c>
      <c r="O30" s="16">
        <f t="shared" si="5"/>
        <v>73</v>
      </c>
      <c r="P30" s="17">
        <f t="shared" si="6"/>
        <v>2752</v>
      </c>
      <c r="Q30" s="57"/>
      <c r="R30" s="58"/>
      <c r="S30" s="58"/>
      <c r="T30" s="58"/>
      <c r="U30" s="58"/>
      <c r="V30" s="58"/>
      <c r="W30" s="58"/>
    </row>
    <row r="31" spans="1:23" ht="15">
      <c r="A31" s="15" t="s">
        <v>7</v>
      </c>
      <c r="B31" s="16">
        <v>734</v>
      </c>
      <c r="C31" s="16">
        <v>4</v>
      </c>
      <c r="D31" s="16">
        <v>20</v>
      </c>
      <c r="E31" s="16">
        <v>2</v>
      </c>
      <c r="F31" s="17">
        <f t="shared" si="0"/>
        <v>760</v>
      </c>
      <c r="G31" s="59">
        <v>653</v>
      </c>
      <c r="H31" s="16">
        <v>4</v>
      </c>
      <c r="I31" s="16">
        <v>14</v>
      </c>
      <c r="J31" s="16">
        <v>4</v>
      </c>
      <c r="K31" s="17">
        <f t="shared" si="1"/>
        <v>675</v>
      </c>
      <c r="L31" s="59">
        <f t="shared" si="2"/>
        <v>1387</v>
      </c>
      <c r="M31" s="16">
        <f t="shared" si="3"/>
        <v>8</v>
      </c>
      <c r="N31" s="16">
        <f t="shared" si="4"/>
        <v>34</v>
      </c>
      <c r="O31" s="16">
        <f t="shared" si="5"/>
        <v>6</v>
      </c>
      <c r="P31" s="17">
        <f t="shared" si="6"/>
        <v>1435</v>
      </c>
      <c r="Q31" s="57"/>
      <c r="R31" s="58"/>
      <c r="S31" s="58"/>
      <c r="T31" s="58"/>
      <c r="U31" s="58"/>
      <c r="V31" s="58"/>
      <c r="W31" s="58"/>
    </row>
    <row r="32" spans="1:23" ht="15">
      <c r="A32" s="15" t="s">
        <v>8</v>
      </c>
      <c r="B32" s="16">
        <v>1333</v>
      </c>
      <c r="C32" s="16">
        <v>41</v>
      </c>
      <c r="D32" s="16">
        <v>54</v>
      </c>
      <c r="E32" s="16">
        <v>21</v>
      </c>
      <c r="F32" s="19">
        <f t="shared" si="0"/>
        <v>1449</v>
      </c>
      <c r="G32" s="59">
        <v>1254</v>
      </c>
      <c r="H32" s="16">
        <v>41</v>
      </c>
      <c r="I32" s="16">
        <v>43</v>
      </c>
      <c r="J32" s="16">
        <v>15</v>
      </c>
      <c r="K32" s="19">
        <f t="shared" si="1"/>
        <v>1353</v>
      </c>
      <c r="L32" s="59">
        <f t="shared" si="2"/>
        <v>2587</v>
      </c>
      <c r="M32" s="16">
        <f t="shared" si="3"/>
        <v>82</v>
      </c>
      <c r="N32" s="16">
        <f t="shared" si="4"/>
        <v>97</v>
      </c>
      <c r="O32" s="16">
        <f t="shared" si="5"/>
        <v>36</v>
      </c>
      <c r="P32" s="19">
        <f t="shared" si="6"/>
        <v>2802</v>
      </c>
      <c r="Q32" s="57"/>
      <c r="R32" s="58"/>
      <c r="S32" s="58"/>
      <c r="T32" s="58"/>
      <c r="U32" s="58"/>
      <c r="V32" s="58"/>
      <c r="W32" s="58"/>
    </row>
    <row r="33" spans="1:23" ht="15">
      <c r="A33" s="15" t="s">
        <v>9</v>
      </c>
      <c r="B33" s="16">
        <v>258</v>
      </c>
      <c r="C33" s="16">
        <v>2</v>
      </c>
      <c r="D33" s="16">
        <v>13</v>
      </c>
      <c r="E33" s="16">
        <v>4</v>
      </c>
      <c r="F33" s="17">
        <f t="shared" si="0"/>
        <v>277</v>
      </c>
      <c r="G33" s="59">
        <v>284</v>
      </c>
      <c r="H33" s="16">
        <v>1</v>
      </c>
      <c r="I33" s="16">
        <v>9</v>
      </c>
      <c r="J33" s="16">
        <v>1</v>
      </c>
      <c r="K33" s="17">
        <f t="shared" si="1"/>
        <v>295</v>
      </c>
      <c r="L33" s="59">
        <f t="shared" si="2"/>
        <v>542</v>
      </c>
      <c r="M33" s="16">
        <f t="shared" si="3"/>
        <v>3</v>
      </c>
      <c r="N33" s="16">
        <f t="shared" si="4"/>
        <v>22</v>
      </c>
      <c r="O33" s="16">
        <f t="shared" si="5"/>
        <v>5</v>
      </c>
      <c r="P33" s="17">
        <f t="shared" si="6"/>
        <v>572</v>
      </c>
      <c r="Q33" s="57"/>
      <c r="R33" s="58"/>
      <c r="S33" s="58"/>
      <c r="T33" s="58"/>
      <c r="U33" s="58"/>
      <c r="V33" s="58"/>
      <c r="W33" s="58"/>
    </row>
    <row r="34" spans="1:23" ht="15">
      <c r="A34" s="15" t="s">
        <v>10</v>
      </c>
      <c r="B34" s="16">
        <v>1242</v>
      </c>
      <c r="C34" s="16">
        <v>16</v>
      </c>
      <c r="D34" s="16">
        <v>26</v>
      </c>
      <c r="E34" s="16">
        <v>6</v>
      </c>
      <c r="F34" s="19">
        <f t="shared" si="0"/>
        <v>1290</v>
      </c>
      <c r="G34" s="59">
        <v>1180</v>
      </c>
      <c r="H34" s="16">
        <v>27</v>
      </c>
      <c r="I34" s="16">
        <v>21</v>
      </c>
      <c r="J34" s="16">
        <v>6</v>
      </c>
      <c r="K34" s="19">
        <f t="shared" si="1"/>
        <v>1234</v>
      </c>
      <c r="L34" s="59">
        <f t="shared" si="2"/>
        <v>2422</v>
      </c>
      <c r="M34" s="16">
        <f t="shared" si="3"/>
        <v>43</v>
      </c>
      <c r="N34" s="16">
        <f t="shared" si="4"/>
        <v>47</v>
      </c>
      <c r="O34" s="16">
        <f t="shared" si="5"/>
        <v>12</v>
      </c>
      <c r="P34" s="19">
        <f t="shared" si="6"/>
        <v>2524</v>
      </c>
      <c r="Q34" s="57"/>
      <c r="R34" s="58"/>
      <c r="S34" s="58"/>
      <c r="T34" s="58"/>
      <c r="U34" s="58"/>
      <c r="V34" s="58"/>
      <c r="W34" s="58"/>
    </row>
    <row r="35" spans="1:23" ht="15">
      <c r="A35" s="15" t="s">
        <v>11</v>
      </c>
      <c r="B35" s="16">
        <v>1145</v>
      </c>
      <c r="C35" s="16">
        <v>5</v>
      </c>
      <c r="D35" s="16">
        <v>72</v>
      </c>
      <c r="E35" s="16">
        <v>4</v>
      </c>
      <c r="F35" s="19">
        <f t="shared" si="0"/>
        <v>1226</v>
      </c>
      <c r="G35" s="59">
        <v>1091</v>
      </c>
      <c r="H35" s="16">
        <v>3</v>
      </c>
      <c r="I35" s="16">
        <v>53</v>
      </c>
      <c r="J35" s="16">
        <v>7</v>
      </c>
      <c r="K35" s="19">
        <f t="shared" si="1"/>
        <v>1154</v>
      </c>
      <c r="L35" s="59">
        <f t="shared" si="2"/>
        <v>2236</v>
      </c>
      <c r="M35" s="16">
        <f t="shared" si="3"/>
        <v>8</v>
      </c>
      <c r="N35" s="16">
        <f t="shared" si="4"/>
        <v>125</v>
      </c>
      <c r="O35" s="16">
        <f t="shared" si="5"/>
        <v>11</v>
      </c>
      <c r="P35" s="19">
        <f t="shared" si="6"/>
        <v>2380</v>
      </c>
      <c r="Q35" s="57"/>
      <c r="R35" s="58"/>
      <c r="S35" s="58"/>
      <c r="T35" s="58"/>
      <c r="U35" s="58"/>
      <c r="V35" s="58"/>
      <c r="W35" s="58"/>
    </row>
    <row r="36" spans="1:23" ht="15">
      <c r="A36" s="15" t="s">
        <v>12</v>
      </c>
      <c r="B36" s="16">
        <v>1391</v>
      </c>
      <c r="C36" s="16">
        <v>30</v>
      </c>
      <c r="D36" s="16">
        <v>44</v>
      </c>
      <c r="E36" s="16">
        <v>13</v>
      </c>
      <c r="F36" s="19">
        <f t="shared" si="0"/>
        <v>1478</v>
      </c>
      <c r="G36" s="59">
        <v>1302</v>
      </c>
      <c r="H36" s="16">
        <v>27</v>
      </c>
      <c r="I36" s="16">
        <v>29</v>
      </c>
      <c r="J36" s="16">
        <v>20</v>
      </c>
      <c r="K36" s="19">
        <f t="shared" si="1"/>
        <v>1378</v>
      </c>
      <c r="L36" s="59">
        <f t="shared" si="2"/>
        <v>2693</v>
      </c>
      <c r="M36" s="16">
        <f t="shared" si="3"/>
        <v>57</v>
      </c>
      <c r="N36" s="16">
        <f t="shared" si="4"/>
        <v>73</v>
      </c>
      <c r="O36" s="16">
        <f t="shared" si="5"/>
        <v>33</v>
      </c>
      <c r="P36" s="19">
        <f t="shared" si="6"/>
        <v>2856</v>
      </c>
      <c r="Q36" s="57"/>
      <c r="R36" s="58"/>
      <c r="S36" s="58"/>
      <c r="T36" s="58"/>
      <c r="U36" s="58"/>
      <c r="V36" s="58"/>
      <c r="W36" s="58"/>
    </row>
    <row r="37" spans="1:17" ht="15">
      <c r="A37" s="15" t="s">
        <v>13</v>
      </c>
      <c r="B37" s="16">
        <v>829</v>
      </c>
      <c r="C37" s="16">
        <v>0</v>
      </c>
      <c r="D37" s="16">
        <v>4</v>
      </c>
      <c r="E37" s="16">
        <v>7</v>
      </c>
      <c r="F37" s="17">
        <f t="shared" si="0"/>
        <v>840</v>
      </c>
      <c r="G37" s="59">
        <v>811</v>
      </c>
      <c r="H37" s="16">
        <v>3</v>
      </c>
      <c r="I37" s="16">
        <v>11</v>
      </c>
      <c r="J37" s="16">
        <v>2</v>
      </c>
      <c r="K37" s="17">
        <f t="shared" si="1"/>
        <v>827</v>
      </c>
      <c r="L37" s="59">
        <f t="shared" si="2"/>
        <v>1640</v>
      </c>
      <c r="M37" s="16">
        <f t="shared" si="3"/>
        <v>3</v>
      </c>
      <c r="N37" s="16">
        <f t="shared" si="4"/>
        <v>15</v>
      </c>
      <c r="O37" s="16">
        <f t="shared" si="5"/>
        <v>9</v>
      </c>
      <c r="P37" s="17">
        <f t="shared" si="6"/>
        <v>1667</v>
      </c>
      <c r="Q37" s="57"/>
    </row>
    <row r="38" spans="1:17" s="46" customFormat="1" ht="18" customHeight="1">
      <c r="A38" s="48" t="s">
        <v>15</v>
      </c>
      <c r="B38" s="25">
        <f>B19+B20+B25</f>
        <v>9171</v>
      </c>
      <c r="C38" s="25">
        <f>C19+C20+C25</f>
        <v>19</v>
      </c>
      <c r="D38" s="25">
        <f>D19+D20+D25</f>
        <v>246</v>
      </c>
      <c r="E38" s="25">
        <f>E19+E20+E25</f>
        <v>41</v>
      </c>
      <c r="F38" s="26">
        <f t="shared" si="0"/>
        <v>9477</v>
      </c>
      <c r="G38" s="49">
        <f>G19+G20+G25</f>
        <v>8630</v>
      </c>
      <c r="H38" s="25">
        <f>H19+H20+H25</f>
        <v>18</v>
      </c>
      <c r="I38" s="25">
        <f>I19+I20+I25</f>
        <v>179</v>
      </c>
      <c r="J38" s="25">
        <f>J19+J20+J25</f>
        <v>49</v>
      </c>
      <c r="K38" s="26">
        <f t="shared" si="1"/>
        <v>8876</v>
      </c>
      <c r="L38" s="49">
        <f t="shared" si="2"/>
        <v>17801</v>
      </c>
      <c r="M38" s="25">
        <f t="shared" si="3"/>
        <v>37</v>
      </c>
      <c r="N38" s="25">
        <f t="shared" si="4"/>
        <v>425</v>
      </c>
      <c r="O38" s="25">
        <f t="shared" si="5"/>
        <v>90</v>
      </c>
      <c r="P38" s="26">
        <f t="shared" si="6"/>
        <v>18353</v>
      </c>
      <c r="Q38" s="50"/>
    </row>
    <row r="39" spans="1:17" ht="15">
      <c r="A39" s="60" t="s">
        <v>16</v>
      </c>
      <c r="B39" s="30">
        <v>10536</v>
      </c>
      <c r="C39" s="30">
        <v>211</v>
      </c>
      <c r="D39" s="30">
        <v>1112</v>
      </c>
      <c r="E39" s="30">
        <v>228</v>
      </c>
      <c r="F39" s="32">
        <f t="shared" si="0"/>
        <v>12087</v>
      </c>
      <c r="G39" s="61">
        <v>10141</v>
      </c>
      <c r="H39" s="30">
        <v>204</v>
      </c>
      <c r="I39" s="30">
        <v>896</v>
      </c>
      <c r="J39" s="30">
        <v>233</v>
      </c>
      <c r="K39" s="32">
        <f t="shared" si="1"/>
        <v>11474</v>
      </c>
      <c r="L39" s="61">
        <f t="shared" si="2"/>
        <v>20677</v>
      </c>
      <c r="M39" s="30">
        <f t="shared" si="3"/>
        <v>415</v>
      </c>
      <c r="N39" s="30">
        <f t="shared" si="4"/>
        <v>2008</v>
      </c>
      <c r="O39" s="30">
        <f t="shared" si="5"/>
        <v>461</v>
      </c>
      <c r="P39" s="32">
        <f t="shared" si="6"/>
        <v>23561</v>
      </c>
      <c r="Q39" s="57"/>
    </row>
    <row r="40" spans="1:17" ht="15">
      <c r="A40" s="60" t="s">
        <v>17</v>
      </c>
      <c r="B40" s="30">
        <v>13298</v>
      </c>
      <c r="C40" s="30">
        <v>40</v>
      </c>
      <c r="D40" s="30">
        <v>364</v>
      </c>
      <c r="E40" s="30">
        <v>73</v>
      </c>
      <c r="F40" s="32">
        <f t="shared" si="0"/>
        <v>13775</v>
      </c>
      <c r="G40" s="61">
        <v>12200</v>
      </c>
      <c r="H40" s="30">
        <v>39</v>
      </c>
      <c r="I40" s="30">
        <v>267</v>
      </c>
      <c r="J40" s="30">
        <v>68</v>
      </c>
      <c r="K40" s="32">
        <f t="shared" si="1"/>
        <v>12574</v>
      </c>
      <c r="L40" s="61">
        <f t="shared" si="2"/>
        <v>25498</v>
      </c>
      <c r="M40" s="30">
        <f t="shared" si="3"/>
        <v>79</v>
      </c>
      <c r="N40" s="30">
        <f t="shared" si="4"/>
        <v>631</v>
      </c>
      <c r="O40" s="30">
        <f t="shared" si="5"/>
        <v>141</v>
      </c>
      <c r="P40" s="32">
        <f t="shared" si="6"/>
        <v>26349</v>
      </c>
      <c r="Q40" s="57"/>
    </row>
    <row r="41" spans="1:17" s="46" customFormat="1" ht="12.75" customHeight="1">
      <c r="A41" s="48" t="s">
        <v>18</v>
      </c>
      <c r="B41" s="25">
        <f>B39+B40</f>
        <v>23834</v>
      </c>
      <c r="C41" s="25">
        <f>C39+C40</f>
        <v>251</v>
      </c>
      <c r="D41" s="25">
        <f>D39+D40</f>
        <v>1476</v>
      </c>
      <c r="E41" s="25">
        <f>E39+E40</f>
        <v>301</v>
      </c>
      <c r="F41" s="26">
        <f t="shared" si="0"/>
        <v>25862</v>
      </c>
      <c r="G41" s="49">
        <f>G39+G40</f>
        <v>22341</v>
      </c>
      <c r="H41" s="25">
        <f>H39+H40</f>
        <v>243</v>
      </c>
      <c r="I41" s="25">
        <f>I39+I40</f>
        <v>1163</v>
      </c>
      <c r="J41" s="25">
        <f>J39+J40</f>
        <v>301</v>
      </c>
      <c r="K41" s="26">
        <f t="shared" si="1"/>
        <v>24048</v>
      </c>
      <c r="L41" s="49">
        <f t="shared" si="2"/>
        <v>46175</v>
      </c>
      <c r="M41" s="25">
        <f t="shared" si="3"/>
        <v>494</v>
      </c>
      <c r="N41" s="25">
        <f t="shared" si="4"/>
        <v>2639</v>
      </c>
      <c r="O41" s="25">
        <f t="shared" si="5"/>
        <v>602</v>
      </c>
      <c r="P41" s="26">
        <f t="shared" si="6"/>
        <v>49910</v>
      </c>
      <c r="Q41" s="50"/>
    </row>
    <row r="42" spans="1:17" ht="15">
      <c r="A42" s="60" t="s">
        <v>19</v>
      </c>
      <c r="B42" s="30">
        <f>B9+B22+B23+B26</f>
        <v>62957</v>
      </c>
      <c r="C42" s="30">
        <f>C9+C22+C23+C26</f>
        <v>4364</v>
      </c>
      <c r="D42" s="30">
        <f>D9+D22+D23+D26</f>
        <v>17749</v>
      </c>
      <c r="E42" s="30">
        <f>E9+E22+E23+E26</f>
        <v>4786</v>
      </c>
      <c r="F42" s="32">
        <f t="shared" si="0"/>
        <v>89856</v>
      </c>
      <c r="G42" s="61">
        <f>G9+G22+G23+G26</f>
        <v>66387</v>
      </c>
      <c r="H42" s="30">
        <f>H9+H22+H23+H26</f>
        <v>4911</v>
      </c>
      <c r="I42" s="30">
        <f>I9+I22+I23+I26</f>
        <v>15789</v>
      </c>
      <c r="J42" s="30">
        <f>J9+J22+J23+J26</f>
        <v>5398</v>
      </c>
      <c r="K42" s="32">
        <f t="shared" si="1"/>
        <v>92485</v>
      </c>
      <c r="L42" s="61">
        <f t="shared" si="2"/>
        <v>129344</v>
      </c>
      <c r="M42" s="30">
        <f t="shared" si="3"/>
        <v>9275</v>
      </c>
      <c r="N42" s="30">
        <f t="shared" si="4"/>
        <v>33538</v>
      </c>
      <c r="O42" s="30">
        <f t="shared" si="5"/>
        <v>10184</v>
      </c>
      <c r="P42" s="32">
        <f t="shared" si="6"/>
        <v>182341</v>
      </c>
      <c r="Q42" s="57"/>
    </row>
    <row r="43" spans="1:17" ht="15">
      <c r="A43" s="60" t="s">
        <v>20</v>
      </c>
      <c r="B43" s="30">
        <v>9061</v>
      </c>
      <c r="C43" s="30">
        <v>226</v>
      </c>
      <c r="D43" s="30">
        <v>1047</v>
      </c>
      <c r="E43" s="30">
        <v>265</v>
      </c>
      <c r="F43" s="32">
        <f t="shared" si="0"/>
        <v>10599</v>
      </c>
      <c r="G43" s="61">
        <v>8934</v>
      </c>
      <c r="H43" s="30">
        <v>253</v>
      </c>
      <c r="I43" s="30">
        <v>737</v>
      </c>
      <c r="J43" s="30">
        <v>280</v>
      </c>
      <c r="K43" s="32">
        <f t="shared" si="1"/>
        <v>10204</v>
      </c>
      <c r="L43" s="61">
        <f t="shared" si="2"/>
        <v>17995</v>
      </c>
      <c r="M43" s="30">
        <f t="shared" si="3"/>
        <v>479</v>
      </c>
      <c r="N43" s="30">
        <f t="shared" si="4"/>
        <v>1784</v>
      </c>
      <c r="O43" s="30">
        <f t="shared" si="5"/>
        <v>545</v>
      </c>
      <c r="P43" s="32">
        <f t="shared" si="6"/>
        <v>20803</v>
      </c>
      <c r="Q43" s="57"/>
    </row>
    <row r="44" spans="1:17" s="46" customFormat="1" ht="12.75" customHeight="1">
      <c r="A44" s="48" t="s">
        <v>21</v>
      </c>
      <c r="B44" s="25">
        <f>B42+B43</f>
        <v>72018</v>
      </c>
      <c r="C44" s="25">
        <f>C42+C43</f>
        <v>4590</v>
      </c>
      <c r="D44" s="25">
        <f>D42+D43</f>
        <v>18796</v>
      </c>
      <c r="E44" s="25">
        <f>E42+E43</f>
        <v>5051</v>
      </c>
      <c r="F44" s="26">
        <f t="shared" si="0"/>
        <v>100455</v>
      </c>
      <c r="G44" s="49">
        <f>G42+G43</f>
        <v>75321</v>
      </c>
      <c r="H44" s="25">
        <f>H42+H43</f>
        <v>5164</v>
      </c>
      <c r="I44" s="25">
        <f>I42+I43</f>
        <v>16526</v>
      </c>
      <c r="J44" s="25">
        <f>J42+J43</f>
        <v>5678</v>
      </c>
      <c r="K44" s="26">
        <f t="shared" si="1"/>
        <v>102689</v>
      </c>
      <c r="L44" s="49">
        <f t="shared" si="2"/>
        <v>147339</v>
      </c>
      <c r="M44" s="25">
        <f t="shared" si="3"/>
        <v>9754</v>
      </c>
      <c r="N44" s="25">
        <f t="shared" si="4"/>
        <v>35322</v>
      </c>
      <c r="O44" s="25">
        <f t="shared" si="5"/>
        <v>10729</v>
      </c>
      <c r="P44" s="26">
        <f t="shared" si="6"/>
        <v>203144</v>
      </c>
      <c r="Q44" s="50"/>
    </row>
    <row r="45" spans="1:17" s="63" customFormat="1" ht="13.5" customHeight="1" thickBot="1">
      <c r="A45" s="141" t="s">
        <v>46</v>
      </c>
      <c r="B45" s="138">
        <f>B44+B41+B38</f>
        <v>105023</v>
      </c>
      <c r="C45" s="138">
        <f>C44+C41+C38</f>
        <v>4860</v>
      </c>
      <c r="D45" s="138">
        <f>D44+D41+D38</f>
        <v>20518</v>
      </c>
      <c r="E45" s="138">
        <f>E44+E41+E38</f>
        <v>5393</v>
      </c>
      <c r="F45" s="139">
        <f t="shared" si="0"/>
        <v>135794</v>
      </c>
      <c r="G45" s="142">
        <f>G44+G41+G38</f>
        <v>106292</v>
      </c>
      <c r="H45" s="138">
        <f>H44+H41+H38</f>
        <v>5425</v>
      </c>
      <c r="I45" s="138">
        <f>I44+I41+I38</f>
        <v>17868</v>
      </c>
      <c r="J45" s="138">
        <f>J44+J41+J38</f>
        <v>6028</v>
      </c>
      <c r="K45" s="139">
        <f t="shared" si="1"/>
        <v>135613</v>
      </c>
      <c r="L45" s="142">
        <f t="shared" si="2"/>
        <v>211315</v>
      </c>
      <c r="M45" s="138">
        <f t="shared" si="3"/>
        <v>10285</v>
      </c>
      <c r="N45" s="138">
        <f t="shared" si="4"/>
        <v>38386</v>
      </c>
      <c r="O45" s="138">
        <f t="shared" si="5"/>
        <v>11421</v>
      </c>
      <c r="P45" s="139">
        <f t="shared" si="6"/>
        <v>271407</v>
      </c>
      <c r="Q45" s="62"/>
    </row>
    <row r="46" ht="4.5" customHeight="1"/>
    <row r="47" ht="15">
      <c r="A47" s="45" t="s">
        <v>207</v>
      </c>
    </row>
    <row r="50" ht="19.5" customHeight="1"/>
    <row r="99" s="36" customFormat="1" ht="15"/>
    <row r="104" ht="19.5" customHeight="1"/>
    <row r="105" ht="19.5" customHeight="1"/>
    <row r="107" s="37" customFormat="1" ht="15"/>
    <row r="141" s="38" customFormat="1" ht="15"/>
    <row r="144" s="36" customFormat="1" ht="15"/>
    <row r="147" s="36" customFormat="1" ht="15"/>
    <row r="148" s="36" customFormat="1" ht="15"/>
  </sheetData>
  <sheetProtection/>
  <mergeCells count="5">
    <mergeCell ref="B3:F3"/>
    <mergeCell ref="G3:K3"/>
    <mergeCell ref="L3:P3"/>
    <mergeCell ref="A3:A4"/>
    <mergeCell ref="A1:P1"/>
  </mergeCells>
  <printOptions horizontalCentered="1"/>
  <pageMargins left="0.15748031496062992" right="0" top="0" bottom="0" header="0" footer="0"/>
  <pageSetup fitToHeight="1" fitToWidth="1" orientation="landscape" paperSize="9" scale="82" r:id="rId1"/>
  <headerFooter>
    <oddFooter>&amp;C&amp;A&amp;RISEE - Document édité le &amp;D</oddFooter>
  </headerFooter>
  <ignoredErrors>
    <ignoredError sqref="F38:F45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zoomScalePageLayoutView="0" workbookViewId="0" topLeftCell="A1">
      <pane ySplit="3" topLeftCell="A4" activePane="bottomLeft" state="frozen"/>
      <selection pane="topLeft" activeCell="A1" sqref="A1:J1"/>
      <selection pane="bottomLeft" activeCell="A1" sqref="A1:I1"/>
    </sheetView>
  </sheetViews>
  <sheetFormatPr defaultColWidth="11.00390625" defaultRowHeight="12"/>
  <cols>
    <col min="1" max="1" width="28.375" style="39" customWidth="1"/>
    <col min="2" max="3" width="11.375" style="39" customWidth="1"/>
    <col min="4" max="4" width="12.875" style="39" customWidth="1"/>
    <col min="5" max="8" width="11.75390625" style="39" customWidth="1"/>
    <col min="9" max="16384" width="11.375" style="39" customWidth="1"/>
  </cols>
  <sheetData>
    <row r="1" spans="1:9" ht="19.5" customHeight="1">
      <c r="A1" s="366" t="s">
        <v>148</v>
      </c>
      <c r="B1" s="367"/>
      <c r="C1" s="367"/>
      <c r="D1" s="367"/>
      <c r="E1" s="367"/>
      <c r="F1" s="367"/>
      <c r="G1" s="367"/>
      <c r="H1" s="367"/>
      <c r="I1" s="368"/>
    </row>
    <row r="2" spans="1:9" ht="15.75" thickBot="1">
      <c r="A2" s="65"/>
      <c r="B2" s="65"/>
      <c r="C2" s="65"/>
      <c r="D2" s="65"/>
      <c r="E2" s="65"/>
      <c r="F2" s="65"/>
      <c r="G2" s="65"/>
      <c r="H2" s="65"/>
      <c r="I2" s="65"/>
    </row>
    <row r="3" spans="1:9" ht="45">
      <c r="A3" s="131" t="s">
        <v>206</v>
      </c>
      <c r="B3" s="129" t="s">
        <v>152</v>
      </c>
      <c r="C3" s="129" t="s">
        <v>153</v>
      </c>
      <c r="D3" s="129" t="s">
        <v>154</v>
      </c>
      <c r="E3" s="129" t="s">
        <v>155</v>
      </c>
      <c r="F3" s="129" t="s">
        <v>156</v>
      </c>
      <c r="G3" s="129" t="s">
        <v>157</v>
      </c>
      <c r="H3" s="129" t="s">
        <v>221</v>
      </c>
      <c r="I3" s="130" t="s">
        <v>50</v>
      </c>
    </row>
    <row r="4" spans="1:9" ht="15">
      <c r="A4" s="93" t="s">
        <v>51</v>
      </c>
      <c r="B4" s="102">
        <v>275</v>
      </c>
      <c r="C4" s="102">
        <v>86</v>
      </c>
      <c r="D4" s="102">
        <v>132</v>
      </c>
      <c r="E4" s="102">
        <v>154</v>
      </c>
      <c r="F4" s="102">
        <v>64</v>
      </c>
      <c r="G4" s="102">
        <v>66</v>
      </c>
      <c r="H4" s="102">
        <v>85</v>
      </c>
      <c r="I4" s="85">
        <f aca="true" t="shared" si="0" ref="I4:I44">SUM(B4:H4)</f>
        <v>862</v>
      </c>
    </row>
    <row r="5" spans="1:9" ht="15">
      <c r="A5" s="93" t="s">
        <v>103</v>
      </c>
      <c r="B5" s="94">
        <v>178</v>
      </c>
      <c r="C5" s="94">
        <v>219</v>
      </c>
      <c r="D5" s="94">
        <v>340</v>
      </c>
      <c r="E5" s="94">
        <v>684</v>
      </c>
      <c r="F5" s="94">
        <v>721</v>
      </c>
      <c r="G5" s="94">
        <v>549</v>
      </c>
      <c r="H5" s="94">
        <v>621</v>
      </c>
      <c r="I5" s="52">
        <f t="shared" si="0"/>
        <v>3312</v>
      </c>
    </row>
    <row r="6" spans="1:9" ht="15">
      <c r="A6" s="95" t="s">
        <v>52</v>
      </c>
      <c r="B6" s="96">
        <v>220</v>
      </c>
      <c r="C6" s="96">
        <v>367</v>
      </c>
      <c r="D6" s="96">
        <v>591</v>
      </c>
      <c r="E6" s="96">
        <v>946</v>
      </c>
      <c r="F6" s="96">
        <v>1100</v>
      </c>
      <c r="G6" s="96">
        <v>953</v>
      </c>
      <c r="H6" s="96">
        <v>956</v>
      </c>
      <c r="I6" s="52">
        <f t="shared" si="0"/>
        <v>5133</v>
      </c>
    </row>
    <row r="7" spans="1:9" ht="15">
      <c r="A7" s="95" t="s">
        <v>53</v>
      </c>
      <c r="B7" s="96">
        <v>738</v>
      </c>
      <c r="C7" s="96">
        <v>763</v>
      </c>
      <c r="D7" s="96">
        <v>418</v>
      </c>
      <c r="E7" s="96">
        <v>475</v>
      </c>
      <c r="F7" s="96">
        <v>454</v>
      </c>
      <c r="G7" s="96">
        <v>344</v>
      </c>
      <c r="H7" s="96">
        <v>501</v>
      </c>
      <c r="I7" s="52">
        <f t="shared" si="0"/>
        <v>3693</v>
      </c>
    </row>
    <row r="8" spans="1:9" ht="15">
      <c r="A8" s="95" t="s">
        <v>54</v>
      </c>
      <c r="B8" s="96">
        <v>1071</v>
      </c>
      <c r="C8" s="96">
        <v>1680</v>
      </c>
      <c r="D8" s="96">
        <v>3101</v>
      </c>
      <c r="E8" s="96">
        <v>7098</v>
      </c>
      <c r="F8" s="96">
        <v>10050</v>
      </c>
      <c r="G8" s="96">
        <v>6655</v>
      </c>
      <c r="H8" s="96">
        <v>5913</v>
      </c>
      <c r="I8" s="52">
        <f t="shared" si="0"/>
        <v>35568</v>
      </c>
    </row>
    <row r="9" spans="1:9" ht="15">
      <c r="A9" s="95" t="s">
        <v>55</v>
      </c>
      <c r="B9" s="96">
        <v>30</v>
      </c>
      <c r="C9" s="96">
        <v>26</v>
      </c>
      <c r="D9" s="96">
        <v>79</v>
      </c>
      <c r="E9" s="96">
        <v>94</v>
      </c>
      <c r="F9" s="96">
        <v>156</v>
      </c>
      <c r="G9" s="96">
        <v>143</v>
      </c>
      <c r="H9" s="96">
        <v>170</v>
      </c>
      <c r="I9" s="52">
        <f t="shared" si="0"/>
        <v>698</v>
      </c>
    </row>
    <row r="10" spans="1:9" ht="15">
      <c r="A10" s="95" t="s">
        <v>56</v>
      </c>
      <c r="B10" s="96">
        <v>612</v>
      </c>
      <c r="C10" s="96">
        <v>748</v>
      </c>
      <c r="D10" s="96">
        <v>347</v>
      </c>
      <c r="E10" s="96">
        <v>296</v>
      </c>
      <c r="F10" s="96">
        <v>162</v>
      </c>
      <c r="G10" s="96">
        <v>150</v>
      </c>
      <c r="H10" s="96">
        <v>135</v>
      </c>
      <c r="I10" s="52">
        <f t="shared" si="0"/>
        <v>2450</v>
      </c>
    </row>
    <row r="11" spans="1:9" ht="15">
      <c r="A11" s="95" t="s">
        <v>57</v>
      </c>
      <c r="B11" s="96">
        <v>394</v>
      </c>
      <c r="C11" s="96">
        <v>429</v>
      </c>
      <c r="D11" s="96">
        <v>468</v>
      </c>
      <c r="E11" s="96">
        <v>616</v>
      </c>
      <c r="F11" s="96">
        <v>688</v>
      </c>
      <c r="G11" s="96">
        <v>485</v>
      </c>
      <c r="H11" s="96">
        <v>811</v>
      </c>
      <c r="I11" s="52">
        <f t="shared" si="0"/>
        <v>3891</v>
      </c>
    </row>
    <row r="12" spans="1:9" ht="15">
      <c r="A12" s="95" t="s">
        <v>77</v>
      </c>
      <c r="B12" s="96">
        <v>218</v>
      </c>
      <c r="C12" s="96">
        <v>228</v>
      </c>
      <c r="D12" s="96">
        <v>272</v>
      </c>
      <c r="E12" s="96">
        <v>383</v>
      </c>
      <c r="F12" s="96">
        <v>288</v>
      </c>
      <c r="G12" s="96">
        <v>278</v>
      </c>
      <c r="H12" s="96">
        <v>366</v>
      </c>
      <c r="I12" s="52">
        <f t="shared" si="0"/>
        <v>2033</v>
      </c>
    </row>
    <row r="13" spans="1:9" ht="15">
      <c r="A13" s="95" t="s">
        <v>58</v>
      </c>
      <c r="B13" s="96">
        <v>212</v>
      </c>
      <c r="C13" s="96">
        <v>368</v>
      </c>
      <c r="D13" s="96">
        <v>250</v>
      </c>
      <c r="E13" s="96">
        <v>361</v>
      </c>
      <c r="F13" s="96">
        <v>275</v>
      </c>
      <c r="G13" s="96">
        <v>212</v>
      </c>
      <c r="H13" s="96">
        <v>125</v>
      </c>
      <c r="I13" s="52">
        <f t="shared" si="0"/>
        <v>1803</v>
      </c>
    </row>
    <row r="14" spans="1:9" ht="15">
      <c r="A14" s="95" t="s">
        <v>59</v>
      </c>
      <c r="B14" s="96">
        <v>357</v>
      </c>
      <c r="C14" s="96">
        <v>627</v>
      </c>
      <c r="D14" s="96">
        <v>904</v>
      </c>
      <c r="E14" s="96">
        <v>1692</v>
      </c>
      <c r="F14" s="96">
        <v>1710</v>
      </c>
      <c r="G14" s="96">
        <v>1403</v>
      </c>
      <c r="H14" s="96">
        <v>1266</v>
      </c>
      <c r="I14" s="52">
        <f t="shared" si="0"/>
        <v>7959</v>
      </c>
    </row>
    <row r="15" spans="1:9" ht="15">
      <c r="A15" s="95" t="s">
        <v>14</v>
      </c>
      <c r="B15" s="96">
        <v>175</v>
      </c>
      <c r="C15" s="96">
        <v>278</v>
      </c>
      <c r="D15" s="96">
        <v>179</v>
      </c>
      <c r="E15" s="96">
        <v>120</v>
      </c>
      <c r="F15" s="96">
        <v>165</v>
      </c>
      <c r="G15" s="96">
        <v>91</v>
      </c>
      <c r="H15" s="96">
        <v>293</v>
      </c>
      <c r="I15" s="52">
        <f t="shared" si="0"/>
        <v>1301</v>
      </c>
    </row>
    <row r="16" spans="1:9" ht="15">
      <c r="A16" s="95" t="s">
        <v>60</v>
      </c>
      <c r="B16" s="96">
        <v>502</v>
      </c>
      <c r="C16" s="96">
        <v>284</v>
      </c>
      <c r="D16" s="96">
        <v>327</v>
      </c>
      <c r="E16" s="96">
        <v>673</v>
      </c>
      <c r="F16" s="96">
        <v>773</v>
      </c>
      <c r="G16" s="96">
        <v>607</v>
      </c>
      <c r="H16" s="96">
        <v>571</v>
      </c>
      <c r="I16" s="52">
        <f t="shared" si="0"/>
        <v>3737</v>
      </c>
    </row>
    <row r="17" spans="1:9" ht="15">
      <c r="A17" s="95" t="s">
        <v>61</v>
      </c>
      <c r="B17" s="96">
        <v>134</v>
      </c>
      <c r="C17" s="96">
        <v>207</v>
      </c>
      <c r="D17" s="96">
        <v>454</v>
      </c>
      <c r="E17" s="96">
        <v>804</v>
      </c>
      <c r="F17" s="96">
        <v>888</v>
      </c>
      <c r="G17" s="96">
        <v>549</v>
      </c>
      <c r="H17" s="96">
        <v>497</v>
      </c>
      <c r="I17" s="52">
        <f t="shared" si="0"/>
        <v>3533</v>
      </c>
    </row>
    <row r="18" spans="1:9" ht="15">
      <c r="A18" s="95" t="s">
        <v>62</v>
      </c>
      <c r="B18" s="96">
        <v>3043</v>
      </c>
      <c r="C18" s="96">
        <v>1804</v>
      </c>
      <c r="D18" s="96">
        <v>1346</v>
      </c>
      <c r="E18" s="96">
        <v>1257</v>
      </c>
      <c r="F18" s="96">
        <v>863</v>
      </c>
      <c r="G18" s="96">
        <v>443</v>
      </c>
      <c r="H18" s="96">
        <v>419</v>
      </c>
      <c r="I18" s="52">
        <f t="shared" si="0"/>
        <v>9175</v>
      </c>
    </row>
    <row r="19" spans="1:9" ht="15">
      <c r="A19" s="95" t="s">
        <v>63</v>
      </c>
      <c r="B19" s="96">
        <v>2009</v>
      </c>
      <c r="C19" s="96">
        <v>1631</v>
      </c>
      <c r="D19" s="96">
        <v>769</v>
      </c>
      <c r="E19" s="96">
        <v>627</v>
      </c>
      <c r="F19" s="96">
        <v>263</v>
      </c>
      <c r="G19" s="96">
        <v>243</v>
      </c>
      <c r="H19" s="96">
        <v>211</v>
      </c>
      <c r="I19" s="52">
        <f t="shared" si="0"/>
        <v>5753</v>
      </c>
    </row>
    <row r="20" spans="1:9" ht="15">
      <c r="A20" s="95" t="s">
        <v>64</v>
      </c>
      <c r="B20" s="96">
        <v>36</v>
      </c>
      <c r="C20" s="96">
        <v>36</v>
      </c>
      <c r="D20" s="96">
        <v>72</v>
      </c>
      <c r="E20" s="96">
        <v>177</v>
      </c>
      <c r="F20" s="96">
        <v>100</v>
      </c>
      <c r="G20" s="96">
        <v>77</v>
      </c>
      <c r="H20" s="96">
        <v>183</v>
      </c>
      <c r="I20" s="52">
        <f t="shared" si="0"/>
        <v>681</v>
      </c>
    </row>
    <row r="21" spans="1:9" ht="15">
      <c r="A21" s="41" t="s">
        <v>78</v>
      </c>
      <c r="B21" s="96">
        <v>755</v>
      </c>
      <c r="C21" s="96">
        <v>1323</v>
      </c>
      <c r="D21" s="96">
        <v>2151</v>
      </c>
      <c r="E21" s="96">
        <v>4971</v>
      </c>
      <c r="F21" s="96">
        <v>7231</v>
      </c>
      <c r="G21" s="96">
        <v>5169</v>
      </c>
      <c r="H21" s="96">
        <v>5513</v>
      </c>
      <c r="I21" s="52">
        <f t="shared" si="0"/>
        <v>27113</v>
      </c>
    </row>
    <row r="22" spans="1:9" ht="15">
      <c r="A22" s="95" t="s">
        <v>65</v>
      </c>
      <c r="B22" s="96">
        <v>5078</v>
      </c>
      <c r="C22" s="96">
        <v>8052</v>
      </c>
      <c r="D22" s="96">
        <v>14332</v>
      </c>
      <c r="E22" s="96">
        <v>19127</v>
      </c>
      <c r="F22" s="96">
        <v>17256</v>
      </c>
      <c r="G22" s="96">
        <v>12708</v>
      </c>
      <c r="H22" s="96">
        <v>15972</v>
      </c>
      <c r="I22" s="52">
        <f t="shared" si="0"/>
        <v>92525</v>
      </c>
    </row>
    <row r="23" spans="1:9" ht="15">
      <c r="A23" s="95" t="s">
        <v>0</v>
      </c>
      <c r="B23" s="96">
        <v>402</v>
      </c>
      <c r="C23" s="96">
        <v>341</v>
      </c>
      <c r="D23" s="96">
        <v>269</v>
      </c>
      <c r="E23" s="96">
        <v>375</v>
      </c>
      <c r="F23" s="96">
        <v>319</v>
      </c>
      <c r="G23" s="96">
        <v>173</v>
      </c>
      <c r="H23" s="96">
        <v>237</v>
      </c>
      <c r="I23" s="52">
        <f t="shared" si="0"/>
        <v>2116</v>
      </c>
    </row>
    <row r="24" spans="1:9" ht="15">
      <c r="A24" s="95" t="s">
        <v>1</v>
      </c>
      <c r="B24" s="96">
        <v>709</v>
      </c>
      <c r="C24" s="96">
        <v>817</v>
      </c>
      <c r="D24" s="96">
        <v>630</v>
      </c>
      <c r="E24" s="96">
        <v>503</v>
      </c>
      <c r="F24" s="96">
        <v>389</v>
      </c>
      <c r="G24" s="96">
        <v>193</v>
      </c>
      <c r="H24" s="96">
        <v>156</v>
      </c>
      <c r="I24" s="52">
        <f t="shared" si="0"/>
        <v>3397</v>
      </c>
    </row>
    <row r="25" spans="1:9" ht="15">
      <c r="A25" s="95" t="s">
        <v>2</v>
      </c>
      <c r="B25" s="96">
        <v>354</v>
      </c>
      <c r="C25" s="96">
        <v>523</v>
      </c>
      <c r="D25" s="96">
        <v>1078</v>
      </c>
      <c r="E25" s="96">
        <v>3070</v>
      </c>
      <c r="F25" s="96">
        <v>7548</v>
      </c>
      <c r="G25" s="96">
        <v>6773</v>
      </c>
      <c r="H25" s="96">
        <v>4967</v>
      </c>
      <c r="I25" s="52">
        <f t="shared" si="0"/>
        <v>24313</v>
      </c>
    </row>
    <row r="26" spans="1:9" ht="15">
      <c r="A26" s="95" t="s">
        <v>3</v>
      </c>
      <c r="B26" s="96">
        <v>579</v>
      </c>
      <c r="C26" s="96">
        <v>967</v>
      </c>
      <c r="D26" s="96">
        <v>1005</v>
      </c>
      <c r="E26" s="96">
        <v>829</v>
      </c>
      <c r="F26" s="96">
        <v>672</v>
      </c>
      <c r="G26" s="96">
        <v>396</v>
      </c>
      <c r="H26" s="96">
        <v>474</v>
      </c>
      <c r="I26" s="52">
        <f t="shared" si="0"/>
        <v>4922</v>
      </c>
    </row>
    <row r="27" spans="1:9" ht="15">
      <c r="A27" s="95" t="s">
        <v>4</v>
      </c>
      <c r="B27" s="96">
        <v>835</v>
      </c>
      <c r="C27" s="96">
        <v>406</v>
      </c>
      <c r="D27" s="96">
        <v>222</v>
      </c>
      <c r="E27" s="96">
        <v>262</v>
      </c>
      <c r="F27" s="96">
        <v>277</v>
      </c>
      <c r="G27" s="96">
        <v>174</v>
      </c>
      <c r="H27" s="96">
        <v>243</v>
      </c>
      <c r="I27" s="52">
        <f t="shared" si="0"/>
        <v>2419</v>
      </c>
    </row>
    <row r="28" spans="1:9" ht="15">
      <c r="A28" s="95" t="s">
        <v>5</v>
      </c>
      <c r="B28" s="96">
        <v>489</v>
      </c>
      <c r="C28" s="96">
        <v>403</v>
      </c>
      <c r="D28" s="96">
        <v>308</v>
      </c>
      <c r="E28" s="96">
        <v>255</v>
      </c>
      <c r="F28" s="96">
        <v>212</v>
      </c>
      <c r="G28" s="96">
        <v>214</v>
      </c>
      <c r="H28" s="96">
        <v>214</v>
      </c>
      <c r="I28" s="52">
        <f t="shared" si="0"/>
        <v>2095</v>
      </c>
    </row>
    <row r="29" spans="1:9" ht="15">
      <c r="A29" s="95" t="s">
        <v>6</v>
      </c>
      <c r="B29" s="96">
        <v>144</v>
      </c>
      <c r="C29" s="96">
        <v>174</v>
      </c>
      <c r="D29" s="96">
        <v>258</v>
      </c>
      <c r="E29" s="96">
        <v>586</v>
      </c>
      <c r="F29" s="96">
        <v>600</v>
      </c>
      <c r="G29" s="96">
        <v>443</v>
      </c>
      <c r="H29" s="96">
        <v>430</v>
      </c>
      <c r="I29" s="52">
        <f t="shared" si="0"/>
        <v>2635</v>
      </c>
    </row>
    <row r="30" spans="1:9" ht="15">
      <c r="A30" s="95" t="s">
        <v>7</v>
      </c>
      <c r="B30" s="96">
        <v>260</v>
      </c>
      <c r="C30" s="96">
        <v>270</v>
      </c>
      <c r="D30" s="96">
        <v>183</v>
      </c>
      <c r="E30" s="96">
        <v>193</v>
      </c>
      <c r="F30" s="96">
        <v>155</v>
      </c>
      <c r="G30" s="96">
        <v>166</v>
      </c>
      <c r="H30" s="96">
        <v>205</v>
      </c>
      <c r="I30" s="52">
        <f t="shared" si="0"/>
        <v>1432</v>
      </c>
    </row>
    <row r="31" spans="1:9" ht="15">
      <c r="A31" s="95" t="s">
        <v>8</v>
      </c>
      <c r="B31" s="96">
        <v>399</v>
      </c>
      <c r="C31" s="96">
        <v>160</v>
      </c>
      <c r="D31" s="96">
        <v>117</v>
      </c>
      <c r="E31" s="96">
        <v>205</v>
      </c>
      <c r="F31" s="96">
        <v>864</v>
      </c>
      <c r="G31" s="96">
        <v>417</v>
      </c>
      <c r="H31" s="96">
        <v>634</v>
      </c>
      <c r="I31" s="52">
        <f t="shared" si="0"/>
        <v>2796</v>
      </c>
    </row>
    <row r="32" spans="1:9" ht="15">
      <c r="A32" s="95" t="s">
        <v>9</v>
      </c>
      <c r="B32" s="96">
        <v>74</v>
      </c>
      <c r="C32" s="96">
        <v>99</v>
      </c>
      <c r="D32" s="96">
        <v>93</v>
      </c>
      <c r="E32" s="96">
        <v>74</v>
      </c>
      <c r="F32" s="96">
        <v>43</v>
      </c>
      <c r="G32" s="96">
        <v>36</v>
      </c>
      <c r="H32" s="96">
        <v>113</v>
      </c>
      <c r="I32" s="52">
        <f t="shared" si="0"/>
        <v>532</v>
      </c>
    </row>
    <row r="33" spans="1:9" ht="15">
      <c r="A33" s="95" t="s">
        <v>10</v>
      </c>
      <c r="B33" s="96">
        <v>1087</v>
      </c>
      <c r="C33" s="96">
        <v>402</v>
      </c>
      <c r="D33" s="96">
        <v>133</v>
      </c>
      <c r="E33" s="96">
        <v>189</v>
      </c>
      <c r="F33" s="96">
        <v>350</v>
      </c>
      <c r="G33" s="96">
        <v>137</v>
      </c>
      <c r="H33" s="96">
        <v>226</v>
      </c>
      <c r="I33" s="52">
        <f t="shared" si="0"/>
        <v>2524</v>
      </c>
    </row>
    <row r="34" spans="1:9" ht="15">
      <c r="A34" s="95" t="s">
        <v>11</v>
      </c>
      <c r="B34" s="96">
        <v>649</v>
      </c>
      <c r="C34" s="96">
        <v>469</v>
      </c>
      <c r="D34" s="96">
        <v>297</v>
      </c>
      <c r="E34" s="96">
        <v>283</v>
      </c>
      <c r="F34" s="96">
        <v>293</v>
      </c>
      <c r="G34" s="96">
        <v>204</v>
      </c>
      <c r="H34" s="96">
        <v>89</v>
      </c>
      <c r="I34" s="52">
        <f t="shared" si="0"/>
        <v>2284</v>
      </c>
    </row>
    <row r="35" spans="1:9" ht="15">
      <c r="A35" s="95" t="s">
        <v>12</v>
      </c>
      <c r="B35" s="96">
        <v>153</v>
      </c>
      <c r="C35" s="96">
        <v>380</v>
      </c>
      <c r="D35" s="96">
        <v>469</v>
      </c>
      <c r="E35" s="96">
        <v>586</v>
      </c>
      <c r="F35" s="96">
        <v>535</v>
      </c>
      <c r="G35" s="96">
        <v>291</v>
      </c>
      <c r="H35" s="96">
        <v>436</v>
      </c>
      <c r="I35" s="52">
        <f t="shared" si="0"/>
        <v>2850</v>
      </c>
    </row>
    <row r="36" spans="1:9" ht="15">
      <c r="A36" s="95" t="s">
        <v>13</v>
      </c>
      <c r="B36" s="96">
        <v>405</v>
      </c>
      <c r="C36" s="96">
        <v>354</v>
      </c>
      <c r="D36" s="96">
        <v>200</v>
      </c>
      <c r="E36" s="96">
        <v>235</v>
      </c>
      <c r="F36" s="96">
        <v>237</v>
      </c>
      <c r="G36" s="96">
        <v>154</v>
      </c>
      <c r="H36" s="96">
        <v>82</v>
      </c>
      <c r="I36" s="52">
        <f t="shared" si="0"/>
        <v>1667</v>
      </c>
    </row>
    <row r="37" spans="1:9" ht="12.75" customHeight="1">
      <c r="A37" s="97" t="s">
        <v>15</v>
      </c>
      <c r="B37" s="98">
        <f aca="true" t="shared" si="1" ref="B37:H37">B18+B19+B24</f>
        <v>5761</v>
      </c>
      <c r="C37" s="98">
        <f t="shared" si="1"/>
        <v>4252</v>
      </c>
      <c r="D37" s="98">
        <f t="shared" si="1"/>
        <v>2745</v>
      </c>
      <c r="E37" s="98">
        <f t="shared" si="1"/>
        <v>2387</v>
      </c>
      <c r="F37" s="98">
        <f t="shared" si="1"/>
        <v>1515</v>
      </c>
      <c r="G37" s="98">
        <f t="shared" si="1"/>
        <v>879</v>
      </c>
      <c r="H37" s="98">
        <f t="shared" si="1"/>
        <v>786</v>
      </c>
      <c r="I37" s="72">
        <f t="shared" si="0"/>
        <v>18325</v>
      </c>
    </row>
    <row r="38" spans="1:9" ht="15">
      <c r="A38" s="79" t="s">
        <v>16</v>
      </c>
      <c r="B38" s="51">
        <v>2017</v>
      </c>
      <c r="C38" s="51">
        <v>2261</v>
      </c>
      <c r="D38" s="51">
        <v>2493</v>
      </c>
      <c r="E38" s="51">
        <v>4273</v>
      </c>
      <c r="F38" s="51">
        <v>4874</v>
      </c>
      <c r="G38" s="51">
        <v>3488</v>
      </c>
      <c r="H38" s="51">
        <v>3594</v>
      </c>
      <c r="I38" s="52">
        <f t="shared" si="0"/>
        <v>23000</v>
      </c>
    </row>
    <row r="39" spans="1:9" ht="15">
      <c r="A39" s="79" t="s">
        <v>17</v>
      </c>
      <c r="B39" s="51">
        <v>5148</v>
      </c>
      <c r="C39" s="51">
        <v>4890</v>
      </c>
      <c r="D39" s="51">
        <v>3645</v>
      </c>
      <c r="E39" s="51">
        <v>3665</v>
      </c>
      <c r="F39" s="51">
        <v>3306</v>
      </c>
      <c r="G39" s="51">
        <v>2297</v>
      </c>
      <c r="H39" s="51">
        <v>3082</v>
      </c>
      <c r="I39" s="52">
        <f t="shared" si="0"/>
        <v>26033</v>
      </c>
    </row>
    <row r="40" spans="1:9" ht="12.75" customHeight="1">
      <c r="A40" s="97" t="s">
        <v>18</v>
      </c>
      <c r="B40" s="98">
        <f aca="true" t="shared" si="2" ref="B40:H40">B38+B39</f>
        <v>7165</v>
      </c>
      <c r="C40" s="98">
        <f t="shared" si="2"/>
        <v>7151</v>
      </c>
      <c r="D40" s="98">
        <f t="shared" si="2"/>
        <v>6138</v>
      </c>
      <c r="E40" s="98">
        <f t="shared" si="2"/>
        <v>7938</v>
      </c>
      <c r="F40" s="98">
        <f t="shared" si="2"/>
        <v>8180</v>
      </c>
      <c r="G40" s="98">
        <f t="shared" si="2"/>
        <v>5785</v>
      </c>
      <c r="H40" s="98">
        <f t="shared" si="2"/>
        <v>6676</v>
      </c>
      <c r="I40" s="72">
        <f t="shared" si="0"/>
        <v>49033</v>
      </c>
    </row>
    <row r="41" spans="1:9" ht="15">
      <c r="A41" s="95" t="s">
        <v>19</v>
      </c>
      <c r="B41" s="96">
        <f aca="true" t="shared" si="3" ref="B41:H41">B8+B21+B22+B25</f>
        <v>7258</v>
      </c>
      <c r="C41" s="96">
        <f t="shared" si="3"/>
        <v>11578</v>
      </c>
      <c r="D41" s="96">
        <f t="shared" si="3"/>
        <v>20662</v>
      </c>
      <c r="E41" s="96">
        <f t="shared" si="3"/>
        <v>34266</v>
      </c>
      <c r="F41" s="96">
        <f t="shared" si="3"/>
        <v>42085</v>
      </c>
      <c r="G41" s="96">
        <f t="shared" si="3"/>
        <v>31305</v>
      </c>
      <c r="H41" s="96">
        <f t="shared" si="3"/>
        <v>32365</v>
      </c>
      <c r="I41" s="52">
        <f t="shared" si="0"/>
        <v>179519</v>
      </c>
    </row>
    <row r="42" spans="1:9" ht="15">
      <c r="A42" s="95" t="s">
        <v>20</v>
      </c>
      <c r="B42" s="96">
        <v>2392</v>
      </c>
      <c r="C42" s="96">
        <v>1940</v>
      </c>
      <c r="D42" s="96">
        <v>2249</v>
      </c>
      <c r="E42" s="96">
        <v>3609</v>
      </c>
      <c r="F42" s="96">
        <v>3921</v>
      </c>
      <c r="G42" s="96">
        <v>2927</v>
      </c>
      <c r="H42" s="96">
        <v>3287</v>
      </c>
      <c r="I42" s="52">
        <f t="shared" si="0"/>
        <v>20325</v>
      </c>
    </row>
    <row r="43" spans="1:9" ht="12.75" customHeight="1">
      <c r="A43" s="97" t="s">
        <v>21</v>
      </c>
      <c r="B43" s="98">
        <f aca="true" t="shared" si="4" ref="B43:H43">B41+B42</f>
        <v>9650</v>
      </c>
      <c r="C43" s="98">
        <f t="shared" si="4"/>
        <v>13518</v>
      </c>
      <c r="D43" s="98">
        <f t="shared" si="4"/>
        <v>22911</v>
      </c>
      <c r="E43" s="98">
        <f t="shared" si="4"/>
        <v>37875</v>
      </c>
      <c r="F43" s="98">
        <f t="shared" si="4"/>
        <v>46006</v>
      </c>
      <c r="G43" s="98">
        <f t="shared" si="4"/>
        <v>34232</v>
      </c>
      <c r="H43" s="98">
        <f t="shared" si="4"/>
        <v>35652</v>
      </c>
      <c r="I43" s="72">
        <f t="shared" si="0"/>
        <v>199844</v>
      </c>
    </row>
    <row r="44" spans="1:9" s="55" customFormat="1" ht="13.5" customHeight="1" thickBot="1">
      <c r="A44" s="149" t="s">
        <v>46</v>
      </c>
      <c r="B44" s="150">
        <f aca="true" t="shared" si="5" ref="B44:H44">B37+B40+B43</f>
        <v>22576</v>
      </c>
      <c r="C44" s="150">
        <f t="shared" si="5"/>
        <v>24921</v>
      </c>
      <c r="D44" s="150">
        <f t="shared" si="5"/>
        <v>31794</v>
      </c>
      <c r="E44" s="150">
        <f t="shared" si="5"/>
        <v>48200</v>
      </c>
      <c r="F44" s="150">
        <f t="shared" si="5"/>
        <v>55701</v>
      </c>
      <c r="G44" s="150">
        <f t="shared" si="5"/>
        <v>40896</v>
      </c>
      <c r="H44" s="150">
        <f t="shared" si="5"/>
        <v>43114</v>
      </c>
      <c r="I44" s="147">
        <f t="shared" si="0"/>
        <v>267202</v>
      </c>
    </row>
    <row r="45" ht="4.5" customHeight="1"/>
    <row r="46" ht="15">
      <c r="A46" s="64" t="s">
        <v>207</v>
      </c>
    </row>
  </sheetData>
  <sheetProtection/>
  <mergeCells count="1">
    <mergeCell ref="A1:I1"/>
  </mergeCells>
  <printOptions horizontalCentered="1"/>
  <pageMargins left="0.15748031496062992" right="0" top="0" bottom="0" header="0" footer="0"/>
  <pageSetup fitToHeight="1" fitToWidth="1" orientation="landscape" paperSize="9" scale="86" r:id="rId1"/>
  <headerFooter>
    <oddFooter>&amp;C&amp;A&amp;RISEE - Document édité le 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pane ySplit="3" topLeftCell="A4" activePane="bottomLeft" state="frozen"/>
      <selection pane="topLeft" activeCell="A1" sqref="A1:J1"/>
      <selection pane="bottomLeft" activeCell="A1" sqref="A1:E1"/>
    </sheetView>
  </sheetViews>
  <sheetFormatPr defaultColWidth="11.00390625" defaultRowHeight="12"/>
  <cols>
    <col min="1" max="1" width="19.25390625" style="39" customWidth="1"/>
    <col min="2" max="5" width="13.125" style="39" customWidth="1"/>
    <col min="6" max="6" width="3.875" style="39" customWidth="1"/>
    <col min="7" max="7" width="3.625" style="39" customWidth="1"/>
    <col min="8" max="13" width="5.875" style="39" customWidth="1"/>
    <col min="14" max="27" width="4.00390625" style="39" customWidth="1"/>
    <col min="28" max="16384" width="11.375" style="39" customWidth="1"/>
  </cols>
  <sheetData>
    <row r="1" spans="1:5" ht="33.75" customHeight="1">
      <c r="A1" s="366" t="s">
        <v>225</v>
      </c>
      <c r="B1" s="367"/>
      <c r="C1" s="367"/>
      <c r="D1" s="367"/>
      <c r="E1" s="368"/>
    </row>
    <row r="2" spans="1:5" ht="15.75" thickBot="1">
      <c r="A2" s="9"/>
      <c r="B2" s="9"/>
      <c r="C2" s="9"/>
      <c r="D2" s="9"/>
      <c r="E2" s="9"/>
    </row>
    <row r="3" spans="1:5" ht="42.75" customHeight="1">
      <c r="A3" s="131" t="s">
        <v>206</v>
      </c>
      <c r="B3" s="129" t="s">
        <v>222</v>
      </c>
      <c r="C3" s="129" t="s">
        <v>223</v>
      </c>
      <c r="D3" s="129" t="s">
        <v>224</v>
      </c>
      <c r="E3" s="130" t="s">
        <v>50</v>
      </c>
    </row>
    <row r="4" spans="1:11" ht="15">
      <c r="A4" s="93" t="s">
        <v>51</v>
      </c>
      <c r="B4" s="94">
        <v>188</v>
      </c>
      <c r="C4" s="94">
        <v>8</v>
      </c>
      <c r="D4" s="94">
        <v>3</v>
      </c>
      <c r="E4" s="103">
        <f aca="true" t="shared" si="0" ref="E4:E44">SUM(B4:D4)</f>
        <v>199</v>
      </c>
      <c r="H4" s="47"/>
      <c r="K4" s="47"/>
    </row>
    <row r="5" spans="1:11" ht="15">
      <c r="A5" s="93" t="s">
        <v>169</v>
      </c>
      <c r="B5" s="94">
        <v>744</v>
      </c>
      <c r="C5" s="94">
        <v>386</v>
      </c>
      <c r="D5" s="94">
        <v>110</v>
      </c>
      <c r="E5" s="103">
        <f t="shared" si="0"/>
        <v>1240</v>
      </c>
      <c r="H5" s="47"/>
      <c r="K5" s="47"/>
    </row>
    <row r="6" spans="1:11" ht="15">
      <c r="A6" s="95" t="s">
        <v>52</v>
      </c>
      <c r="B6" s="96">
        <v>1551</v>
      </c>
      <c r="C6" s="96">
        <v>310</v>
      </c>
      <c r="D6" s="96">
        <v>47</v>
      </c>
      <c r="E6" s="103">
        <f t="shared" si="0"/>
        <v>1908</v>
      </c>
      <c r="H6" s="47"/>
      <c r="K6" s="47"/>
    </row>
    <row r="7" spans="1:11" ht="15">
      <c r="A7" s="95" t="s">
        <v>53</v>
      </c>
      <c r="B7" s="96">
        <v>937</v>
      </c>
      <c r="C7" s="96">
        <v>93</v>
      </c>
      <c r="D7" s="96">
        <v>32</v>
      </c>
      <c r="E7" s="103">
        <f t="shared" si="0"/>
        <v>1062</v>
      </c>
      <c r="H7" s="47"/>
      <c r="K7" s="47"/>
    </row>
    <row r="8" spans="1:11" ht="15">
      <c r="A8" s="95" t="s">
        <v>54</v>
      </c>
      <c r="B8" s="96">
        <v>9825</v>
      </c>
      <c r="C8" s="96">
        <v>719</v>
      </c>
      <c r="D8" s="96">
        <v>177</v>
      </c>
      <c r="E8" s="103">
        <f t="shared" si="0"/>
        <v>10721</v>
      </c>
      <c r="H8" s="47"/>
      <c r="K8" s="47"/>
    </row>
    <row r="9" spans="1:11" ht="15">
      <c r="A9" s="95" t="s">
        <v>55</v>
      </c>
      <c r="B9" s="96">
        <v>234</v>
      </c>
      <c r="C9" s="96">
        <v>18</v>
      </c>
      <c r="D9" s="96">
        <v>9</v>
      </c>
      <c r="E9" s="103">
        <f t="shared" si="0"/>
        <v>261</v>
      </c>
      <c r="H9" s="47"/>
      <c r="K9" s="47"/>
    </row>
    <row r="10" spans="1:11" ht="15">
      <c r="A10" s="95" t="s">
        <v>56</v>
      </c>
      <c r="B10" s="96">
        <v>553</v>
      </c>
      <c r="C10" s="96">
        <v>96</v>
      </c>
      <c r="D10" s="96">
        <v>30</v>
      </c>
      <c r="E10" s="103">
        <f t="shared" si="0"/>
        <v>679</v>
      </c>
      <c r="H10" s="47"/>
      <c r="K10" s="47"/>
    </row>
    <row r="11" spans="1:11" ht="15">
      <c r="A11" s="95" t="s">
        <v>57</v>
      </c>
      <c r="B11" s="96">
        <v>1058</v>
      </c>
      <c r="C11" s="96">
        <v>125</v>
      </c>
      <c r="D11" s="96">
        <v>29</v>
      </c>
      <c r="E11" s="103">
        <f t="shared" si="0"/>
        <v>1212</v>
      </c>
      <c r="H11" s="47"/>
      <c r="K11" s="47"/>
    </row>
    <row r="12" spans="1:11" ht="15">
      <c r="A12" s="95" t="s">
        <v>77</v>
      </c>
      <c r="B12" s="96">
        <v>565</v>
      </c>
      <c r="C12" s="96">
        <v>53</v>
      </c>
      <c r="D12" s="96">
        <v>43</v>
      </c>
      <c r="E12" s="103">
        <f t="shared" si="0"/>
        <v>661</v>
      </c>
      <c r="H12" s="47"/>
      <c r="K12" s="47"/>
    </row>
    <row r="13" spans="1:11" ht="15">
      <c r="A13" s="95" t="s">
        <v>58</v>
      </c>
      <c r="B13" s="96">
        <v>392</v>
      </c>
      <c r="C13" s="96">
        <v>81</v>
      </c>
      <c r="D13" s="96">
        <v>67</v>
      </c>
      <c r="E13" s="103">
        <f t="shared" si="0"/>
        <v>540</v>
      </c>
      <c r="H13" s="47"/>
      <c r="K13" s="47"/>
    </row>
    <row r="14" spans="1:11" ht="15">
      <c r="A14" s="95" t="s">
        <v>59</v>
      </c>
      <c r="B14" s="96">
        <v>1486</v>
      </c>
      <c r="C14" s="96">
        <v>965</v>
      </c>
      <c r="D14" s="96">
        <v>57</v>
      </c>
      <c r="E14" s="103">
        <f t="shared" si="0"/>
        <v>2508</v>
      </c>
      <c r="H14" s="47"/>
      <c r="K14" s="47"/>
    </row>
    <row r="15" spans="1:11" ht="15">
      <c r="A15" s="95" t="s">
        <v>14</v>
      </c>
      <c r="B15" s="96">
        <v>267</v>
      </c>
      <c r="C15" s="96">
        <v>126</v>
      </c>
      <c r="D15" s="96">
        <v>12</v>
      </c>
      <c r="E15" s="103">
        <f t="shared" si="0"/>
        <v>405</v>
      </c>
      <c r="H15" s="47"/>
      <c r="K15" s="47"/>
    </row>
    <row r="16" spans="1:11" ht="15">
      <c r="A16" s="95" t="s">
        <v>60</v>
      </c>
      <c r="B16" s="96">
        <v>1082</v>
      </c>
      <c r="C16" s="96">
        <v>157</v>
      </c>
      <c r="D16" s="96">
        <v>56</v>
      </c>
      <c r="E16" s="103">
        <f t="shared" si="0"/>
        <v>1295</v>
      </c>
      <c r="H16" s="47"/>
      <c r="K16" s="47"/>
    </row>
    <row r="17" spans="1:11" ht="15">
      <c r="A17" s="95" t="s">
        <v>61</v>
      </c>
      <c r="B17" s="96">
        <v>1081</v>
      </c>
      <c r="C17" s="96">
        <v>95</v>
      </c>
      <c r="D17" s="96">
        <v>86</v>
      </c>
      <c r="E17" s="103">
        <f t="shared" si="0"/>
        <v>1262</v>
      </c>
      <c r="H17" s="47"/>
      <c r="K17" s="47"/>
    </row>
    <row r="18" spans="1:11" ht="15">
      <c r="A18" s="95" t="s">
        <v>62</v>
      </c>
      <c r="B18" s="96">
        <v>2504</v>
      </c>
      <c r="C18" s="96">
        <v>99</v>
      </c>
      <c r="D18" s="96">
        <v>92</v>
      </c>
      <c r="E18" s="103">
        <f t="shared" si="0"/>
        <v>2695</v>
      </c>
      <c r="H18" s="47"/>
      <c r="K18" s="47"/>
    </row>
    <row r="19" spans="1:11" ht="15">
      <c r="A19" s="95" t="s">
        <v>63</v>
      </c>
      <c r="B19" s="96">
        <v>1390</v>
      </c>
      <c r="C19" s="96">
        <v>78</v>
      </c>
      <c r="D19" s="96">
        <v>69</v>
      </c>
      <c r="E19" s="103">
        <f t="shared" si="0"/>
        <v>1537</v>
      </c>
      <c r="H19" s="47"/>
      <c r="K19" s="47"/>
    </row>
    <row r="20" spans="1:11" ht="15">
      <c r="A20" s="95" t="s">
        <v>64</v>
      </c>
      <c r="B20" s="96">
        <v>247</v>
      </c>
      <c r="C20" s="96">
        <v>14</v>
      </c>
      <c r="D20" s="96">
        <v>7</v>
      </c>
      <c r="E20" s="103">
        <f t="shared" si="0"/>
        <v>268</v>
      </c>
      <c r="H20" s="47"/>
      <c r="K20" s="47"/>
    </row>
    <row r="21" spans="1:11" ht="15">
      <c r="A21" s="41" t="s">
        <v>78</v>
      </c>
      <c r="B21" s="96">
        <v>7659</v>
      </c>
      <c r="C21" s="96">
        <v>653</v>
      </c>
      <c r="D21" s="96">
        <v>184</v>
      </c>
      <c r="E21" s="103">
        <f t="shared" si="0"/>
        <v>8496</v>
      </c>
      <c r="H21" s="47"/>
      <c r="K21" s="47"/>
    </row>
    <row r="22" spans="1:11" ht="15">
      <c r="A22" s="95" t="s">
        <v>65</v>
      </c>
      <c r="B22" s="96">
        <v>32904</v>
      </c>
      <c r="C22" s="96">
        <v>3514</v>
      </c>
      <c r="D22" s="96">
        <v>549</v>
      </c>
      <c r="E22" s="103">
        <f t="shared" si="0"/>
        <v>36967</v>
      </c>
      <c r="H22" s="47"/>
      <c r="K22" s="47"/>
    </row>
    <row r="23" spans="1:11" ht="15">
      <c r="A23" s="95" t="s">
        <v>0</v>
      </c>
      <c r="B23" s="96">
        <v>494</v>
      </c>
      <c r="C23" s="96">
        <v>133</v>
      </c>
      <c r="D23" s="96">
        <v>35</v>
      </c>
      <c r="E23" s="103">
        <f t="shared" si="0"/>
        <v>662</v>
      </c>
      <c r="H23" s="47"/>
      <c r="K23" s="47"/>
    </row>
    <row r="24" spans="1:11" ht="15">
      <c r="A24" s="95" t="s">
        <v>1</v>
      </c>
      <c r="B24" s="96">
        <v>604</v>
      </c>
      <c r="C24" s="96">
        <v>114</v>
      </c>
      <c r="D24" s="96">
        <v>250</v>
      </c>
      <c r="E24" s="103">
        <f t="shared" si="0"/>
        <v>968</v>
      </c>
      <c r="H24" s="47"/>
      <c r="K24" s="47"/>
    </row>
    <row r="25" spans="1:11" ht="15">
      <c r="A25" s="95" t="s">
        <v>2</v>
      </c>
      <c r="B25" s="96">
        <v>6055</v>
      </c>
      <c r="C25" s="96">
        <v>658</v>
      </c>
      <c r="D25" s="96">
        <v>303</v>
      </c>
      <c r="E25" s="103">
        <f t="shared" si="0"/>
        <v>7016</v>
      </c>
      <c r="H25" s="47"/>
      <c r="K25" s="47"/>
    </row>
    <row r="26" spans="1:11" ht="15">
      <c r="A26" s="95" t="s">
        <v>3</v>
      </c>
      <c r="B26" s="96">
        <v>1178</v>
      </c>
      <c r="C26" s="96">
        <v>314</v>
      </c>
      <c r="D26" s="96">
        <v>52</v>
      </c>
      <c r="E26" s="103">
        <f t="shared" si="0"/>
        <v>1544</v>
      </c>
      <c r="H26" s="47"/>
      <c r="K26" s="47"/>
    </row>
    <row r="27" spans="1:11" ht="15">
      <c r="A27" s="95" t="s">
        <v>4</v>
      </c>
      <c r="B27" s="96">
        <v>628</v>
      </c>
      <c r="C27" s="96">
        <v>72</v>
      </c>
      <c r="D27" s="96">
        <v>40</v>
      </c>
      <c r="E27" s="103">
        <f t="shared" si="0"/>
        <v>740</v>
      </c>
      <c r="H27" s="47"/>
      <c r="K27" s="47"/>
    </row>
    <row r="28" spans="1:11" ht="15">
      <c r="A28" s="95" t="s">
        <v>5</v>
      </c>
      <c r="B28" s="96">
        <v>458</v>
      </c>
      <c r="C28" s="96">
        <v>120</v>
      </c>
      <c r="D28" s="96">
        <v>17</v>
      </c>
      <c r="E28" s="103">
        <f t="shared" si="0"/>
        <v>595</v>
      </c>
      <c r="H28" s="47"/>
      <c r="K28" s="47"/>
    </row>
    <row r="29" spans="1:11" ht="15">
      <c r="A29" s="95" t="s">
        <v>6</v>
      </c>
      <c r="B29" s="96">
        <v>748</v>
      </c>
      <c r="C29" s="96">
        <v>186</v>
      </c>
      <c r="D29" s="96">
        <v>19</v>
      </c>
      <c r="E29" s="103">
        <f t="shared" si="0"/>
        <v>953</v>
      </c>
      <c r="H29" s="47"/>
      <c r="K29" s="47"/>
    </row>
    <row r="30" spans="1:11" ht="15">
      <c r="A30" s="95" t="s">
        <v>7</v>
      </c>
      <c r="B30" s="96">
        <v>217</v>
      </c>
      <c r="C30" s="96">
        <v>97</v>
      </c>
      <c r="D30" s="96">
        <v>153</v>
      </c>
      <c r="E30" s="103">
        <f t="shared" si="0"/>
        <v>467</v>
      </c>
      <c r="H30" s="47"/>
      <c r="K30" s="47"/>
    </row>
    <row r="31" spans="1:11" ht="15">
      <c r="A31" s="95" t="s">
        <v>8</v>
      </c>
      <c r="B31" s="96">
        <v>515</v>
      </c>
      <c r="C31" s="96">
        <v>293</v>
      </c>
      <c r="D31" s="96">
        <v>63</v>
      </c>
      <c r="E31" s="103">
        <f t="shared" si="0"/>
        <v>871</v>
      </c>
      <c r="H31" s="47"/>
      <c r="K31" s="47"/>
    </row>
    <row r="32" spans="1:11" ht="15">
      <c r="A32" s="95" t="s">
        <v>9</v>
      </c>
      <c r="B32" s="96">
        <v>181</v>
      </c>
      <c r="C32" s="96">
        <v>9</v>
      </c>
      <c r="D32" s="96">
        <v>6</v>
      </c>
      <c r="E32" s="103">
        <f t="shared" si="0"/>
        <v>196</v>
      </c>
      <c r="H32" s="47"/>
      <c r="K32" s="47"/>
    </row>
    <row r="33" spans="1:11" ht="15">
      <c r="A33" s="95" t="s">
        <v>10</v>
      </c>
      <c r="B33" s="96">
        <v>583</v>
      </c>
      <c r="C33" s="96">
        <v>170</v>
      </c>
      <c r="D33" s="96">
        <v>57</v>
      </c>
      <c r="E33" s="103">
        <f t="shared" si="0"/>
        <v>810</v>
      </c>
      <c r="H33" s="47"/>
      <c r="K33" s="47"/>
    </row>
    <row r="34" spans="1:11" ht="15">
      <c r="A34" s="95" t="s">
        <v>11</v>
      </c>
      <c r="B34" s="96">
        <v>634</v>
      </c>
      <c r="C34" s="96">
        <v>85</v>
      </c>
      <c r="D34" s="96">
        <v>5</v>
      </c>
      <c r="E34" s="103">
        <f t="shared" si="0"/>
        <v>724</v>
      </c>
      <c r="H34" s="47"/>
      <c r="K34" s="47"/>
    </row>
    <row r="35" spans="1:11" ht="15">
      <c r="A35" s="95" t="s">
        <v>12</v>
      </c>
      <c r="B35" s="96">
        <v>302</v>
      </c>
      <c r="C35" s="96">
        <v>572</v>
      </c>
      <c r="D35" s="96">
        <v>24</v>
      </c>
      <c r="E35" s="103">
        <f t="shared" si="0"/>
        <v>898</v>
      </c>
      <c r="H35" s="47"/>
      <c r="K35" s="47"/>
    </row>
    <row r="36" spans="1:11" ht="15">
      <c r="A36" s="95" t="s">
        <v>13</v>
      </c>
      <c r="B36" s="96">
        <v>400</v>
      </c>
      <c r="C36" s="96">
        <v>37</v>
      </c>
      <c r="D36" s="96">
        <v>16</v>
      </c>
      <c r="E36" s="103">
        <f t="shared" si="0"/>
        <v>453</v>
      </c>
      <c r="H36" s="47"/>
      <c r="K36" s="47"/>
    </row>
    <row r="37" spans="1:11" ht="12.75" customHeight="1">
      <c r="A37" s="97" t="s">
        <v>15</v>
      </c>
      <c r="B37" s="98">
        <f>B18+B19+B24</f>
        <v>4498</v>
      </c>
      <c r="C37" s="98">
        <f>C18+C19+C24</f>
        <v>291</v>
      </c>
      <c r="D37" s="98">
        <f>D18+D19+D24</f>
        <v>411</v>
      </c>
      <c r="E37" s="104">
        <f t="shared" si="0"/>
        <v>5200</v>
      </c>
      <c r="H37" s="47"/>
      <c r="K37" s="47"/>
    </row>
    <row r="38" spans="1:11" ht="15">
      <c r="A38" s="79" t="s">
        <v>16</v>
      </c>
      <c r="B38" s="51">
        <v>4680</v>
      </c>
      <c r="C38" s="51">
        <v>2350</v>
      </c>
      <c r="D38" s="51">
        <v>412</v>
      </c>
      <c r="E38" s="103">
        <f t="shared" si="0"/>
        <v>7442</v>
      </c>
      <c r="H38" s="47"/>
      <c r="K38" s="47"/>
    </row>
    <row r="39" spans="1:11" ht="15">
      <c r="A39" s="79" t="s">
        <v>17</v>
      </c>
      <c r="B39" s="51">
        <v>6395</v>
      </c>
      <c r="C39" s="51">
        <v>1172</v>
      </c>
      <c r="D39" s="51">
        <v>255</v>
      </c>
      <c r="E39" s="103">
        <f t="shared" si="0"/>
        <v>7822</v>
      </c>
      <c r="H39" s="47"/>
      <c r="K39" s="47"/>
    </row>
    <row r="40" spans="1:11" ht="12.75" customHeight="1">
      <c r="A40" s="97" t="s">
        <v>18</v>
      </c>
      <c r="B40" s="98">
        <f>B38+B39</f>
        <v>11075</v>
      </c>
      <c r="C40" s="98">
        <f>C38+C39</f>
        <v>3522</v>
      </c>
      <c r="D40" s="98">
        <f>D38+D39</f>
        <v>667</v>
      </c>
      <c r="E40" s="104">
        <f t="shared" si="0"/>
        <v>15264</v>
      </c>
      <c r="H40" s="47"/>
      <c r="K40" s="47"/>
    </row>
    <row r="41" spans="1:11" ht="15">
      <c r="A41" s="95" t="s">
        <v>19</v>
      </c>
      <c r="B41" s="96">
        <f>B8+B21+B22+B25</f>
        <v>56443</v>
      </c>
      <c r="C41" s="96">
        <f>C8+C21+C22+C25</f>
        <v>5544</v>
      </c>
      <c r="D41" s="96">
        <f>D8+D21+D22+D25</f>
        <v>1213</v>
      </c>
      <c r="E41" s="103">
        <f t="shared" si="0"/>
        <v>63200</v>
      </c>
      <c r="H41" s="47"/>
      <c r="K41" s="47"/>
    </row>
    <row r="42" spans="1:11" ht="15">
      <c r="A42" s="95" t="s">
        <v>20</v>
      </c>
      <c r="B42" s="96">
        <v>5648</v>
      </c>
      <c r="C42" s="96">
        <v>1093</v>
      </c>
      <c r="D42" s="96">
        <v>408</v>
      </c>
      <c r="E42" s="103">
        <f t="shared" si="0"/>
        <v>7149</v>
      </c>
      <c r="H42" s="47"/>
      <c r="K42" s="47"/>
    </row>
    <row r="43" spans="1:11" ht="12.75" customHeight="1">
      <c r="A43" s="97" t="s">
        <v>21</v>
      </c>
      <c r="B43" s="98">
        <f>B41+B42</f>
        <v>62091</v>
      </c>
      <c r="C43" s="98">
        <f>C41+C42</f>
        <v>6637</v>
      </c>
      <c r="D43" s="98">
        <f>D41+D42</f>
        <v>1621</v>
      </c>
      <c r="E43" s="104">
        <f t="shared" si="0"/>
        <v>70349</v>
      </c>
      <c r="H43" s="47"/>
      <c r="K43" s="47"/>
    </row>
    <row r="44" spans="1:11" s="55" customFormat="1" ht="13.5" customHeight="1" thickBot="1">
      <c r="A44" s="149" t="s">
        <v>46</v>
      </c>
      <c r="B44" s="150">
        <f>B37+B40+B43</f>
        <v>77664</v>
      </c>
      <c r="C44" s="150">
        <f>C37+C40+C43</f>
        <v>10450</v>
      </c>
      <c r="D44" s="150">
        <f>D37+D40+D43</f>
        <v>2699</v>
      </c>
      <c r="E44" s="152">
        <f t="shared" si="0"/>
        <v>90813</v>
      </c>
      <c r="H44" s="54"/>
      <c r="K44" s="54"/>
    </row>
    <row r="45" ht="4.5" customHeight="1"/>
    <row r="46" ht="15">
      <c r="A46" s="64" t="s">
        <v>207</v>
      </c>
    </row>
  </sheetData>
  <sheetProtection/>
  <mergeCells count="1">
    <mergeCell ref="A1:E1"/>
  </mergeCells>
  <printOptions horizontalCentered="1"/>
  <pageMargins left="0.6" right="0.6" top="0.73" bottom="1" header="0" footer="0.68"/>
  <pageSetup fitToHeight="1" fitToWidth="1" orientation="portrait" paperSize="9" r:id="rId1"/>
  <headerFooter>
    <oddFooter>&amp;LISEE - Document édité le &amp;D&amp;C&amp;A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PageLayoutView="0" workbookViewId="0" topLeftCell="A1">
      <pane ySplit="3" topLeftCell="A4" activePane="bottomLeft" state="frozen"/>
      <selection pane="topLeft" activeCell="A1" sqref="A1:J1"/>
      <selection pane="bottomLeft" activeCell="A1" sqref="A1:E1"/>
    </sheetView>
  </sheetViews>
  <sheetFormatPr defaultColWidth="11.00390625" defaultRowHeight="12"/>
  <cols>
    <col min="1" max="1" width="20.75390625" style="39" customWidth="1"/>
    <col min="2" max="4" width="15.75390625" style="39" customWidth="1"/>
    <col min="5" max="5" width="15.125" style="39" customWidth="1"/>
    <col min="6" max="6" width="3.875" style="39" customWidth="1"/>
    <col min="7" max="7" width="3.625" style="39" customWidth="1"/>
    <col min="8" max="13" width="5.875" style="39" customWidth="1"/>
    <col min="14" max="27" width="4.00390625" style="39" customWidth="1"/>
    <col min="28" max="16384" width="11.375" style="39" customWidth="1"/>
  </cols>
  <sheetData>
    <row r="1" spans="1:5" ht="33.75" customHeight="1">
      <c r="A1" s="366" t="s">
        <v>226</v>
      </c>
      <c r="B1" s="367"/>
      <c r="C1" s="367"/>
      <c r="D1" s="367"/>
      <c r="E1" s="368"/>
    </row>
    <row r="2" spans="1:5" ht="15.75" thickBot="1">
      <c r="A2" s="9"/>
      <c r="B2" s="9"/>
      <c r="C2" s="9"/>
      <c r="D2" s="9"/>
      <c r="E2" s="9"/>
    </row>
    <row r="3" spans="1:5" ht="42.75" customHeight="1">
      <c r="A3" s="131" t="s">
        <v>206</v>
      </c>
      <c r="B3" s="129" t="s">
        <v>222</v>
      </c>
      <c r="C3" s="129" t="s">
        <v>223</v>
      </c>
      <c r="D3" s="129" t="s">
        <v>224</v>
      </c>
      <c r="E3" s="130" t="s">
        <v>50</v>
      </c>
    </row>
    <row r="4" spans="1:5" ht="15">
      <c r="A4" s="93" t="s">
        <v>51</v>
      </c>
      <c r="B4" s="94">
        <v>835</v>
      </c>
      <c r="C4" s="94">
        <v>23</v>
      </c>
      <c r="D4" s="94">
        <v>4</v>
      </c>
      <c r="E4" s="52">
        <f aca="true" t="shared" si="0" ref="E4:E44">SUM(B4:D4)</f>
        <v>862</v>
      </c>
    </row>
    <row r="5" spans="1:5" ht="15">
      <c r="A5" s="93" t="s">
        <v>169</v>
      </c>
      <c r="B5" s="94">
        <v>1947</v>
      </c>
      <c r="C5" s="94">
        <v>1061</v>
      </c>
      <c r="D5" s="94">
        <v>304</v>
      </c>
      <c r="E5" s="52">
        <f t="shared" si="0"/>
        <v>3312</v>
      </c>
    </row>
    <row r="6" spans="1:5" ht="15">
      <c r="A6" s="95" t="s">
        <v>52</v>
      </c>
      <c r="B6" s="96">
        <v>4137</v>
      </c>
      <c r="C6" s="96">
        <v>862</v>
      </c>
      <c r="D6" s="96">
        <v>134</v>
      </c>
      <c r="E6" s="52">
        <f t="shared" si="0"/>
        <v>5133</v>
      </c>
    </row>
    <row r="7" spans="1:5" ht="15">
      <c r="A7" s="95" t="s">
        <v>53</v>
      </c>
      <c r="B7" s="96">
        <v>3296</v>
      </c>
      <c r="C7" s="96">
        <v>318</v>
      </c>
      <c r="D7" s="96">
        <v>79</v>
      </c>
      <c r="E7" s="52">
        <f t="shared" si="0"/>
        <v>3693</v>
      </c>
    </row>
    <row r="8" spans="1:5" ht="15">
      <c r="A8" s="95" t="s">
        <v>54</v>
      </c>
      <c r="B8" s="96">
        <v>32522</v>
      </c>
      <c r="C8" s="96">
        <v>2493</v>
      </c>
      <c r="D8" s="96">
        <v>553</v>
      </c>
      <c r="E8" s="52">
        <f t="shared" si="0"/>
        <v>35568</v>
      </c>
    </row>
    <row r="9" spans="1:5" ht="15">
      <c r="A9" s="95" t="s">
        <v>55</v>
      </c>
      <c r="B9" s="96">
        <v>626</v>
      </c>
      <c r="C9" s="96">
        <v>53</v>
      </c>
      <c r="D9" s="96">
        <v>19</v>
      </c>
      <c r="E9" s="52">
        <f t="shared" si="0"/>
        <v>698</v>
      </c>
    </row>
    <row r="10" spans="1:5" ht="15">
      <c r="A10" s="95" t="s">
        <v>56</v>
      </c>
      <c r="B10" s="96">
        <v>2018</v>
      </c>
      <c r="C10" s="96">
        <v>345</v>
      </c>
      <c r="D10" s="96">
        <v>87</v>
      </c>
      <c r="E10" s="52">
        <f t="shared" si="0"/>
        <v>2450</v>
      </c>
    </row>
    <row r="11" spans="1:5" ht="15">
      <c r="A11" s="95" t="s">
        <v>57</v>
      </c>
      <c r="B11" s="96">
        <v>3440</v>
      </c>
      <c r="C11" s="96">
        <v>382</v>
      </c>
      <c r="D11" s="96">
        <v>69</v>
      </c>
      <c r="E11" s="52">
        <f t="shared" si="0"/>
        <v>3891</v>
      </c>
    </row>
    <row r="12" spans="1:5" ht="15">
      <c r="A12" s="95" t="s">
        <v>77</v>
      </c>
      <c r="B12" s="96">
        <v>1783</v>
      </c>
      <c r="C12" s="96">
        <v>172</v>
      </c>
      <c r="D12" s="96">
        <v>78</v>
      </c>
      <c r="E12" s="52">
        <f t="shared" si="0"/>
        <v>2033</v>
      </c>
    </row>
    <row r="13" spans="1:5" ht="15">
      <c r="A13" s="95" t="s">
        <v>58</v>
      </c>
      <c r="B13" s="96">
        <v>1250</v>
      </c>
      <c r="C13" s="96">
        <v>325</v>
      </c>
      <c r="D13" s="96">
        <v>228</v>
      </c>
      <c r="E13" s="52">
        <f t="shared" si="0"/>
        <v>1803</v>
      </c>
    </row>
    <row r="14" spans="1:5" ht="15">
      <c r="A14" s="95" t="s">
        <v>59</v>
      </c>
      <c r="B14" s="96">
        <v>4834</v>
      </c>
      <c r="C14" s="96">
        <v>2928</v>
      </c>
      <c r="D14" s="96">
        <v>197</v>
      </c>
      <c r="E14" s="52">
        <f t="shared" si="0"/>
        <v>7959</v>
      </c>
    </row>
    <row r="15" spans="1:5" ht="15">
      <c r="A15" s="95" t="s">
        <v>14</v>
      </c>
      <c r="B15" s="96">
        <v>848</v>
      </c>
      <c r="C15" s="96">
        <v>422</v>
      </c>
      <c r="D15" s="96">
        <v>31</v>
      </c>
      <c r="E15" s="52">
        <f t="shared" si="0"/>
        <v>1301</v>
      </c>
    </row>
    <row r="16" spans="1:5" ht="15">
      <c r="A16" s="95" t="s">
        <v>60</v>
      </c>
      <c r="B16" s="96">
        <v>3165</v>
      </c>
      <c r="C16" s="96">
        <v>438</v>
      </c>
      <c r="D16" s="96">
        <v>134</v>
      </c>
      <c r="E16" s="52">
        <f t="shared" si="0"/>
        <v>3737</v>
      </c>
    </row>
    <row r="17" spans="1:5" ht="15">
      <c r="A17" s="95" t="s">
        <v>61</v>
      </c>
      <c r="B17" s="96">
        <v>3081</v>
      </c>
      <c r="C17" s="96">
        <v>238</v>
      </c>
      <c r="D17" s="96">
        <v>214</v>
      </c>
      <c r="E17" s="52">
        <f t="shared" si="0"/>
        <v>3533</v>
      </c>
    </row>
    <row r="18" spans="1:5" ht="15">
      <c r="A18" s="95" t="s">
        <v>62</v>
      </c>
      <c r="B18" s="96">
        <v>8630</v>
      </c>
      <c r="C18" s="96">
        <v>319</v>
      </c>
      <c r="D18" s="96">
        <v>226</v>
      </c>
      <c r="E18" s="52">
        <f t="shared" si="0"/>
        <v>9175</v>
      </c>
    </row>
    <row r="19" spans="1:5" ht="15">
      <c r="A19" s="95" t="s">
        <v>63</v>
      </c>
      <c r="B19" s="96">
        <v>5264</v>
      </c>
      <c r="C19" s="96">
        <v>302</v>
      </c>
      <c r="D19" s="96">
        <v>187</v>
      </c>
      <c r="E19" s="52">
        <f t="shared" si="0"/>
        <v>5753</v>
      </c>
    </row>
    <row r="20" spans="1:5" ht="15">
      <c r="A20" s="95" t="s">
        <v>64</v>
      </c>
      <c r="B20" s="96">
        <v>629</v>
      </c>
      <c r="C20" s="96">
        <v>38</v>
      </c>
      <c r="D20" s="96">
        <v>14</v>
      </c>
      <c r="E20" s="52">
        <f t="shared" si="0"/>
        <v>681</v>
      </c>
    </row>
    <row r="21" spans="1:5" ht="15">
      <c r="A21" s="41" t="s">
        <v>78</v>
      </c>
      <c r="B21" s="96">
        <v>24292</v>
      </c>
      <c r="C21" s="96">
        <v>2162</v>
      </c>
      <c r="D21" s="96">
        <v>659</v>
      </c>
      <c r="E21" s="52">
        <f t="shared" si="0"/>
        <v>27113</v>
      </c>
    </row>
    <row r="22" spans="1:5" ht="15">
      <c r="A22" s="95" t="s">
        <v>65</v>
      </c>
      <c r="B22" s="96">
        <v>82456</v>
      </c>
      <c r="C22" s="96">
        <v>8620</v>
      </c>
      <c r="D22" s="96">
        <v>1449</v>
      </c>
      <c r="E22" s="52">
        <f t="shared" si="0"/>
        <v>92525</v>
      </c>
    </row>
    <row r="23" spans="1:5" ht="15">
      <c r="A23" s="95" t="s">
        <v>0</v>
      </c>
      <c r="B23" s="96">
        <v>1635</v>
      </c>
      <c r="C23" s="96">
        <v>376</v>
      </c>
      <c r="D23" s="96">
        <v>105</v>
      </c>
      <c r="E23" s="52">
        <f t="shared" si="0"/>
        <v>2116</v>
      </c>
    </row>
    <row r="24" spans="1:5" ht="15">
      <c r="A24" s="95" t="s">
        <v>1</v>
      </c>
      <c r="B24" s="96">
        <v>2149</v>
      </c>
      <c r="C24" s="96">
        <v>421</v>
      </c>
      <c r="D24" s="96">
        <v>827</v>
      </c>
      <c r="E24" s="52">
        <f t="shared" si="0"/>
        <v>3397</v>
      </c>
    </row>
    <row r="25" spans="1:5" ht="15">
      <c r="A25" s="95" t="s">
        <v>2</v>
      </c>
      <c r="B25" s="96">
        <v>21061</v>
      </c>
      <c r="C25" s="96">
        <v>2202</v>
      </c>
      <c r="D25" s="96">
        <v>1050</v>
      </c>
      <c r="E25" s="52">
        <f t="shared" si="0"/>
        <v>24313</v>
      </c>
    </row>
    <row r="26" spans="1:5" ht="15">
      <c r="A26" s="95" t="s">
        <v>3</v>
      </c>
      <c r="B26" s="96">
        <v>3774</v>
      </c>
      <c r="C26" s="96">
        <v>1013</v>
      </c>
      <c r="D26" s="96">
        <v>135</v>
      </c>
      <c r="E26" s="52">
        <f t="shared" si="0"/>
        <v>4922</v>
      </c>
    </row>
    <row r="27" spans="1:5" ht="15">
      <c r="A27" s="95" t="s">
        <v>4</v>
      </c>
      <c r="B27" s="96">
        <v>2059</v>
      </c>
      <c r="C27" s="96">
        <v>246</v>
      </c>
      <c r="D27" s="96">
        <v>114</v>
      </c>
      <c r="E27" s="52">
        <f t="shared" si="0"/>
        <v>2419</v>
      </c>
    </row>
    <row r="28" spans="1:5" ht="15">
      <c r="A28" s="95" t="s">
        <v>5</v>
      </c>
      <c r="B28" s="96">
        <v>1598</v>
      </c>
      <c r="C28" s="96">
        <v>452</v>
      </c>
      <c r="D28" s="96">
        <v>45</v>
      </c>
      <c r="E28" s="52">
        <f t="shared" si="0"/>
        <v>2095</v>
      </c>
    </row>
    <row r="29" spans="1:5" ht="15">
      <c r="A29" s="95" t="s">
        <v>6</v>
      </c>
      <c r="B29" s="96">
        <v>2107</v>
      </c>
      <c r="C29" s="96">
        <v>474</v>
      </c>
      <c r="D29" s="96">
        <v>54</v>
      </c>
      <c r="E29" s="52">
        <f t="shared" si="0"/>
        <v>2635</v>
      </c>
    </row>
    <row r="30" spans="1:5" ht="15">
      <c r="A30" s="95" t="s">
        <v>7</v>
      </c>
      <c r="B30" s="96">
        <v>632</v>
      </c>
      <c r="C30" s="96">
        <v>321</v>
      </c>
      <c r="D30" s="96">
        <v>479</v>
      </c>
      <c r="E30" s="52">
        <f t="shared" si="0"/>
        <v>1432</v>
      </c>
    </row>
    <row r="31" spans="1:5" ht="15">
      <c r="A31" s="95" t="s">
        <v>8</v>
      </c>
      <c r="B31" s="96">
        <v>1764</v>
      </c>
      <c r="C31" s="96">
        <v>884</v>
      </c>
      <c r="D31" s="96">
        <v>148</v>
      </c>
      <c r="E31" s="52">
        <f t="shared" si="0"/>
        <v>2796</v>
      </c>
    </row>
    <row r="32" spans="1:5" ht="15">
      <c r="A32" s="95" t="s">
        <v>9</v>
      </c>
      <c r="B32" s="96">
        <v>489</v>
      </c>
      <c r="C32" s="96">
        <v>21</v>
      </c>
      <c r="D32" s="96">
        <v>22</v>
      </c>
      <c r="E32" s="52">
        <f t="shared" si="0"/>
        <v>532</v>
      </c>
    </row>
    <row r="33" spans="1:5" ht="15">
      <c r="A33" s="95" t="s">
        <v>10</v>
      </c>
      <c r="B33" s="96">
        <v>1856</v>
      </c>
      <c r="C33" s="96">
        <v>534</v>
      </c>
      <c r="D33" s="96">
        <v>134</v>
      </c>
      <c r="E33" s="52">
        <f t="shared" si="0"/>
        <v>2524</v>
      </c>
    </row>
    <row r="34" spans="1:5" ht="15">
      <c r="A34" s="95" t="s">
        <v>11</v>
      </c>
      <c r="B34" s="96">
        <v>2036</v>
      </c>
      <c r="C34" s="96">
        <v>229</v>
      </c>
      <c r="D34" s="96">
        <v>19</v>
      </c>
      <c r="E34" s="52">
        <f t="shared" si="0"/>
        <v>2284</v>
      </c>
    </row>
    <row r="35" spans="1:5" ht="15">
      <c r="A35" s="95" t="s">
        <v>12</v>
      </c>
      <c r="B35" s="96">
        <v>888</v>
      </c>
      <c r="C35" s="96">
        <v>1896</v>
      </c>
      <c r="D35" s="96">
        <v>66</v>
      </c>
      <c r="E35" s="52">
        <f t="shared" si="0"/>
        <v>2850</v>
      </c>
    </row>
    <row r="36" spans="1:5" ht="15">
      <c r="A36" s="95" t="s">
        <v>13</v>
      </c>
      <c r="B36" s="96">
        <v>1481</v>
      </c>
      <c r="C36" s="96">
        <v>141</v>
      </c>
      <c r="D36" s="96">
        <v>45</v>
      </c>
      <c r="E36" s="52">
        <f t="shared" si="0"/>
        <v>1667</v>
      </c>
    </row>
    <row r="37" spans="1:5" ht="12.75" customHeight="1">
      <c r="A37" s="97" t="s">
        <v>15</v>
      </c>
      <c r="B37" s="98">
        <f>B18+B19+B24</f>
        <v>16043</v>
      </c>
      <c r="C37" s="98">
        <f>C18+C19+C24</f>
        <v>1042</v>
      </c>
      <c r="D37" s="98">
        <f>D18+D19+D24</f>
        <v>1240</v>
      </c>
      <c r="E37" s="72">
        <f t="shared" si="0"/>
        <v>18325</v>
      </c>
    </row>
    <row r="38" spans="1:5" ht="15">
      <c r="A38" s="79" t="s">
        <v>16</v>
      </c>
      <c r="B38" s="51">
        <v>14484</v>
      </c>
      <c r="C38" s="51">
        <v>7264</v>
      </c>
      <c r="D38" s="51">
        <v>1252</v>
      </c>
      <c r="E38" s="52">
        <f t="shared" si="0"/>
        <v>23000</v>
      </c>
    </row>
    <row r="39" spans="1:5" ht="15">
      <c r="A39" s="79" t="s">
        <v>17</v>
      </c>
      <c r="B39" s="51">
        <v>21539</v>
      </c>
      <c r="C39" s="51">
        <v>3806</v>
      </c>
      <c r="D39" s="51">
        <v>688</v>
      </c>
      <c r="E39" s="52">
        <f t="shared" si="0"/>
        <v>26033</v>
      </c>
    </row>
    <row r="40" spans="1:5" ht="12.75" customHeight="1">
      <c r="A40" s="97" t="s">
        <v>18</v>
      </c>
      <c r="B40" s="98">
        <f>B38+B39</f>
        <v>36023</v>
      </c>
      <c r="C40" s="98">
        <f>C38+C39</f>
        <v>11070</v>
      </c>
      <c r="D40" s="98">
        <f>D38+D39</f>
        <v>1940</v>
      </c>
      <c r="E40" s="72">
        <f t="shared" si="0"/>
        <v>49033</v>
      </c>
    </row>
    <row r="41" spans="1:5" ht="15">
      <c r="A41" s="95" t="s">
        <v>19</v>
      </c>
      <c r="B41" s="96">
        <f>B8+B21+B22+B25</f>
        <v>160331</v>
      </c>
      <c r="C41" s="96">
        <f>C8+C21+C22+C25</f>
        <v>15477</v>
      </c>
      <c r="D41" s="96">
        <f>D8+D21+D22+D25</f>
        <v>3711</v>
      </c>
      <c r="E41" s="52">
        <f t="shared" si="0"/>
        <v>179519</v>
      </c>
    </row>
    <row r="42" spans="1:5" ht="15">
      <c r="A42" s="95" t="s">
        <v>20</v>
      </c>
      <c r="B42" s="96">
        <v>16185</v>
      </c>
      <c r="C42" s="96">
        <v>3122</v>
      </c>
      <c r="D42" s="96">
        <v>1018</v>
      </c>
      <c r="E42" s="52">
        <f t="shared" si="0"/>
        <v>20325</v>
      </c>
    </row>
    <row r="43" spans="1:5" ht="12.75" customHeight="1">
      <c r="A43" s="97" t="s">
        <v>21</v>
      </c>
      <c r="B43" s="98">
        <f>B41+B42</f>
        <v>176516</v>
      </c>
      <c r="C43" s="98">
        <f>C41+C42</f>
        <v>18599</v>
      </c>
      <c r="D43" s="98">
        <f>D41+D42</f>
        <v>4729</v>
      </c>
      <c r="E43" s="72">
        <f t="shared" si="0"/>
        <v>199844</v>
      </c>
    </row>
    <row r="44" spans="1:5" s="55" customFormat="1" ht="13.5" customHeight="1" thickBot="1">
      <c r="A44" s="149" t="s">
        <v>46</v>
      </c>
      <c r="B44" s="150">
        <f>B37+B40+B43</f>
        <v>228582</v>
      </c>
      <c r="C44" s="150">
        <f>C37+C40+C43</f>
        <v>30711</v>
      </c>
      <c r="D44" s="150">
        <f>D37+D40+D43</f>
        <v>7909</v>
      </c>
      <c r="E44" s="147">
        <f t="shared" si="0"/>
        <v>267202</v>
      </c>
    </row>
    <row r="45" ht="4.5" customHeight="1"/>
    <row r="46" ht="15">
      <c r="A46" s="64" t="s">
        <v>207</v>
      </c>
    </row>
  </sheetData>
  <sheetProtection/>
  <mergeCells count="1">
    <mergeCell ref="A1:E1"/>
  </mergeCells>
  <printOptions horizontalCentered="1"/>
  <pageMargins left="0.42" right="0.41" top="0.67" bottom="1.06" header="0" footer="0.68"/>
  <pageSetup fitToHeight="1" fitToWidth="1" orientation="portrait" paperSize="9" r:id="rId1"/>
  <headerFooter>
    <oddFooter>&amp;LISEE - Document édité le &amp;D&amp;C&amp;A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pane ySplit="3" topLeftCell="A4" activePane="bottomLeft" state="frozen"/>
      <selection pane="topLeft" activeCell="A1" sqref="A1:J1"/>
      <selection pane="bottomLeft" activeCell="A1" sqref="A1:E1"/>
    </sheetView>
  </sheetViews>
  <sheetFormatPr defaultColWidth="11.00390625" defaultRowHeight="12"/>
  <cols>
    <col min="1" max="1" width="20.375" style="39" customWidth="1"/>
    <col min="2" max="2" width="12.375" style="39" customWidth="1"/>
    <col min="3" max="3" width="11.625" style="39" customWidth="1"/>
    <col min="4" max="5" width="11.75390625" style="39" customWidth="1"/>
    <col min="6" max="6" width="11.375" style="39" customWidth="1"/>
    <col min="7" max="7" width="11.75390625" style="39" customWidth="1"/>
    <col min="8" max="8" width="11.25390625" style="39" customWidth="1"/>
    <col min="9" max="9" width="11.375" style="39" customWidth="1"/>
    <col min="10" max="10" width="12.125" style="39" customWidth="1"/>
    <col min="11" max="13" width="5.875" style="39" customWidth="1"/>
    <col min="14" max="27" width="4.00390625" style="39" customWidth="1"/>
    <col min="28" max="16384" width="11.375" style="39" customWidth="1"/>
  </cols>
  <sheetData>
    <row r="1" spans="1:5" ht="36" customHeight="1">
      <c r="A1" s="366" t="s">
        <v>174</v>
      </c>
      <c r="B1" s="367"/>
      <c r="C1" s="367"/>
      <c r="D1" s="367"/>
      <c r="E1" s="368"/>
    </row>
    <row r="2" spans="1:5" ht="15">
      <c r="A2" s="9"/>
      <c r="B2" s="9"/>
      <c r="C2" s="9"/>
      <c r="D2" s="9"/>
      <c r="E2" s="9"/>
    </row>
    <row r="3" spans="1:10" ht="42.75" customHeight="1">
      <c r="A3" s="159" t="s">
        <v>206</v>
      </c>
      <c r="B3" s="402" t="s">
        <v>227</v>
      </c>
      <c r="C3" s="402"/>
      <c r="D3" s="402" t="s">
        <v>76</v>
      </c>
      <c r="E3" s="402"/>
      <c r="F3" s="402" t="s">
        <v>75</v>
      </c>
      <c r="G3" s="402"/>
      <c r="H3" s="402" t="s">
        <v>121</v>
      </c>
      <c r="I3" s="402"/>
      <c r="J3" s="159" t="s">
        <v>50</v>
      </c>
    </row>
    <row r="4" spans="1:10" ht="23.25" customHeight="1">
      <c r="A4" s="159"/>
      <c r="B4" s="120" t="s">
        <v>127</v>
      </c>
      <c r="C4" s="363" t="s">
        <v>128</v>
      </c>
      <c r="D4" s="120" t="s">
        <v>127</v>
      </c>
      <c r="E4" s="363" t="s">
        <v>128</v>
      </c>
      <c r="F4" s="120" t="s">
        <v>127</v>
      </c>
      <c r="G4" s="363" t="s">
        <v>128</v>
      </c>
      <c r="H4" s="120" t="s">
        <v>127</v>
      </c>
      <c r="I4" s="363" t="s">
        <v>128</v>
      </c>
      <c r="J4" s="159"/>
    </row>
    <row r="5" spans="1:11" ht="15">
      <c r="A5" s="93" t="s">
        <v>51</v>
      </c>
      <c r="B5" s="102">
        <v>185</v>
      </c>
      <c r="C5" s="106">
        <v>14</v>
      </c>
      <c r="D5" s="94">
        <v>12</v>
      </c>
      <c r="E5" s="102">
        <v>187</v>
      </c>
      <c r="F5" s="106">
        <v>4</v>
      </c>
      <c r="G5" s="94">
        <v>195</v>
      </c>
      <c r="H5" s="106">
        <v>17</v>
      </c>
      <c r="I5" s="94">
        <v>182</v>
      </c>
      <c r="J5" s="52">
        <v>199</v>
      </c>
      <c r="K5" s="47"/>
    </row>
    <row r="6" spans="1:11" ht="15">
      <c r="A6" s="93" t="s">
        <v>169</v>
      </c>
      <c r="B6" s="94">
        <v>1099</v>
      </c>
      <c r="C6" s="106">
        <v>141</v>
      </c>
      <c r="D6" s="94">
        <v>216</v>
      </c>
      <c r="E6" s="94">
        <v>1024</v>
      </c>
      <c r="F6" s="106">
        <v>210</v>
      </c>
      <c r="G6" s="94">
        <v>1030</v>
      </c>
      <c r="H6" s="106">
        <v>436</v>
      </c>
      <c r="I6" s="94">
        <v>804</v>
      </c>
      <c r="J6" s="52">
        <v>1240</v>
      </c>
      <c r="K6" s="47"/>
    </row>
    <row r="7" spans="1:11" ht="15">
      <c r="A7" s="95" t="s">
        <v>52</v>
      </c>
      <c r="B7" s="96">
        <v>1805</v>
      </c>
      <c r="C7" s="107">
        <v>103</v>
      </c>
      <c r="D7" s="96">
        <v>179</v>
      </c>
      <c r="E7" s="96">
        <v>1729</v>
      </c>
      <c r="F7" s="107">
        <v>346</v>
      </c>
      <c r="G7" s="96">
        <v>1562</v>
      </c>
      <c r="H7" s="107">
        <v>646</v>
      </c>
      <c r="I7" s="96">
        <v>1262</v>
      </c>
      <c r="J7" s="52">
        <v>1908</v>
      </c>
      <c r="K7" s="47"/>
    </row>
    <row r="8" spans="1:11" ht="15">
      <c r="A8" s="95" t="s">
        <v>53</v>
      </c>
      <c r="B8" s="96">
        <v>909</v>
      </c>
      <c r="C8" s="107">
        <v>153</v>
      </c>
      <c r="D8" s="96">
        <v>51</v>
      </c>
      <c r="E8" s="96">
        <v>1011</v>
      </c>
      <c r="F8" s="107">
        <v>186</v>
      </c>
      <c r="G8" s="96">
        <v>876</v>
      </c>
      <c r="H8" s="107">
        <v>49</v>
      </c>
      <c r="I8" s="96">
        <v>1013</v>
      </c>
      <c r="J8" s="52">
        <v>1062</v>
      </c>
      <c r="K8" s="47"/>
    </row>
    <row r="9" spans="1:11" ht="15">
      <c r="A9" s="95" t="s">
        <v>54</v>
      </c>
      <c r="B9" s="96">
        <v>10366</v>
      </c>
      <c r="C9" s="107">
        <v>355</v>
      </c>
      <c r="D9" s="96">
        <v>2164</v>
      </c>
      <c r="E9" s="96">
        <v>8557</v>
      </c>
      <c r="F9" s="107">
        <v>339</v>
      </c>
      <c r="G9" s="96">
        <v>10382</v>
      </c>
      <c r="H9" s="107">
        <v>4812</v>
      </c>
      <c r="I9" s="96">
        <v>5909</v>
      </c>
      <c r="J9" s="52">
        <v>10721</v>
      </c>
      <c r="K9" s="47"/>
    </row>
    <row r="10" spans="1:11" ht="15">
      <c r="A10" s="95" t="s">
        <v>55</v>
      </c>
      <c r="B10" s="96">
        <v>253</v>
      </c>
      <c r="C10" s="107">
        <v>8</v>
      </c>
      <c r="D10" s="96">
        <v>21</v>
      </c>
      <c r="E10" s="96">
        <v>240</v>
      </c>
      <c r="F10" s="107">
        <v>14</v>
      </c>
      <c r="G10" s="96">
        <v>247</v>
      </c>
      <c r="H10" s="107">
        <v>56</v>
      </c>
      <c r="I10" s="96">
        <v>205</v>
      </c>
      <c r="J10" s="52">
        <v>261</v>
      </c>
      <c r="K10" s="47"/>
    </row>
    <row r="11" spans="1:11" ht="15">
      <c r="A11" s="95" t="s">
        <v>56</v>
      </c>
      <c r="B11" s="96">
        <v>485</v>
      </c>
      <c r="C11" s="107">
        <v>194</v>
      </c>
      <c r="D11" s="96">
        <v>128</v>
      </c>
      <c r="E11" s="96">
        <v>551</v>
      </c>
      <c r="F11" s="107">
        <v>123</v>
      </c>
      <c r="G11" s="96">
        <v>556</v>
      </c>
      <c r="H11" s="107">
        <v>45</v>
      </c>
      <c r="I11" s="96">
        <v>634</v>
      </c>
      <c r="J11" s="52">
        <v>679</v>
      </c>
      <c r="K11" s="47"/>
    </row>
    <row r="12" spans="1:11" ht="15">
      <c r="A12" s="95" t="s">
        <v>57</v>
      </c>
      <c r="B12" s="96">
        <v>1060</v>
      </c>
      <c r="C12" s="107">
        <v>152</v>
      </c>
      <c r="D12" s="96">
        <v>42</v>
      </c>
      <c r="E12" s="96">
        <v>1170</v>
      </c>
      <c r="F12" s="107">
        <v>159</v>
      </c>
      <c r="G12" s="96">
        <v>1053</v>
      </c>
      <c r="H12" s="107">
        <v>71</v>
      </c>
      <c r="I12" s="96">
        <v>1141</v>
      </c>
      <c r="J12" s="52">
        <v>1212</v>
      </c>
      <c r="K12" s="47"/>
    </row>
    <row r="13" spans="1:11" ht="15">
      <c r="A13" s="95" t="s">
        <v>77</v>
      </c>
      <c r="B13" s="96">
        <v>633</v>
      </c>
      <c r="C13" s="107">
        <v>28</v>
      </c>
      <c r="D13" s="96">
        <v>23</v>
      </c>
      <c r="E13" s="96">
        <v>638</v>
      </c>
      <c r="F13" s="107">
        <v>31</v>
      </c>
      <c r="G13" s="96">
        <v>630</v>
      </c>
      <c r="H13" s="107">
        <v>44</v>
      </c>
      <c r="I13" s="96">
        <v>617</v>
      </c>
      <c r="J13" s="52">
        <v>661</v>
      </c>
      <c r="K13" s="47"/>
    </row>
    <row r="14" spans="1:11" ht="15">
      <c r="A14" s="95" t="s">
        <v>58</v>
      </c>
      <c r="B14" s="96">
        <v>493</v>
      </c>
      <c r="C14" s="107">
        <v>47</v>
      </c>
      <c r="D14" s="96">
        <v>36</v>
      </c>
      <c r="E14" s="96">
        <v>504</v>
      </c>
      <c r="F14" s="107">
        <v>56</v>
      </c>
      <c r="G14" s="96">
        <v>484</v>
      </c>
      <c r="H14" s="107">
        <v>86</v>
      </c>
      <c r="I14" s="96">
        <v>454</v>
      </c>
      <c r="J14" s="52">
        <v>540</v>
      </c>
      <c r="K14" s="47"/>
    </row>
    <row r="15" spans="1:11" ht="15">
      <c r="A15" s="95" t="s">
        <v>59</v>
      </c>
      <c r="B15" s="96">
        <v>2384</v>
      </c>
      <c r="C15" s="107">
        <v>124</v>
      </c>
      <c r="D15" s="96">
        <v>335</v>
      </c>
      <c r="E15" s="96">
        <v>2173</v>
      </c>
      <c r="F15" s="107">
        <v>170</v>
      </c>
      <c r="G15" s="96">
        <v>2338</v>
      </c>
      <c r="H15" s="107">
        <v>1007</v>
      </c>
      <c r="I15" s="96">
        <v>1501</v>
      </c>
      <c r="J15" s="52">
        <v>2508</v>
      </c>
      <c r="K15" s="47"/>
    </row>
    <row r="16" spans="1:11" ht="15">
      <c r="A16" s="95" t="s">
        <v>14</v>
      </c>
      <c r="B16" s="96">
        <v>324</v>
      </c>
      <c r="C16" s="107">
        <v>81</v>
      </c>
      <c r="D16" s="96">
        <v>28</v>
      </c>
      <c r="E16" s="96">
        <v>377</v>
      </c>
      <c r="F16" s="107">
        <v>52</v>
      </c>
      <c r="G16" s="96">
        <v>353</v>
      </c>
      <c r="H16" s="107">
        <v>15</v>
      </c>
      <c r="I16" s="96">
        <v>390</v>
      </c>
      <c r="J16" s="52">
        <v>405</v>
      </c>
      <c r="K16" s="47"/>
    </row>
    <row r="17" spans="1:11" ht="15">
      <c r="A17" s="95" t="s">
        <v>60</v>
      </c>
      <c r="B17" s="96">
        <v>1247</v>
      </c>
      <c r="C17" s="107">
        <v>48</v>
      </c>
      <c r="D17" s="96">
        <v>126</v>
      </c>
      <c r="E17" s="96">
        <v>1169</v>
      </c>
      <c r="F17" s="107">
        <v>89</v>
      </c>
      <c r="G17" s="96">
        <v>1206</v>
      </c>
      <c r="H17" s="107">
        <v>373</v>
      </c>
      <c r="I17" s="96">
        <v>922</v>
      </c>
      <c r="J17" s="52">
        <v>1295</v>
      </c>
      <c r="K17" s="47"/>
    </row>
    <row r="18" spans="1:11" ht="15">
      <c r="A18" s="95" t="s">
        <v>61</v>
      </c>
      <c r="B18" s="96">
        <v>1179</v>
      </c>
      <c r="C18" s="107">
        <v>83</v>
      </c>
      <c r="D18" s="96">
        <v>95</v>
      </c>
      <c r="E18" s="96">
        <v>1167</v>
      </c>
      <c r="F18" s="107">
        <v>136</v>
      </c>
      <c r="G18" s="96">
        <v>1126</v>
      </c>
      <c r="H18" s="107">
        <v>330</v>
      </c>
      <c r="I18" s="96">
        <v>932</v>
      </c>
      <c r="J18" s="52">
        <v>1262</v>
      </c>
      <c r="K18" s="47"/>
    </row>
    <row r="19" spans="1:11" ht="15">
      <c r="A19" s="95" t="s">
        <v>62</v>
      </c>
      <c r="B19" s="96">
        <v>2466</v>
      </c>
      <c r="C19" s="107">
        <v>229</v>
      </c>
      <c r="D19" s="96">
        <v>87</v>
      </c>
      <c r="E19" s="96">
        <v>2608</v>
      </c>
      <c r="F19" s="107">
        <v>64</v>
      </c>
      <c r="G19" s="96">
        <v>2631</v>
      </c>
      <c r="H19" s="107">
        <v>62</v>
      </c>
      <c r="I19" s="96">
        <v>2633</v>
      </c>
      <c r="J19" s="52">
        <v>2695</v>
      </c>
      <c r="K19" s="47"/>
    </row>
    <row r="20" spans="1:11" ht="15">
      <c r="A20" s="95" t="s">
        <v>63</v>
      </c>
      <c r="B20" s="96">
        <v>1477</v>
      </c>
      <c r="C20" s="107">
        <v>60</v>
      </c>
      <c r="D20" s="96">
        <v>9</v>
      </c>
      <c r="E20" s="96">
        <v>1528</v>
      </c>
      <c r="F20" s="107">
        <v>39</v>
      </c>
      <c r="G20" s="96">
        <v>1498</v>
      </c>
      <c r="H20" s="107">
        <v>40</v>
      </c>
      <c r="I20" s="96">
        <v>1497</v>
      </c>
      <c r="J20" s="52">
        <v>1537</v>
      </c>
      <c r="K20" s="47"/>
    </row>
    <row r="21" spans="1:11" ht="15">
      <c r="A21" s="95" t="s">
        <v>64</v>
      </c>
      <c r="B21" s="96">
        <v>243</v>
      </c>
      <c r="C21" s="107">
        <v>25</v>
      </c>
      <c r="D21" s="96">
        <v>25</v>
      </c>
      <c r="E21" s="96">
        <v>243</v>
      </c>
      <c r="F21" s="107">
        <v>29</v>
      </c>
      <c r="G21" s="96">
        <v>239</v>
      </c>
      <c r="H21" s="107">
        <v>57</v>
      </c>
      <c r="I21" s="96">
        <v>211</v>
      </c>
      <c r="J21" s="52">
        <v>268</v>
      </c>
      <c r="K21" s="47"/>
    </row>
    <row r="22" spans="1:11" ht="15">
      <c r="A22" s="41" t="s">
        <v>78</v>
      </c>
      <c r="B22" s="96">
        <v>8304</v>
      </c>
      <c r="C22" s="107">
        <v>192</v>
      </c>
      <c r="D22" s="96">
        <v>922</v>
      </c>
      <c r="E22" s="96">
        <v>7574</v>
      </c>
      <c r="F22" s="107">
        <v>273</v>
      </c>
      <c r="G22" s="96">
        <v>8223</v>
      </c>
      <c r="H22" s="107">
        <v>2996</v>
      </c>
      <c r="I22" s="96">
        <v>5500</v>
      </c>
      <c r="J22" s="52">
        <v>8496</v>
      </c>
      <c r="K22" s="47"/>
    </row>
    <row r="23" spans="1:11" ht="15">
      <c r="A23" s="95" t="s">
        <v>65</v>
      </c>
      <c r="B23" s="96">
        <v>36032</v>
      </c>
      <c r="C23" s="107">
        <v>935</v>
      </c>
      <c r="D23" s="96">
        <v>6163</v>
      </c>
      <c r="E23" s="96">
        <v>30804</v>
      </c>
      <c r="F23" s="107">
        <v>911</v>
      </c>
      <c r="G23" s="96">
        <v>36056</v>
      </c>
      <c r="H23" s="107">
        <v>12099</v>
      </c>
      <c r="I23" s="96">
        <v>24868</v>
      </c>
      <c r="J23" s="52">
        <v>36967</v>
      </c>
      <c r="K23" s="47"/>
    </row>
    <row r="24" spans="1:11" ht="15">
      <c r="A24" s="95" t="s">
        <v>0</v>
      </c>
      <c r="B24" s="96">
        <v>558</v>
      </c>
      <c r="C24" s="107">
        <v>104</v>
      </c>
      <c r="D24" s="96">
        <v>75</v>
      </c>
      <c r="E24" s="96">
        <v>587</v>
      </c>
      <c r="F24" s="107">
        <v>61</v>
      </c>
      <c r="G24" s="96">
        <v>601</v>
      </c>
      <c r="H24" s="107">
        <v>74</v>
      </c>
      <c r="I24" s="96">
        <v>588</v>
      </c>
      <c r="J24" s="52">
        <v>662</v>
      </c>
      <c r="K24" s="47"/>
    </row>
    <row r="25" spans="1:11" ht="15">
      <c r="A25" s="95" t="s">
        <v>1</v>
      </c>
      <c r="B25" s="96">
        <v>858</v>
      </c>
      <c r="C25" s="107">
        <v>110</v>
      </c>
      <c r="D25" s="96">
        <v>39</v>
      </c>
      <c r="E25" s="96">
        <v>929</v>
      </c>
      <c r="F25" s="107">
        <v>62</v>
      </c>
      <c r="G25" s="96">
        <v>906</v>
      </c>
      <c r="H25" s="107">
        <v>30</v>
      </c>
      <c r="I25" s="96">
        <v>938</v>
      </c>
      <c r="J25" s="52">
        <v>968</v>
      </c>
      <c r="K25" s="47"/>
    </row>
    <row r="26" spans="1:11" ht="15">
      <c r="A26" s="95" t="s">
        <v>2</v>
      </c>
      <c r="B26" s="96">
        <v>6906</v>
      </c>
      <c r="C26" s="107">
        <v>110</v>
      </c>
      <c r="D26" s="96">
        <v>911</v>
      </c>
      <c r="E26" s="96">
        <v>6105</v>
      </c>
      <c r="F26" s="107">
        <v>281</v>
      </c>
      <c r="G26" s="96">
        <v>6735</v>
      </c>
      <c r="H26" s="107">
        <v>2746</v>
      </c>
      <c r="I26" s="96">
        <v>4270</v>
      </c>
      <c r="J26" s="52">
        <v>7016</v>
      </c>
      <c r="K26" s="47"/>
    </row>
    <row r="27" spans="1:11" ht="15">
      <c r="A27" s="95" t="s">
        <v>3</v>
      </c>
      <c r="B27" s="96">
        <v>1420</v>
      </c>
      <c r="C27" s="107">
        <v>124</v>
      </c>
      <c r="D27" s="96">
        <v>72</v>
      </c>
      <c r="E27" s="96">
        <v>1472</v>
      </c>
      <c r="F27" s="107">
        <v>125</v>
      </c>
      <c r="G27" s="96">
        <v>1419</v>
      </c>
      <c r="H27" s="107">
        <v>173</v>
      </c>
      <c r="I27" s="96">
        <v>1371</v>
      </c>
      <c r="J27" s="52">
        <v>1544</v>
      </c>
      <c r="K27" s="47"/>
    </row>
    <row r="28" spans="1:11" ht="15">
      <c r="A28" s="95" t="s">
        <v>4</v>
      </c>
      <c r="B28" s="96">
        <v>647</v>
      </c>
      <c r="C28" s="107">
        <v>93</v>
      </c>
      <c r="D28" s="96">
        <v>44</v>
      </c>
      <c r="E28" s="96">
        <v>696</v>
      </c>
      <c r="F28" s="107">
        <v>67</v>
      </c>
      <c r="G28" s="96">
        <v>673</v>
      </c>
      <c r="H28" s="107">
        <v>60</v>
      </c>
      <c r="I28" s="96">
        <v>680</v>
      </c>
      <c r="J28" s="52">
        <v>740</v>
      </c>
      <c r="K28" s="47"/>
    </row>
    <row r="29" spans="1:11" ht="15">
      <c r="A29" s="95" t="s">
        <v>5</v>
      </c>
      <c r="B29" s="96">
        <v>556</v>
      </c>
      <c r="C29" s="107">
        <v>39</v>
      </c>
      <c r="D29" s="96">
        <v>21</v>
      </c>
      <c r="E29" s="96">
        <v>574</v>
      </c>
      <c r="F29" s="107">
        <v>27</v>
      </c>
      <c r="G29" s="96">
        <v>568</v>
      </c>
      <c r="H29" s="107">
        <v>24</v>
      </c>
      <c r="I29" s="96">
        <v>571</v>
      </c>
      <c r="J29" s="52">
        <v>595</v>
      </c>
      <c r="K29" s="47"/>
    </row>
    <row r="30" spans="1:11" ht="15">
      <c r="A30" s="95" t="s">
        <v>6</v>
      </c>
      <c r="B30" s="96">
        <v>895</v>
      </c>
      <c r="C30" s="107">
        <v>58</v>
      </c>
      <c r="D30" s="96">
        <v>138</v>
      </c>
      <c r="E30" s="96">
        <v>815</v>
      </c>
      <c r="F30" s="107">
        <v>98</v>
      </c>
      <c r="G30" s="96">
        <v>855</v>
      </c>
      <c r="H30" s="107">
        <v>426</v>
      </c>
      <c r="I30" s="96">
        <v>527</v>
      </c>
      <c r="J30" s="52">
        <v>953</v>
      </c>
      <c r="K30" s="47"/>
    </row>
    <row r="31" spans="1:11" ht="15">
      <c r="A31" s="95" t="s">
        <v>7</v>
      </c>
      <c r="B31" s="96">
        <v>370</v>
      </c>
      <c r="C31" s="107">
        <v>97</v>
      </c>
      <c r="D31" s="96">
        <v>62</v>
      </c>
      <c r="E31" s="96">
        <v>405</v>
      </c>
      <c r="F31" s="107">
        <v>73</v>
      </c>
      <c r="G31" s="96">
        <v>394</v>
      </c>
      <c r="H31" s="107">
        <v>33</v>
      </c>
      <c r="I31" s="96">
        <v>434</v>
      </c>
      <c r="J31" s="52">
        <v>467</v>
      </c>
      <c r="K31" s="47"/>
    </row>
    <row r="32" spans="1:11" ht="15">
      <c r="A32" s="95" t="s">
        <v>8</v>
      </c>
      <c r="B32" s="96">
        <v>753</v>
      </c>
      <c r="C32" s="107">
        <v>118</v>
      </c>
      <c r="D32" s="96">
        <v>81</v>
      </c>
      <c r="E32" s="96">
        <v>790</v>
      </c>
      <c r="F32" s="107">
        <v>119</v>
      </c>
      <c r="G32" s="96">
        <v>752</v>
      </c>
      <c r="H32" s="107">
        <v>114</v>
      </c>
      <c r="I32" s="96">
        <v>757</v>
      </c>
      <c r="J32" s="52">
        <v>871</v>
      </c>
      <c r="K32" s="47"/>
    </row>
    <row r="33" spans="1:11" ht="15">
      <c r="A33" s="95" t="s">
        <v>9</v>
      </c>
      <c r="B33" s="96">
        <v>183</v>
      </c>
      <c r="C33" s="107">
        <v>13</v>
      </c>
      <c r="D33" s="96">
        <v>10</v>
      </c>
      <c r="E33" s="96">
        <v>186</v>
      </c>
      <c r="F33" s="107">
        <v>15</v>
      </c>
      <c r="G33" s="96">
        <v>181</v>
      </c>
      <c r="H33" s="107">
        <v>30</v>
      </c>
      <c r="I33" s="96">
        <v>166</v>
      </c>
      <c r="J33" s="52">
        <v>196</v>
      </c>
      <c r="K33" s="47"/>
    </row>
    <row r="34" spans="1:11" ht="15">
      <c r="A34" s="95" t="s">
        <v>10</v>
      </c>
      <c r="B34" s="96">
        <v>702</v>
      </c>
      <c r="C34" s="107">
        <v>108</v>
      </c>
      <c r="D34" s="96">
        <v>71</v>
      </c>
      <c r="E34" s="96">
        <v>739</v>
      </c>
      <c r="F34" s="107">
        <v>133</v>
      </c>
      <c r="G34" s="96">
        <v>677</v>
      </c>
      <c r="H34" s="107">
        <v>77</v>
      </c>
      <c r="I34" s="96">
        <v>733</v>
      </c>
      <c r="J34" s="52">
        <v>810</v>
      </c>
      <c r="K34" s="47"/>
    </row>
    <row r="35" spans="1:11" ht="15">
      <c r="A35" s="95" t="s">
        <v>11</v>
      </c>
      <c r="B35" s="96">
        <v>653</v>
      </c>
      <c r="C35" s="107">
        <v>71</v>
      </c>
      <c r="D35" s="96">
        <v>31</v>
      </c>
      <c r="E35" s="96">
        <v>693</v>
      </c>
      <c r="F35" s="107">
        <v>49</v>
      </c>
      <c r="G35" s="96">
        <v>675</v>
      </c>
      <c r="H35" s="107">
        <v>75</v>
      </c>
      <c r="I35" s="96">
        <v>649</v>
      </c>
      <c r="J35" s="52">
        <v>724</v>
      </c>
      <c r="K35" s="47"/>
    </row>
    <row r="36" spans="1:11" ht="15">
      <c r="A36" s="95" t="s">
        <v>12</v>
      </c>
      <c r="B36" s="96">
        <v>806</v>
      </c>
      <c r="C36" s="107">
        <v>92</v>
      </c>
      <c r="D36" s="96">
        <v>113</v>
      </c>
      <c r="E36" s="96">
        <v>785</v>
      </c>
      <c r="F36" s="107">
        <v>75</v>
      </c>
      <c r="G36" s="96">
        <v>823</v>
      </c>
      <c r="H36" s="107">
        <v>188</v>
      </c>
      <c r="I36" s="96">
        <v>710</v>
      </c>
      <c r="J36" s="52">
        <v>898</v>
      </c>
      <c r="K36" s="47"/>
    </row>
    <row r="37" spans="1:11" ht="15">
      <c r="A37" s="95" t="s">
        <v>13</v>
      </c>
      <c r="B37" s="96">
        <v>336</v>
      </c>
      <c r="C37" s="107">
        <v>117</v>
      </c>
      <c r="D37" s="96">
        <v>22</v>
      </c>
      <c r="E37" s="96">
        <v>431</v>
      </c>
      <c r="F37" s="107">
        <v>17</v>
      </c>
      <c r="G37" s="96">
        <v>436</v>
      </c>
      <c r="H37" s="107">
        <v>28</v>
      </c>
      <c r="I37" s="96">
        <v>425</v>
      </c>
      <c r="J37" s="52">
        <v>453</v>
      </c>
      <c r="K37" s="47"/>
    </row>
    <row r="38" spans="1:11" ht="12.75" customHeight="1">
      <c r="A38" s="97" t="s">
        <v>15</v>
      </c>
      <c r="B38" s="98">
        <v>4801</v>
      </c>
      <c r="C38" s="108">
        <v>399</v>
      </c>
      <c r="D38" s="98">
        <v>135</v>
      </c>
      <c r="E38" s="98">
        <v>5065</v>
      </c>
      <c r="F38" s="108">
        <v>165</v>
      </c>
      <c r="G38" s="98">
        <v>5035</v>
      </c>
      <c r="H38" s="108">
        <v>132</v>
      </c>
      <c r="I38" s="98">
        <v>5068</v>
      </c>
      <c r="J38" s="72">
        <v>5200</v>
      </c>
      <c r="K38" s="47"/>
    </row>
    <row r="39" spans="1:11" ht="15">
      <c r="A39" s="79" t="s">
        <v>16</v>
      </c>
      <c r="B39" s="96">
        <v>6876</v>
      </c>
      <c r="C39" s="107">
        <v>566</v>
      </c>
      <c r="D39" s="96">
        <v>874</v>
      </c>
      <c r="E39" s="96">
        <v>6568</v>
      </c>
      <c r="F39" s="107">
        <v>644</v>
      </c>
      <c r="G39" s="96">
        <v>6798</v>
      </c>
      <c r="H39" s="107">
        <v>2197</v>
      </c>
      <c r="I39" s="96">
        <v>5245</v>
      </c>
      <c r="J39" s="52">
        <v>7442</v>
      </c>
      <c r="K39" s="47"/>
    </row>
    <row r="40" spans="1:11" ht="15">
      <c r="A40" s="79" t="s">
        <v>17</v>
      </c>
      <c r="B40" s="96">
        <v>6797</v>
      </c>
      <c r="C40" s="107">
        <v>1025</v>
      </c>
      <c r="D40" s="96">
        <v>504</v>
      </c>
      <c r="E40" s="96">
        <v>7318</v>
      </c>
      <c r="F40" s="107">
        <v>853</v>
      </c>
      <c r="G40" s="96">
        <v>6969</v>
      </c>
      <c r="H40" s="107">
        <v>603</v>
      </c>
      <c r="I40" s="96">
        <v>7219</v>
      </c>
      <c r="J40" s="52">
        <v>7822</v>
      </c>
      <c r="K40" s="47"/>
    </row>
    <row r="41" spans="1:11" ht="12.75" customHeight="1">
      <c r="A41" s="97" t="s">
        <v>18</v>
      </c>
      <c r="B41" s="98">
        <v>13673</v>
      </c>
      <c r="C41" s="108">
        <v>1591</v>
      </c>
      <c r="D41" s="98">
        <v>1378</v>
      </c>
      <c r="E41" s="98">
        <v>13886</v>
      </c>
      <c r="F41" s="108">
        <v>1497</v>
      </c>
      <c r="G41" s="98">
        <v>13767</v>
      </c>
      <c r="H41" s="108">
        <v>2800</v>
      </c>
      <c r="I41" s="98">
        <v>12464</v>
      </c>
      <c r="J41" s="72">
        <v>15264</v>
      </c>
      <c r="K41" s="47"/>
    </row>
    <row r="42" spans="1:11" ht="15">
      <c r="A42" s="95" t="s">
        <v>19</v>
      </c>
      <c r="B42" s="96">
        <v>61608</v>
      </c>
      <c r="C42" s="107">
        <v>1592</v>
      </c>
      <c r="D42" s="96">
        <v>10160</v>
      </c>
      <c r="E42" s="96">
        <v>53040</v>
      </c>
      <c r="F42" s="107">
        <v>1804</v>
      </c>
      <c r="G42" s="96">
        <v>61396</v>
      </c>
      <c r="H42" s="107">
        <v>22653</v>
      </c>
      <c r="I42" s="96">
        <v>40547</v>
      </c>
      <c r="J42" s="52">
        <v>63200</v>
      </c>
      <c r="K42" s="47"/>
    </row>
    <row r="43" spans="1:11" ht="15">
      <c r="A43" s="95" t="s">
        <v>20</v>
      </c>
      <c r="B43" s="96">
        <v>6505</v>
      </c>
      <c r="C43" s="107">
        <v>644</v>
      </c>
      <c r="D43" s="96">
        <v>679</v>
      </c>
      <c r="E43" s="96">
        <v>6470</v>
      </c>
      <c r="F43" s="107">
        <v>967</v>
      </c>
      <c r="G43" s="96">
        <v>6182</v>
      </c>
      <c r="H43" s="107">
        <v>1734</v>
      </c>
      <c r="I43" s="96">
        <v>5415</v>
      </c>
      <c r="J43" s="52">
        <v>7149</v>
      </c>
      <c r="K43" s="47"/>
    </row>
    <row r="44" spans="1:11" ht="12.75" customHeight="1">
      <c r="A44" s="97" t="s">
        <v>21</v>
      </c>
      <c r="B44" s="98">
        <v>68113</v>
      </c>
      <c r="C44" s="108">
        <v>2236</v>
      </c>
      <c r="D44" s="98">
        <v>10839</v>
      </c>
      <c r="E44" s="98">
        <v>59510</v>
      </c>
      <c r="F44" s="108">
        <v>2771</v>
      </c>
      <c r="G44" s="98">
        <v>67578</v>
      </c>
      <c r="H44" s="108">
        <v>24387</v>
      </c>
      <c r="I44" s="98">
        <v>45962</v>
      </c>
      <c r="J44" s="72">
        <v>70349</v>
      </c>
      <c r="K44" s="47"/>
    </row>
    <row r="45" spans="1:11" s="55" customFormat="1" ht="13.5" customHeight="1" thickBot="1">
      <c r="A45" s="149" t="s">
        <v>46</v>
      </c>
      <c r="B45" s="150">
        <v>86587</v>
      </c>
      <c r="C45" s="153">
        <v>4226</v>
      </c>
      <c r="D45" s="150">
        <v>12352</v>
      </c>
      <c r="E45" s="150">
        <v>78461</v>
      </c>
      <c r="F45" s="153">
        <v>4433</v>
      </c>
      <c r="G45" s="150">
        <v>86380</v>
      </c>
      <c r="H45" s="153">
        <v>27319</v>
      </c>
      <c r="I45" s="150">
        <v>63494</v>
      </c>
      <c r="J45" s="147">
        <v>90813</v>
      </c>
      <c r="K45" s="54"/>
    </row>
    <row r="46" ht="4.5" customHeight="1"/>
    <row r="47" ht="15">
      <c r="A47" s="64" t="s">
        <v>207</v>
      </c>
    </row>
  </sheetData>
  <sheetProtection/>
  <mergeCells count="5">
    <mergeCell ref="A1:E1"/>
    <mergeCell ref="B3:C3"/>
    <mergeCell ref="D3:E3"/>
    <mergeCell ref="F3:G3"/>
    <mergeCell ref="H3:I3"/>
  </mergeCells>
  <printOptions horizontalCentered="1"/>
  <pageMargins left="0.59" right="0.6" top="0.76" bottom="0.95" header="0" footer="0.59"/>
  <pageSetup fitToHeight="1" fitToWidth="1" orientation="portrait" paperSize="9" r:id="rId1"/>
  <headerFooter>
    <oddFooter>&amp;LISEE - Document édité le &amp;D&amp;C&amp;A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pane ySplit="3" topLeftCell="A4" activePane="bottomLeft" state="frozen"/>
      <selection pane="topLeft" activeCell="A1" sqref="A1:J1"/>
      <selection pane="bottomLeft" activeCell="A1" sqref="A1:E1"/>
    </sheetView>
  </sheetViews>
  <sheetFormatPr defaultColWidth="11.00390625" defaultRowHeight="12"/>
  <cols>
    <col min="1" max="1" width="20.375" style="39" customWidth="1"/>
    <col min="2" max="2" width="12.375" style="39" customWidth="1"/>
    <col min="3" max="3" width="11.625" style="39" customWidth="1"/>
    <col min="4" max="5" width="11.75390625" style="39" customWidth="1"/>
    <col min="6" max="6" width="11.375" style="39" customWidth="1"/>
    <col min="7" max="7" width="11.75390625" style="39" customWidth="1"/>
    <col min="8" max="8" width="11.25390625" style="39" customWidth="1"/>
    <col min="9" max="9" width="11.375" style="39" customWidth="1"/>
    <col min="10" max="10" width="12.125" style="39" customWidth="1"/>
    <col min="11" max="13" width="5.875" style="39" customWidth="1"/>
    <col min="14" max="27" width="4.00390625" style="39" customWidth="1"/>
    <col min="28" max="16384" width="11.375" style="39" customWidth="1"/>
  </cols>
  <sheetData>
    <row r="1" spans="1:5" ht="36" customHeight="1">
      <c r="A1" s="366" t="s">
        <v>228</v>
      </c>
      <c r="B1" s="367"/>
      <c r="C1" s="367"/>
      <c r="D1" s="367"/>
      <c r="E1" s="368"/>
    </row>
    <row r="2" spans="1:5" ht="15">
      <c r="A2" s="9"/>
      <c r="B2" s="9"/>
      <c r="C2" s="9"/>
      <c r="D2" s="9"/>
      <c r="E2" s="9"/>
    </row>
    <row r="3" spans="1:10" ht="42.75" customHeight="1">
      <c r="A3" s="159" t="s">
        <v>206</v>
      </c>
      <c r="B3" s="402" t="s">
        <v>227</v>
      </c>
      <c r="C3" s="402"/>
      <c r="D3" s="402" t="s">
        <v>76</v>
      </c>
      <c r="E3" s="402"/>
      <c r="F3" s="402" t="s">
        <v>75</v>
      </c>
      <c r="G3" s="402"/>
      <c r="H3" s="402" t="s">
        <v>121</v>
      </c>
      <c r="I3" s="402"/>
      <c r="J3" s="159" t="s">
        <v>50</v>
      </c>
    </row>
    <row r="4" spans="1:10" ht="23.25" customHeight="1">
      <c r="A4" s="159"/>
      <c r="B4" s="363" t="s">
        <v>127</v>
      </c>
      <c r="C4" s="363" t="s">
        <v>128</v>
      </c>
      <c r="D4" s="363" t="s">
        <v>127</v>
      </c>
      <c r="E4" s="363" t="s">
        <v>128</v>
      </c>
      <c r="F4" s="363" t="s">
        <v>127</v>
      </c>
      <c r="G4" s="363" t="s">
        <v>128</v>
      </c>
      <c r="H4" s="363" t="s">
        <v>127</v>
      </c>
      <c r="I4" s="363" t="s">
        <v>128</v>
      </c>
      <c r="J4" s="159"/>
    </row>
    <row r="5" spans="1:11" ht="15">
      <c r="A5" s="93" t="s">
        <v>51</v>
      </c>
      <c r="B5" s="94">
        <v>811</v>
      </c>
      <c r="C5" s="106">
        <v>51</v>
      </c>
      <c r="D5" s="94">
        <v>52</v>
      </c>
      <c r="E5" s="102">
        <v>810</v>
      </c>
      <c r="F5" s="106">
        <v>24</v>
      </c>
      <c r="G5" s="94">
        <v>838</v>
      </c>
      <c r="H5" s="106">
        <v>72</v>
      </c>
      <c r="I5" s="94">
        <v>790</v>
      </c>
      <c r="J5" s="52">
        <f aca="true" t="shared" si="0" ref="J5:J45">B5+C5</f>
        <v>862</v>
      </c>
      <c r="K5" s="47"/>
    </row>
    <row r="6" spans="1:11" ht="15">
      <c r="A6" s="93" t="s">
        <v>169</v>
      </c>
      <c r="B6" s="94">
        <v>2941</v>
      </c>
      <c r="C6" s="106">
        <v>371</v>
      </c>
      <c r="D6" s="94">
        <v>539</v>
      </c>
      <c r="E6" s="94">
        <v>2773</v>
      </c>
      <c r="F6" s="106">
        <v>539</v>
      </c>
      <c r="G6" s="94">
        <v>2773</v>
      </c>
      <c r="H6" s="106">
        <v>1074</v>
      </c>
      <c r="I6" s="94">
        <v>2238</v>
      </c>
      <c r="J6" s="52">
        <f t="shared" si="0"/>
        <v>3312</v>
      </c>
      <c r="K6" s="47"/>
    </row>
    <row r="7" spans="1:11" ht="15">
      <c r="A7" s="95" t="s">
        <v>52</v>
      </c>
      <c r="B7" s="96">
        <v>4870</v>
      </c>
      <c r="C7" s="107">
        <v>263</v>
      </c>
      <c r="D7" s="96">
        <v>485</v>
      </c>
      <c r="E7" s="96">
        <v>4648</v>
      </c>
      <c r="F7" s="107">
        <v>916</v>
      </c>
      <c r="G7" s="96">
        <v>4217</v>
      </c>
      <c r="H7" s="107">
        <v>1764</v>
      </c>
      <c r="I7" s="96">
        <v>3369</v>
      </c>
      <c r="J7" s="52">
        <f t="shared" si="0"/>
        <v>5133</v>
      </c>
      <c r="K7" s="47"/>
    </row>
    <row r="8" spans="1:11" ht="15">
      <c r="A8" s="95" t="s">
        <v>53</v>
      </c>
      <c r="B8" s="96">
        <v>3289</v>
      </c>
      <c r="C8" s="107">
        <v>404</v>
      </c>
      <c r="D8" s="96">
        <v>162</v>
      </c>
      <c r="E8" s="96">
        <v>3531</v>
      </c>
      <c r="F8" s="107">
        <v>632</v>
      </c>
      <c r="G8" s="96">
        <v>3061</v>
      </c>
      <c r="H8" s="107">
        <v>171</v>
      </c>
      <c r="I8" s="96">
        <v>3522</v>
      </c>
      <c r="J8" s="52">
        <f t="shared" si="0"/>
        <v>3693</v>
      </c>
      <c r="K8" s="47"/>
    </row>
    <row r="9" spans="1:11" ht="15">
      <c r="A9" s="95" t="s">
        <v>54</v>
      </c>
      <c r="B9" s="96">
        <v>34342</v>
      </c>
      <c r="C9" s="107">
        <v>1226</v>
      </c>
      <c r="D9" s="96">
        <v>7579</v>
      </c>
      <c r="E9" s="96">
        <v>27989</v>
      </c>
      <c r="F9" s="107">
        <v>1110</v>
      </c>
      <c r="G9" s="96">
        <v>34458</v>
      </c>
      <c r="H9" s="107">
        <v>16400</v>
      </c>
      <c r="I9" s="96">
        <v>19168</v>
      </c>
      <c r="J9" s="52">
        <f t="shared" si="0"/>
        <v>35568</v>
      </c>
      <c r="K9" s="47"/>
    </row>
    <row r="10" spans="1:11" ht="15">
      <c r="A10" s="95" t="s">
        <v>55</v>
      </c>
      <c r="B10" s="96">
        <v>678</v>
      </c>
      <c r="C10" s="107">
        <v>20</v>
      </c>
      <c r="D10" s="96">
        <v>53</v>
      </c>
      <c r="E10" s="96">
        <v>645</v>
      </c>
      <c r="F10" s="107">
        <v>29</v>
      </c>
      <c r="G10" s="96">
        <v>669</v>
      </c>
      <c r="H10" s="107">
        <v>157</v>
      </c>
      <c r="I10" s="96">
        <v>541</v>
      </c>
      <c r="J10" s="52">
        <f t="shared" si="0"/>
        <v>698</v>
      </c>
      <c r="K10" s="47"/>
    </row>
    <row r="11" spans="1:11" ht="15">
      <c r="A11" s="95" t="s">
        <v>56</v>
      </c>
      <c r="B11" s="96">
        <v>1790</v>
      </c>
      <c r="C11" s="107">
        <v>660</v>
      </c>
      <c r="D11" s="96">
        <v>511</v>
      </c>
      <c r="E11" s="96">
        <v>1939</v>
      </c>
      <c r="F11" s="107">
        <v>457</v>
      </c>
      <c r="G11" s="96">
        <v>1993</v>
      </c>
      <c r="H11" s="107">
        <v>136</v>
      </c>
      <c r="I11" s="96">
        <v>2314</v>
      </c>
      <c r="J11" s="52">
        <f t="shared" si="0"/>
        <v>2450</v>
      </c>
      <c r="K11" s="47"/>
    </row>
    <row r="12" spans="1:11" ht="15">
      <c r="A12" s="95" t="s">
        <v>57</v>
      </c>
      <c r="B12" s="96">
        <v>3481</v>
      </c>
      <c r="C12" s="107">
        <v>410</v>
      </c>
      <c r="D12" s="96">
        <v>139</v>
      </c>
      <c r="E12" s="96">
        <v>3752</v>
      </c>
      <c r="F12" s="107">
        <v>547</v>
      </c>
      <c r="G12" s="96">
        <v>3344</v>
      </c>
      <c r="H12" s="107">
        <v>231</v>
      </c>
      <c r="I12" s="96">
        <v>3660</v>
      </c>
      <c r="J12" s="52">
        <f t="shared" si="0"/>
        <v>3891</v>
      </c>
      <c r="K12" s="47"/>
    </row>
    <row r="13" spans="1:11" ht="15">
      <c r="A13" s="95" t="s">
        <v>77</v>
      </c>
      <c r="B13" s="96">
        <v>1972</v>
      </c>
      <c r="C13" s="107">
        <v>61</v>
      </c>
      <c r="D13" s="96">
        <v>80</v>
      </c>
      <c r="E13" s="96">
        <v>1953</v>
      </c>
      <c r="F13" s="107">
        <v>90</v>
      </c>
      <c r="G13" s="96">
        <v>1943</v>
      </c>
      <c r="H13" s="107">
        <v>142</v>
      </c>
      <c r="I13" s="96">
        <v>1891</v>
      </c>
      <c r="J13" s="52">
        <f t="shared" si="0"/>
        <v>2033</v>
      </c>
      <c r="K13" s="47"/>
    </row>
    <row r="14" spans="1:11" ht="15">
      <c r="A14" s="95" t="s">
        <v>58</v>
      </c>
      <c r="B14" s="96">
        <v>1674</v>
      </c>
      <c r="C14" s="107">
        <v>129</v>
      </c>
      <c r="D14" s="96">
        <v>98</v>
      </c>
      <c r="E14" s="96">
        <v>1705</v>
      </c>
      <c r="F14" s="107">
        <v>189</v>
      </c>
      <c r="G14" s="96">
        <v>1614</v>
      </c>
      <c r="H14" s="107">
        <v>238</v>
      </c>
      <c r="I14" s="96">
        <v>1565</v>
      </c>
      <c r="J14" s="52">
        <f t="shared" si="0"/>
        <v>1803</v>
      </c>
      <c r="K14" s="47"/>
    </row>
    <row r="15" spans="1:11" ht="15">
      <c r="A15" s="95" t="s">
        <v>59</v>
      </c>
      <c r="B15" s="96">
        <v>7595</v>
      </c>
      <c r="C15" s="107">
        <v>364</v>
      </c>
      <c r="D15" s="96">
        <v>1098</v>
      </c>
      <c r="E15" s="96">
        <v>6861</v>
      </c>
      <c r="F15" s="107">
        <v>543</v>
      </c>
      <c r="G15" s="96">
        <v>7416</v>
      </c>
      <c r="H15" s="107">
        <v>3129</v>
      </c>
      <c r="I15" s="96">
        <v>4830</v>
      </c>
      <c r="J15" s="52">
        <f t="shared" si="0"/>
        <v>7959</v>
      </c>
      <c r="K15" s="47"/>
    </row>
    <row r="16" spans="1:11" ht="15">
      <c r="A16" s="95" t="s">
        <v>14</v>
      </c>
      <c r="B16" s="96">
        <v>1094</v>
      </c>
      <c r="C16" s="107">
        <v>207</v>
      </c>
      <c r="D16" s="96">
        <v>83</v>
      </c>
      <c r="E16" s="96">
        <v>1218</v>
      </c>
      <c r="F16" s="107">
        <v>173</v>
      </c>
      <c r="G16" s="96">
        <v>1128</v>
      </c>
      <c r="H16" s="107">
        <v>51</v>
      </c>
      <c r="I16" s="96">
        <v>1250</v>
      </c>
      <c r="J16" s="52">
        <f t="shared" si="0"/>
        <v>1301</v>
      </c>
      <c r="K16" s="47"/>
    </row>
    <row r="17" spans="1:11" ht="15">
      <c r="A17" s="95" t="s">
        <v>60</v>
      </c>
      <c r="B17" s="96">
        <v>3624</v>
      </c>
      <c r="C17" s="107">
        <v>113</v>
      </c>
      <c r="D17" s="96">
        <v>352</v>
      </c>
      <c r="E17" s="96">
        <v>3385</v>
      </c>
      <c r="F17" s="107">
        <v>228</v>
      </c>
      <c r="G17" s="96">
        <v>3509</v>
      </c>
      <c r="H17" s="107">
        <v>1073</v>
      </c>
      <c r="I17" s="96">
        <v>2664</v>
      </c>
      <c r="J17" s="52">
        <f t="shared" si="0"/>
        <v>3737</v>
      </c>
      <c r="K17" s="47"/>
    </row>
    <row r="18" spans="1:11" ht="15">
      <c r="A18" s="95" t="s">
        <v>61</v>
      </c>
      <c r="B18" s="96">
        <v>3310</v>
      </c>
      <c r="C18" s="107">
        <v>223</v>
      </c>
      <c r="D18" s="96">
        <v>248</v>
      </c>
      <c r="E18" s="96">
        <v>3285</v>
      </c>
      <c r="F18" s="107">
        <v>380</v>
      </c>
      <c r="G18" s="96">
        <v>3153</v>
      </c>
      <c r="H18" s="107">
        <v>870</v>
      </c>
      <c r="I18" s="96">
        <v>2663</v>
      </c>
      <c r="J18" s="52">
        <f t="shared" si="0"/>
        <v>3533</v>
      </c>
      <c r="K18" s="47"/>
    </row>
    <row r="19" spans="1:11" ht="15">
      <c r="A19" s="95" t="s">
        <v>62</v>
      </c>
      <c r="B19" s="96">
        <v>8605</v>
      </c>
      <c r="C19" s="107">
        <v>570</v>
      </c>
      <c r="D19" s="96">
        <v>235</v>
      </c>
      <c r="E19" s="96">
        <v>8940</v>
      </c>
      <c r="F19" s="107">
        <v>214</v>
      </c>
      <c r="G19" s="96">
        <v>8961</v>
      </c>
      <c r="H19" s="107">
        <v>216</v>
      </c>
      <c r="I19" s="96">
        <v>8959</v>
      </c>
      <c r="J19" s="52">
        <f t="shared" si="0"/>
        <v>9175</v>
      </c>
      <c r="K19" s="47"/>
    </row>
    <row r="20" spans="1:11" ht="15">
      <c r="A20" s="95" t="s">
        <v>63</v>
      </c>
      <c r="B20" s="96">
        <v>5589</v>
      </c>
      <c r="C20" s="107">
        <v>164</v>
      </c>
      <c r="D20" s="96">
        <v>18</v>
      </c>
      <c r="E20" s="96">
        <v>5735</v>
      </c>
      <c r="F20" s="107">
        <v>158</v>
      </c>
      <c r="G20" s="96">
        <v>5595</v>
      </c>
      <c r="H20" s="107">
        <v>133</v>
      </c>
      <c r="I20" s="96">
        <v>5620</v>
      </c>
      <c r="J20" s="52">
        <f t="shared" si="0"/>
        <v>5753</v>
      </c>
      <c r="K20" s="47"/>
    </row>
    <row r="21" spans="1:11" ht="15">
      <c r="A21" s="95" t="s">
        <v>64</v>
      </c>
      <c r="B21" s="96">
        <v>632</v>
      </c>
      <c r="C21" s="107">
        <v>49</v>
      </c>
      <c r="D21" s="96">
        <v>47</v>
      </c>
      <c r="E21" s="96">
        <v>634</v>
      </c>
      <c r="F21" s="107">
        <v>76</v>
      </c>
      <c r="G21" s="96">
        <v>605</v>
      </c>
      <c r="H21" s="107">
        <v>137</v>
      </c>
      <c r="I21" s="96">
        <v>544</v>
      </c>
      <c r="J21" s="52">
        <f t="shared" si="0"/>
        <v>681</v>
      </c>
      <c r="K21" s="47"/>
    </row>
    <row r="22" spans="1:11" ht="15">
      <c r="A22" s="41" t="s">
        <v>78</v>
      </c>
      <c r="B22" s="96">
        <v>26506</v>
      </c>
      <c r="C22" s="107">
        <v>607</v>
      </c>
      <c r="D22" s="96">
        <v>2988</v>
      </c>
      <c r="E22" s="96">
        <v>24125</v>
      </c>
      <c r="F22" s="107">
        <v>830</v>
      </c>
      <c r="G22" s="96">
        <v>26283</v>
      </c>
      <c r="H22" s="107">
        <v>9353</v>
      </c>
      <c r="I22" s="96">
        <v>17760</v>
      </c>
      <c r="J22" s="52">
        <f t="shared" si="0"/>
        <v>27113</v>
      </c>
      <c r="K22" s="47"/>
    </row>
    <row r="23" spans="1:11" ht="15">
      <c r="A23" s="95" t="s">
        <v>65</v>
      </c>
      <c r="B23" s="96">
        <v>89566</v>
      </c>
      <c r="C23" s="107">
        <v>2959</v>
      </c>
      <c r="D23" s="96">
        <v>16269</v>
      </c>
      <c r="E23" s="96">
        <v>76256</v>
      </c>
      <c r="F23" s="107">
        <v>3022</v>
      </c>
      <c r="G23" s="96">
        <v>89503</v>
      </c>
      <c r="H23" s="107">
        <v>32139</v>
      </c>
      <c r="I23" s="96">
        <v>60386</v>
      </c>
      <c r="J23" s="52">
        <f t="shared" si="0"/>
        <v>92525</v>
      </c>
      <c r="K23" s="47"/>
    </row>
    <row r="24" spans="1:11" ht="15">
      <c r="A24" s="95" t="s">
        <v>0</v>
      </c>
      <c r="B24" s="96">
        <v>1801</v>
      </c>
      <c r="C24" s="107">
        <v>315</v>
      </c>
      <c r="D24" s="96">
        <v>237</v>
      </c>
      <c r="E24" s="96">
        <v>1879</v>
      </c>
      <c r="F24" s="107">
        <v>188</v>
      </c>
      <c r="G24" s="96">
        <v>1928</v>
      </c>
      <c r="H24" s="107">
        <v>227</v>
      </c>
      <c r="I24" s="96">
        <v>1889</v>
      </c>
      <c r="J24" s="52">
        <f t="shared" si="0"/>
        <v>2116</v>
      </c>
      <c r="K24" s="47"/>
    </row>
    <row r="25" spans="1:11" ht="15">
      <c r="A25" s="95" t="s">
        <v>1</v>
      </c>
      <c r="B25" s="96">
        <v>3126</v>
      </c>
      <c r="C25" s="107">
        <v>271</v>
      </c>
      <c r="D25" s="96">
        <v>132</v>
      </c>
      <c r="E25" s="96">
        <v>3265</v>
      </c>
      <c r="F25" s="107">
        <v>211</v>
      </c>
      <c r="G25" s="96">
        <v>3186</v>
      </c>
      <c r="H25" s="107">
        <v>120</v>
      </c>
      <c r="I25" s="96">
        <v>3277</v>
      </c>
      <c r="J25" s="52">
        <f t="shared" si="0"/>
        <v>3397</v>
      </c>
      <c r="K25" s="47"/>
    </row>
    <row r="26" spans="1:11" ht="15">
      <c r="A26" s="95" t="s">
        <v>2</v>
      </c>
      <c r="B26" s="96">
        <v>23979</v>
      </c>
      <c r="C26" s="107">
        <v>334</v>
      </c>
      <c r="D26" s="96">
        <v>3092</v>
      </c>
      <c r="E26" s="96">
        <v>21221</v>
      </c>
      <c r="F26" s="107">
        <v>869</v>
      </c>
      <c r="G26" s="96">
        <v>23444</v>
      </c>
      <c r="H26" s="107">
        <v>9409</v>
      </c>
      <c r="I26" s="96">
        <v>14904</v>
      </c>
      <c r="J26" s="52">
        <f t="shared" si="0"/>
        <v>24313</v>
      </c>
      <c r="K26" s="47"/>
    </row>
    <row r="27" spans="1:11" ht="15">
      <c r="A27" s="95" t="s">
        <v>3</v>
      </c>
      <c r="B27" s="96">
        <v>4661</v>
      </c>
      <c r="C27" s="107">
        <v>261</v>
      </c>
      <c r="D27" s="96">
        <v>193</v>
      </c>
      <c r="E27" s="96">
        <v>4729</v>
      </c>
      <c r="F27" s="107">
        <v>397</v>
      </c>
      <c r="G27" s="96">
        <v>4525</v>
      </c>
      <c r="H27" s="107">
        <v>498</v>
      </c>
      <c r="I27" s="96">
        <v>4424</v>
      </c>
      <c r="J27" s="52">
        <f t="shared" si="0"/>
        <v>4922</v>
      </c>
      <c r="K27" s="47"/>
    </row>
    <row r="28" spans="1:11" ht="15">
      <c r="A28" s="95" t="s">
        <v>4</v>
      </c>
      <c r="B28" s="96">
        <v>2193</v>
      </c>
      <c r="C28" s="107">
        <v>226</v>
      </c>
      <c r="D28" s="96">
        <v>128</v>
      </c>
      <c r="E28" s="96">
        <v>2291</v>
      </c>
      <c r="F28" s="107">
        <v>239</v>
      </c>
      <c r="G28" s="96">
        <v>2180</v>
      </c>
      <c r="H28" s="107">
        <v>242</v>
      </c>
      <c r="I28" s="96">
        <v>2177</v>
      </c>
      <c r="J28" s="52">
        <f t="shared" si="0"/>
        <v>2419</v>
      </c>
      <c r="K28" s="47"/>
    </row>
    <row r="29" spans="1:11" ht="15">
      <c r="A29" s="95" t="s">
        <v>5</v>
      </c>
      <c r="B29" s="96">
        <v>2013</v>
      </c>
      <c r="C29" s="107">
        <v>82</v>
      </c>
      <c r="D29" s="96">
        <v>59</v>
      </c>
      <c r="E29" s="96">
        <v>2036</v>
      </c>
      <c r="F29" s="107">
        <v>92</v>
      </c>
      <c r="G29" s="96">
        <v>2003</v>
      </c>
      <c r="H29" s="107">
        <v>80</v>
      </c>
      <c r="I29" s="96">
        <v>2015</v>
      </c>
      <c r="J29" s="52">
        <f t="shared" si="0"/>
        <v>2095</v>
      </c>
      <c r="K29" s="47"/>
    </row>
    <row r="30" spans="1:11" ht="15">
      <c r="A30" s="95" t="s">
        <v>6</v>
      </c>
      <c r="B30" s="96">
        <v>2454</v>
      </c>
      <c r="C30" s="107">
        <v>181</v>
      </c>
      <c r="D30" s="96">
        <v>409</v>
      </c>
      <c r="E30" s="96">
        <v>2226</v>
      </c>
      <c r="F30" s="107">
        <v>306</v>
      </c>
      <c r="G30" s="96">
        <v>2329</v>
      </c>
      <c r="H30" s="107">
        <v>1164</v>
      </c>
      <c r="I30" s="96">
        <v>1471</v>
      </c>
      <c r="J30" s="52">
        <f t="shared" si="0"/>
        <v>2635</v>
      </c>
      <c r="K30" s="47"/>
    </row>
    <row r="31" spans="1:11" ht="15">
      <c r="A31" s="95" t="s">
        <v>7</v>
      </c>
      <c r="B31" s="96">
        <v>1128</v>
      </c>
      <c r="C31" s="107">
        <v>304</v>
      </c>
      <c r="D31" s="96">
        <v>215</v>
      </c>
      <c r="E31" s="96">
        <v>1217</v>
      </c>
      <c r="F31" s="107">
        <v>232</v>
      </c>
      <c r="G31" s="96">
        <v>1200</v>
      </c>
      <c r="H31" s="107">
        <v>96</v>
      </c>
      <c r="I31" s="96">
        <v>1336</v>
      </c>
      <c r="J31" s="52">
        <f t="shared" si="0"/>
        <v>1432</v>
      </c>
      <c r="K31" s="47"/>
    </row>
    <row r="32" spans="1:11" ht="15">
      <c r="A32" s="95" t="s">
        <v>8</v>
      </c>
      <c r="B32" s="96">
        <v>2460</v>
      </c>
      <c r="C32" s="107">
        <v>336</v>
      </c>
      <c r="D32" s="96">
        <v>245</v>
      </c>
      <c r="E32" s="96">
        <v>2551</v>
      </c>
      <c r="F32" s="107">
        <v>351</v>
      </c>
      <c r="G32" s="96">
        <v>2445</v>
      </c>
      <c r="H32" s="107">
        <v>332</v>
      </c>
      <c r="I32" s="96">
        <v>2464</v>
      </c>
      <c r="J32" s="52">
        <f t="shared" si="0"/>
        <v>2796</v>
      </c>
      <c r="K32" s="47"/>
    </row>
    <row r="33" spans="1:11" ht="15">
      <c r="A33" s="95" t="s">
        <v>9</v>
      </c>
      <c r="B33" s="96">
        <v>497</v>
      </c>
      <c r="C33" s="107">
        <v>35</v>
      </c>
      <c r="D33" s="96">
        <v>31</v>
      </c>
      <c r="E33" s="96">
        <v>501</v>
      </c>
      <c r="F33" s="107">
        <v>45</v>
      </c>
      <c r="G33" s="96">
        <v>487</v>
      </c>
      <c r="H33" s="107">
        <v>79</v>
      </c>
      <c r="I33" s="96">
        <v>453</v>
      </c>
      <c r="J33" s="52">
        <f t="shared" si="0"/>
        <v>532</v>
      </c>
      <c r="K33" s="47"/>
    </row>
    <row r="34" spans="1:11" ht="15">
      <c r="A34" s="95" t="s">
        <v>10</v>
      </c>
      <c r="B34" s="96">
        <v>2294</v>
      </c>
      <c r="C34" s="107">
        <v>230</v>
      </c>
      <c r="D34" s="96">
        <v>197</v>
      </c>
      <c r="E34" s="96">
        <v>2327</v>
      </c>
      <c r="F34" s="107">
        <v>438</v>
      </c>
      <c r="G34" s="96">
        <v>2086</v>
      </c>
      <c r="H34" s="107">
        <v>264</v>
      </c>
      <c r="I34" s="96">
        <v>2260</v>
      </c>
      <c r="J34" s="52">
        <f t="shared" si="0"/>
        <v>2524</v>
      </c>
      <c r="K34" s="47"/>
    </row>
    <row r="35" spans="1:11" ht="15">
      <c r="A35" s="95" t="s">
        <v>11</v>
      </c>
      <c r="B35" s="96">
        <v>2126</v>
      </c>
      <c r="C35" s="107">
        <v>158</v>
      </c>
      <c r="D35" s="96">
        <v>75</v>
      </c>
      <c r="E35" s="96">
        <v>2209</v>
      </c>
      <c r="F35" s="107">
        <v>157</v>
      </c>
      <c r="G35" s="96">
        <v>2127</v>
      </c>
      <c r="H35" s="107">
        <v>229</v>
      </c>
      <c r="I35" s="96">
        <v>2055</v>
      </c>
      <c r="J35" s="52">
        <f t="shared" si="0"/>
        <v>2284</v>
      </c>
      <c r="K35" s="47"/>
    </row>
    <row r="36" spans="1:11" ht="15">
      <c r="A36" s="95" t="s">
        <v>12</v>
      </c>
      <c r="B36" s="96">
        <v>2609</v>
      </c>
      <c r="C36" s="107">
        <v>241</v>
      </c>
      <c r="D36" s="96">
        <v>335</v>
      </c>
      <c r="E36" s="96">
        <v>2515</v>
      </c>
      <c r="F36" s="107">
        <v>223</v>
      </c>
      <c r="G36" s="96">
        <v>2627</v>
      </c>
      <c r="H36" s="107">
        <v>573</v>
      </c>
      <c r="I36" s="96">
        <v>2277</v>
      </c>
      <c r="J36" s="52">
        <f t="shared" si="0"/>
        <v>2850</v>
      </c>
      <c r="K36" s="47"/>
    </row>
    <row r="37" spans="1:11" ht="15">
      <c r="A37" s="95" t="s">
        <v>13</v>
      </c>
      <c r="B37" s="96">
        <v>1260</v>
      </c>
      <c r="C37" s="107">
        <v>407</v>
      </c>
      <c r="D37" s="96">
        <v>73</v>
      </c>
      <c r="E37" s="96">
        <v>1594</v>
      </c>
      <c r="F37" s="107">
        <v>64</v>
      </c>
      <c r="G37" s="96">
        <v>1603</v>
      </c>
      <c r="H37" s="107">
        <v>102</v>
      </c>
      <c r="I37" s="96">
        <v>1565</v>
      </c>
      <c r="J37" s="52">
        <f t="shared" si="0"/>
        <v>1667</v>
      </c>
      <c r="K37" s="47"/>
    </row>
    <row r="38" spans="1:11" ht="12.75" customHeight="1">
      <c r="A38" s="97" t="s">
        <v>15</v>
      </c>
      <c r="B38" s="98">
        <f aca="true" t="shared" si="1" ref="B38:I38">B19+B20+B25</f>
        <v>17320</v>
      </c>
      <c r="C38" s="108">
        <f t="shared" si="1"/>
        <v>1005</v>
      </c>
      <c r="D38" s="98">
        <f t="shared" si="1"/>
        <v>385</v>
      </c>
      <c r="E38" s="98">
        <f t="shared" si="1"/>
        <v>17940</v>
      </c>
      <c r="F38" s="108">
        <f t="shared" si="1"/>
        <v>583</v>
      </c>
      <c r="G38" s="98">
        <f t="shared" si="1"/>
        <v>17742</v>
      </c>
      <c r="H38" s="108">
        <f t="shared" si="1"/>
        <v>469</v>
      </c>
      <c r="I38" s="98">
        <f t="shared" si="1"/>
        <v>17856</v>
      </c>
      <c r="J38" s="72">
        <f t="shared" si="0"/>
        <v>18325</v>
      </c>
      <c r="K38" s="47"/>
    </row>
    <row r="39" spans="1:11" ht="15">
      <c r="A39" s="79" t="s">
        <v>16</v>
      </c>
      <c r="B39" s="96">
        <v>21366</v>
      </c>
      <c r="C39" s="107">
        <v>1634</v>
      </c>
      <c r="D39" s="96">
        <v>2711</v>
      </c>
      <c r="E39" s="96">
        <v>20289</v>
      </c>
      <c r="F39" s="107">
        <v>1989</v>
      </c>
      <c r="G39" s="96">
        <v>21011</v>
      </c>
      <c r="H39" s="107">
        <v>6525</v>
      </c>
      <c r="I39" s="96">
        <v>16475</v>
      </c>
      <c r="J39" s="52">
        <f t="shared" si="0"/>
        <v>23000</v>
      </c>
      <c r="K39" s="47"/>
    </row>
    <row r="40" spans="1:11" ht="15">
      <c r="A40" s="79" t="s">
        <v>17</v>
      </c>
      <c r="B40" s="96">
        <v>23259</v>
      </c>
      <c r="C40" s="107">
        <v>2774</v>
      </c>
      <c r="D40" s="96">
        <v>1639</v>
      </c>
      <c r="E40" s="96">
        <v>24394</v>
      </c>
      <c r="F40" s="107">
        <v>2906</v>
      </c>
      <c r="G40" s="96">
        <v>23127</v>
      </c>
      <c r="H40" s="107">
        <v>1937</v>
      </c>
      <c r="I40" s="96">
        <v>24096</v>
      </c>
      <c r="J40" s="52">
        <f t="shared" si="0"/>
        <v>26033</v>
      </c>
      <c r="K40" s="47"/>
    </row>
    <row r="41" spans="1:11" ht="12.75" customHeight="1">
      <c r="A41" s="97" t="s">
        <v>18</v>
      </c>
      <c r="B41" s="98">
        <f aca="true" t="shared" si="2" ref="B41:I41">B39+B40</f>
        <v>44625</v>
      </c>
      <c r="C41" s="108">
        <f t="shared" si="2"/>
        <v>4408</v>
      </c>
      <c r="D41" s="98">
        <f t="shared" si="2"/>
        <v>4350</v>
      </c>
      <c r="E41" s="98">
        <f t="shared" si="2"/>
        <v>44683</v>
      </c>
      <c r="F41" s="108">
        <f t="shared" si="2"/>
        <v>4895</v>
      </c>
      <c r="G41" s="98">
        <f t="shared" si="2"/>
        <v>44138</v>
      </c>
      <c r="H41" s="108">
        <f t="shared" si="2"/>
        <v>8462</v>
      </c>
      <c r="I41" s="98">
        <f t="shared" si="2"/>
        <v>40571</v>
      </c>
      <c r="J41" s="72">
        <f t="shared" si="0"/>
        <v>49033</v>
      </c>
      <c r="K41" s="47"/>
    </row>
    <row r="42" spans="1:11" ht="15">
      <c r="A42" s="95" t="s">
        <v>19</v>
      </c>
      <c r="B42" s="96">
        <f aca="true" t="shared" si="3" ref="B42:I42">B9+B22+B23+B26</f>
        <v>174393</v>
      </c>
      <c r="C42" s="107">
        <f t="shared" si="3"/>
        <v>5126</v>
      </c>
      <c r="D42" s="96">
        <f t="shared" si="3"/>
        <v>29928</v>
      </c>
      <c r="E42" s="96">
        <f t="shared" si="3"/>
        <v>149591</v>
      </c>
      <c r="F42" s="107">
        <f t="shared" si="3"/>
        <v>5831</v>
      </c>
      <c r="G42" s="96">
        <f t="shared" si="3"/>
        <v>173688</v>
      </c>
      <c r="H42" s="107">
        <f t="shared" si="3"/>
        <v>67301</v>
      </c>
      <c r="I42" s="96">
        <f t="shared" si="3"/>
        <v>112218</v>
      </c>
      <c r="J42" s="52">
        <f t="shared" si="0"/>
        <v>179519</v>
      </c>
      <c r="K42" s="47"/>
    </row>
    <row r="43" spans="1:11" ht="15">
      <c r="A43" s="95" t="s">
        <v>20</v>
      </c>
      <c r="B43" s="96">
        <v>18632</v>
      </c>
      <c r="C43" s="107">
        <v>1693</v>
      </c>
      <c r="D43" s="96">
        <v>1794</v>
      </c>
      <c r="E43" s="96">
        <v>18531</v>
      </c>
      <c r="F43" s="107">
        <v>2660</v>
      </c>
      <c r="G43" s="96">
        <v>17665</v>
      </c>
      <c r="H43" s="107">
        <v>4669</v>
      </c>
      <c r="I43" s="96">
        <v>15656</v>
      </c>
      <c r="J43" s="52">
        <f t="shared" si="0"/>
        <v>20325</v>
      </c>
      <c r="K43" s="47"/>
    </row>
    <row r="44" spans="1:11" ht="12.75" customHeight="1">
      <c r="A44" s="97" t="s">
        <v>21</v>
      </c>
      <c r="B44" s="98">
        <f aca="true" t="shared" si="4" ref="B44:I44">B42+B43</f>
        <v>193025</v>
      </c>
      <c r="C44" s="108">
        <f t="shared" si="4"/>
        <v>6819</v>
      </c>
      <c r="D44" s="98">
        <f t="shared" si="4"/>
        <v>31722</v>
      </c>
      <c r="E44" s="98">
        <f t="shared" si="4"/>
        <v>168122</v>
      </c>
      <c r="F44" s="108">
        <f t="shared" si="4"/>
        <v>8491</v>
      </c>
      <c r="G44" s="98">
        <f t="shared" si="4"/>
        <v>191353</v>
      </c>
      <c r="H44" s="108">
        <f t="shared" si="4"/>
        <v>71970</v>
      </c>
      <c r="I44" s="98">
        <f t="shared" si="4"/>
        <v>127874</v>
      </c>
      <c r="J44" s="72">
        <f t="shared" si="0"/>
        <v>199844</v>
      </c>
      <c r="K44" s="47"/>
    </row>
    <row r="45" spans="1:11" s="55" customFormat="1" ht="13.5" customHeight="1" thickBot="1">
      <c r="A45" s="149" t="s">
        <v>46</v>
      </c>
      <c r="B45" s="150">
        <f aca="true" t="shared" si="5" ref="B45:I45">B38+B41+B44</f>
        <v>254970</v>
      </c>
      <c r="C45" s="153">
        <f t="shared" si="5"/>
        <v>12232</v>
      </c>
      <c r="D45" s="150">
        <f t="shared" si="5"/>
        <v>36457</v>
      </c>
      <c r="E45" s="150">
        <f t="shared" si="5"/>
        <v>230745</v>
      </c>
      <c r="F45" s="153">
        <f t="shared" si="5"/>
        <v>13969</v>
      </c>
      <c r="G45" s="150">
        <f t="shared" si="5"/>
        <v>253233</v>
      </c>
      <c r="H45" s="153">
        <f t="shared" si="5"/>
        <v>80901</v>
      </c>
      <c r="I45" s="150">
        <f t="shared" si="5"/>
        <v>186301</v>
      </c>
      <c r="J45" s="147">
        <f t="shared" si="0"/>
        <v>267202</v>
      </c>
      <c r="K45" s="54"/>
    </row>
    <row r="46" ht="4.5" customHeight="1"/>
    <row r="47" ht="15">
      <c r="A47" s="64" t="s">
        <v>207</v>
      </c>
    </row>
  </sheetData>
  <sheetProtection/>
  <mergeCells count="5">
    <mergeCell ref="A1:E1"/>
    <mergeCell ref="B3:C3"/>
    <mergeCell ref="D3:E3"/>
    <mergeCell ref="F3:G3"/>
    <mergeCell ref="H3:I3"/>
  </mergeCells>
  <printOptions horizontalCentered="1"/>
  <pageMargins left="0.59" right="0.6" top="0.76" bottom="0.95" header="0" footer="0.59"/>
  <pageSetup fitToHeight="1" fitToWidth="1" orientation="portrait" paperSize="9" r:id="rId1"/>
  <headerFooter>
    <oddFooter>&amp;LISEE - Document édité le &amp;D&amp;C&amp;A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pane ySplit="3" topLeftCell="A4" activePane="bottomLeft" state="frozen"/>
      <selection pane="topLeft" activeCell="A1" sqref="A1:J1"/>
      <selection pane="bottomLeft" activeCell="A1" sqref="A1:E1"/>
    </sheetView>
  </sheetViews>
  <sheetFormatPr defaultColWidth="11.00390625" defaultRowHeight="12"/>
  <cols>
    <col min="1" max="1" width="20.375" style="39" customWidth="1"/>
    <col min="2" max="2" width="12.375" style="39" customWidth="1"/>
    <col min="3" max="3" width="11.625" style="39" customWidth="1"/>
    <col min="4" max="5" width="11.75390625" style="39" customWidth="1"/>
    <col min="6" max="6" width="11.375" style="39" customWidth="1"/>
    <col min="7" max="7" width="11.75390625" style="39" customWidth="1"/>
    <col min="8" max="8" width="11.25390625" style="39" customWidth="1"/>
    <col min="9" max="9" width="11.375" style="39" customWidth="1"/>
    <col min="10" max="10" width="12.125" style="39" customWidth="1"/>
    <col min="11" max="13" width="5.875" style="39" customWidth="1"/>
    <col min="14" max="27" width="4.00390625" style="39" customWidth="1"/>
    <col min="28" max="16384" width="11.375" style="39" customWidth="1"/>
  </cols>
  <sheetData>
    <row r="1" spans="1:5" ht="36" customHeight="1">
      <c r="A1" s="366" t="s">
        <v>230</v>
      </c>
      <c r="B1" s="367"/>
      <c r="C1" s="367"/>
      <c r="D1" s="367"/>
      <c r="E1" s="368"/>
    </row>
    <row r="2" spans="1:5" ht="15">
      <c r="A2" s="9"/>
      <c r="B2" s="9"/>
      <c r="C2" s="9"/>
      <c r="D2" s="9"/>
      <c r="E2" s="9"/>
    </row>
    <row r="3" spans="1:10" ht="42.75" customHeight="1">
      <c r="A3" s="252" t="s">
        <v>206</v>
      </c>
      <c r="B3" s="402" t="s">
        <v>118</v>
      </c>
      <c r="C3" s="402"/>
      <c r="D3" s="402" t="s">
        <v>119</v>
      </c>
      <c r="E3" s="402"/>
      <c r="F3" s="402" t="s">
        <v>120</v>
      </c>
      <c r="G3" s="402"/>
      <c r="H3" s="402" t="s">
        <v>229</v>
      </c>
      <c r="I3" s="402"/>
      <c r="J3" s="252" t="s">
        <v>50</v>
      </c>
    </row>
    <row r="4" spans="1:10" ht="23.25" customHeight="1">
      <c r="A4" s="252"/>
      <c r="B4" s="363" t="s">
        <v>127</v>
      </c>
      <c r="C4" s="363" t="s">
        <v>128</v>
      </c>
      <c r="D4" s="363" t="s">
        <v>127</v>
      </c>
      <c r="E4" s="363" t="s">
        <v>128</v>
      </c>
      <c r="F4" s="363" t="s">
        <v>127</v>
      </c>
      <c r="G4" s="363" t="s">
        <v>128</v>
      </c>
      <c r="H4" s="363" t="s">
        <v>127</v>
      </c>
      <c r="I4" s="363" t="s">
        <v>128</v>
      </c>
      <c r="J4" s="252"/>
    </row>
    <row r="5" spans="1:11" ht="15">
      <c r="A5" s="93" t="s">
        <v>51</v>
      </c>
      <c r="B5" s="94">
        <v>170</v>
      </c>
      <c r="C5" s="106">
        <v>29</v>
      </c>
      <c r="D5" s="94">
        <v>183</v>
      </c>
      <c r="E5" s="102">
        <v>16</v>
      </c>
      <c r="F5" s="106">
        <v>3</v>
      </c>
      <c r="G5" s="94">
        <v>196</v>
      </c>
      <c r="H5" s="106">
        <v>179</v>
      </c>
      <c r="I5" s="94">
        <v>20</v>
      </c>
      <c r="J5" s="52">
        <f aca="true" t="shared" si="0" ref="J5:J45">B5+C5</f>
        <v>199</v>
      </c>
      <c r="K5" s="47"/>
    </row>
    <row r="6" spans="1:11" ht="15">
      <c r="A6" s="93" t="s">
        <v>169</v>
      </c>
      <c r="B6" s="94">
        <v>1213</v>
      </c>
      <c r="C6" s="106">
        <v>27</v>
      </c>
      <c r="D6" s="94">
        <v>1220</v>
      </c>
      <c r="E6" s="94">
        <v>20</v>
      </c>
      <c r="F6" s="106">
        <v>555</v>
      </c>
      <c r="G6" s="94">
        <v>685</v>
      </c>
      <c r="H6" s="106">
        <v>1148</v>
      </c>
      <c r="I6" s="94">
        <v>92</v>
      </c>
      <c r="J6" s="52">
        <f t="shared" si="0"/>
        <v>1240</v>
      </c>
      <c r="K6" s="47"/>
    </row>
    <row r="7" spans="1:11" ht="15">
      <c r="A7" s="95" t="s">
        <v>52</v>
      </c>
      <c r="B7" s="96">
        <v>1868</v>
      </c>
      <c r="C7" s="107">
        <v>40</v>
      </c>
      <c r="D7" s="96">
        <v>1862</v>
      </c>
      <c r="E7" s="96">
        <v>46</v>
      </c>
      <c r="F7" s="107">
        <v>835</v>
      </c>
      <c r="G7" s="96">
        <v>1073</v>
      </c>
      <c r="H7" s="107">
        <v>1777</v>
      </c>
      <c r="I7" s="96">
        <v>131</v>
      </c>
      <c r="J7" s="52">
        <f t="shared" si="0"/>
        <v>1908</v>
      </c>
      <c r="K7" s="47"/>
    </row>
    <row r="8" spans="1:11" ht="15">
      <c r="A8" s="95" t="s">
        <v>53</v>
      </c>
      <c r="B8" s="96">
        <v>965</v>
      </c>
      <c r="C8" s="107">
        <v>97</v>
      </c>
      <c r="D8" s="96">
        <v>987</v>
      </c>
      <c r="E8" s="96">
        <v>75</v>
      </c>
      <c r="F8" s="107">
        <v>57</v>
      </c>
      <c r="G8" s="96">
        <v>1005</v>
      </c>
      <c r="H8" s="107">
        <v>874</v>
      </c>
      <c r="I8" s="96">
        <v>188</v>
      </c>
      <c r="J8" s="52">
        <f t="shared" si="0"/>
        <v>1062</v>
      </c>
      <c r="K8" s="47"/>
    </row>
    <row r="9" spans="1:11" ht="15">
      <c r="A9" s="95" t="s">
        <v>54</v>
      </c>
      <c r="B9" s="96">
        <v>10624</v>
      </c>
      <c r="C9" s="107">
        <v>97</v>
      </c>
      <c r="D9" s="96">
        <v>10627</v>
      </c>
      <c r="E9" s="96">
        <v>94</v>
      </c>
      <c r="F9" s="107">
        <v>5134</v>
      </c>
      <c r="G9" s="96">
        <v>5587</v>
      </c>
      <c r="H9" s="107">
        <v>10609</v>
      </c>
      <c r="I9" s="96">
        <v>112</v>
      </c>
      <c r="J9" s="52">
        <f t="shared" si="0"/>
        <v>10721</v>
      </c>
      <c r="K9" s="47"/>
    </row>
    <row r="10" spans="1:11" ht="15">
      <c r="A10" s="95" t="s">
        <v>55</v>
      </c>
      <c r="B10" s="96">
        <v>261</v>
      </c>
      <c r="C10" s="107">
        <v>0</v>
      </c>
      <c r="D10" s="96">
        <v>261</v>
      </c>
      <c r="E10" s="96">
        <v>0</v>
      </c>
      <c r="F10" s="107">
        <v>79</v>
      </c>
      <c r="G10" s="96">
        <v>182</v>
      </c>
      <c r="H10" s="107">
        <v>260</v>
      </c>
      <c r="I10" s="96">
        <v>1</v>
      </c>
      <c r="J10" s="52">
        <f t="shared" si="0"/>
        <v>261</v>
      </c>
      <c r="K10" s="47"/>
    </row>
    <row r="11" spans="1:11" ht="15">
      <c r="A11" s="95" t="s">
        <v>56</v>
      </c>
      <c r="B11" s="96">
        <v>569</v>
      </c>
      <c r="C11" s="107">
        <v>110</v>
      </c>
      <c r="D11" s="96">
        <v>617</v>
      </c>
      <c r="E11" s="96">
        <v>62</v>
      </c>
      <c r="F11" s="107">
        <v>25</v>
      </c>
      <c r="G11" s="96">
        <v>654</v>
      </c>
      <c r="H11" s="107">
        <v>515</v>
      </c>
      <c r="I11" s="96">
        <v>164</v>
      </c>
      <c r="J11" s="52">
        <f t="shared" si="0"/>
        <v>679</v>
      </c>
      <c r="K11" s="47"/>
    </row>
    <row r="12" spans="1:11" ht="15">
      <c r="A12" s="95" t="s">
        <v>57</v>
      </c>
      <c r="B12" s="96">
        <v>1081</v>
      </c>
      <c r="C12" s="107">
        <v>131</v>
      </c>
      <c r="D12" s="96">
        <v>1121</v>
      </c>
      <c r="E12" s="96">
        <v>91</v>
      </c>
      <c r="F12" s="107">
        <v>60</v>
      </c>
      <c r="G12" s="96">
        <v>1152</v>
      </c>
      <c r="H12" s="107">
        <v>897</v>
      </c>
      <c r="I12" s="96">
        <v>315</v>
      </c>
      <c r="J12" s="52">
        <f t="shared" si="0"/>
        <v>1212</v>
      </c>
      <c r="K12" s="47"/>
    </row>
    <row r="13" spans="1:11" ht="15">
      <c r="A13" s="95" t="s">
        <v>77</v>
      </c>
      <c r="B13" s="96">
        <v>565</v>
      </c>
      <c r="C13" s="107">
        <v>96</v>
      </c>
      <c r="D13" s="96">
        <v>596</v>
      </c>
      <c r="E13" s="96">
        <v>65</v>
      </c>
      <c r="F13" s="107">
        <v>21</v>
      </c>
      <c r="G13" s="96">
        <v>640</v>
      </c>
      <c r="H13" s="107">
        <v>381</v>
      </c>
      <c r="I13" s="96">
        <v>280</v>
      </c>
      <c r="J13" s="52">
        <f t="shared" si="0"/>
        <v>661</v>
      </c>
      <c r="K13" s="47"/>
    </row>
    <row r="14" spans="1:11" ht="15">
      <c r="A14" s="95" t="s">
        <v>58</v>
      </c>
      <c r="B14" s="96">
        <v>485</v>
      </c>
      <c r="C14" s="107">
        <v>55</v>
      </c>
      <c r="D14" s="96">
        <v>512</v>
      </c>
      <c r="E14" s="96">
        <v>28</v>
      </c>
      <c r="F14" s="107">
        <v>98</v>
      </c>
      <c r="G14" s="96">
        <v>442</v>
      </c>
      <c r="H14" s="107">
        <v>429</v>
      </c>
      <c r="I14" s="96">
        <v>111</v>
      </c>
      <c r="J14" s="52">
        <f t="shared" si="0"/>
        <v>540</v>
      </c>
      <c r="K14" s="47"/>
    </row>
    <row r="15" spans="1:11" ht="15">
      <c r="A15" s="95" t="s">
        <v>59</v>
      </c>
      <c r="B15" s="96">
        <v>2466</v>
      </c>
      <c r="C15" s="107">
        <v>42</v>
      </c>
      <c r="D15" s="96">
        <v>2475</v>
      </c>
      <c r="E15" s="96">
        <v>33</v>
      </c>
      <c r="F15" s="107">
        <v>985</v>
      </c>
      <c r="G15" s="96">
        <v>1523</v>
      </c>
      <c r="H15" s="107">
        <v>2308</v>
      </c>
      <c r="I15" s="96">
        <v>200</v>
      </c>
      <c r="J15" s="52">
        <f t="shared" si="0"/>
        <v>2508</v>
      </c>
      <c r="K15" s="47"/>
    </row>
    <row r="16" spans="1:11" ht="15">
      <c r="A16" s="95" t="s">
        <v>14</v>
      </c>
      <c r="B16" s="96">
        <v>377</v>
      </c>
      <c r="C16" s="107">
        <v>28</v>
      </c>
      <c r="D16" s="96">
        <v>392</v>
      </c>
      <c r="E16" s="96">
        <v>13</v>
      </c>
      <c r="F16" s="107">
        <v>63</v>
      </c>
      <c r="G16" s="96">
        <v>342</v>
      </c>
      <c r="H16" s="107">
        <v>312</v>
      </c>
      <c r="I16" s="96">
        <v>93</v>
      </c>
      <c r="J16" s="52">
        <f t="shared" si="0"/>
        <v>405</v>
      </c>
      <c r="K16" s="47"/>
    </row>
    <row r="17" spans="1:11" ht="15">
      <c r="A17" s="95" t="s">
        <v>60</v>
      </c>
      <c r="B17" s="96">
        <v>1267</v>
      </c>
      <c r="C17" s="107">
        <v>28</v>
      </c>
      <c r="D17" s="96">
        <v>1281</v>
      </c>
      <c r="E17" s="96">
        <v>14</v>
      </c>
      <c r="F17" s="107">
        <v>670</v>
      </c>
      <c r="G17" s="96">
        <v>625</v>
      </c>
      <c r="H17" s="107">
        <v>1244</v>
      </c>
      <c r="I17" s="96">
        <v>51</v>
      </c>
      <c r="J17" s="52">
        <f t="shared" si="0"/>
        <v>1295</v>
      </c>
      <c r="K17" s="47"/>
    </row>
    <row r="18" spans="1:11" ht="15">
      <c r="A18" s="95" t="s">
        <v>61</v>
      </c>
      <c r="B18" s="96">
        <v>1231</v>
      </c>
      <c r="C18" s="107">
        <v>31</v>
      </c>
      <c r="D18" s="96">
        <v>1239</v>
      </c>
      <c r="E18" s="96">
        <v>23</v>
      </c>
      <c r="F18" s="107">
        <v>520</v>
      </c>
      <c r="G18" s="96">
        <v>742</v>
      </c>
      <c r="H18" s="107">
        <v>1209</v>
      </c>
      <c r="I18" s="96">
        <v>53</v>
      </c>
      <c r="J18" s="52">
        <f t="shared" si="0"/>
        <v>1262</v>
      </c>
      <c r="K18" s="47"/>
    </row>
    <row r="19" spans="1:11" ht="15">
      <c r="A19" s="95" t="s">
        <v>62</v>
      </c>
      <c r="B19" s="96">
        <v>2260</v>
      </c>
      <c r="C19" s="107">
        <v>435</v>
      </c>
      <c r="D19" s="96">
        <v>2453</v>
      </c>
      <c r="E19" s="96">
        <v>242</v>
      </c>
      <c r="F19" s="107">
        <v>162</v>
      </c>
      <c r="G19" s="96">
        <v>2533</v>
      </c>
      <c r="H19" s="107">
        <v>1647</v>
      </c>
      <c r="I19" s="96">
        <v>1048</v>
      </c>
      <c r="J19" s="52">
        <f t="shared" si="0"/>
        <v>2695</v>
      </c>
      <c r="K19" s="47"/>
    </row>
    <row r="20" spans="1:11" ht="15">
      <c r="A20" s="95" t="s">
        <v>63</v>
      </c>
      <c r="B20" s="96">
        <v>1017</v>
      </c>
      <c r="C20" s="107">
        <v>520</v>
      </c>
      <c r="D20" s="96">
        <v>1226</v>
      </c>
      <c r="E20" s="96">
        <v>311</v>
      </c>
      <c r="F20" s="107">
        <v>35</v>
      </c>
      <c r="G20" s="96">
        <v>1502</v>
      </c>
      <c r="H20" s="107">
        <v>555</v>
      </c>
      <c r="I20" s="96">
        <v>982</v>
      </c>
      <c r="J20" s="52">
        <f t="shared" si="0"/>
        <v>1537</v>
      </c>
      <c r="K20" s="47"/>
    </row>
    <row r="21" spans="1:11" ht="15">
      <c r="A21" s="95" t="s">
        <v>64</v>
      </c>
      <c r="B21" s="96">
        <v>263</v>
      </c>
      <c r="C21" s="107">
        <v>5</v>
      </c>
      <c r="D21" s="96">
        <v>260</v>
      </c>
      <c r="E21" s="96">
        <v>8</v>
      </c>
      <c r="F21" s="107">
        <v>54</v>
      </c>
      <c r="G21" s="96">
        <v>214</v>
      </c>
      <c r="H21" s="107">
        <v>248</v>
      </c>
      <c r="I21" s="96">
        <v>20</v>
      </c>
      <c r="J21" s="52">
        <f t="shared" si="0"/>
        <v>268</v>
      </c>
      <c r="K21" s="47"/>
    </row>
    <row r="22" spans="1:11" ht="15">
      <c r="A22" s="41" t="s">
        <v>78</v>
      </c>
      <c r="B22" s="96">
        <v>8437</v>
      </c>
      <c r="C22" s="107">
        <v>59</v>
      </c>
      <c r="D22" s="96">
        <v>8430</v>
      </c>
      <c r="E22" s="96">
        <v>66</v>
      </c>
      <c r="F22" s="107">
        <v>4311</v>
      </c>
      <c r="G22" s="96">
        <v>4185</v>
      </c>
      <c r="H22" s="107">
        <v>8391</v>
      </c>
      <c r="I22" s="96">
        <v>105</v>
      </c>
      <c r="J22" s="52">
        <f t="shared" si="0"/>
        <v>8496</v>
      </c>
      <c r="K22" s="47"/>
    </row>
    <row r="23" spans="1:11" ht="15">
      <c r="A23" s="95" t="s">
        <v>65</v>
      </c>
      <c r="B23" s="96">
        <v>36639</v>
      </c>
      <c r="C23" s="107">
        <v>328</v>
      </c>
      <c r="D23" s="96">
        <v>36583</v>
      </c>
      <c r="E23" s="96">
        <v>384</v>
      </c>
      <c r="F23" s="107">
        <v>22147</v>
      </c>
      <c r="G23" s="96">
        <v>14820</v>
      </c>
      <c r="H23" s="107">
        <v>36619</v>
      </c>
      <c r="I23" s="96">
        <v>348</v>
      </c>
      <c r="J23" s="52">
        <f t="shared" si="0"/>
        <v>36967</v>
      </c>
      <c r="K23" s="47"/>
    </row>
    <row r="24" spans="1:11" ht="15">
      <c r="A24" s="95" t="s">
        <v>0</v>
      </c>
      <c r="B24" s="96">
        <v>568</v>
      </c>
      <c r="C24" s="107">
        <v>94</v>
      </c>
      <c r="D24" s="96">
        <v>618</v>
      </c>
      <c r="E24" s="96">
        <v>44</v>
      </c>
      <c r="F24" s="107">
        <v>100</v>
      </c>
      <c r="G24" s="96">
        <v>562</v>
      </c>
      <c r="H24" s="107">
        <v>451</v>
      </c>
      <c r="I24" s="96">
        <v>211</v>
      </c>
      <c r="J24" s="52">
        <f t="shared" si="0"/>
        <v>662</v>
      </c>
      <c r="K24" s="47"/>
    </row>
    <row r="25" spans="1:11" ht="15">
      <c r="A25" s="95" t="s">
        <v>1</v>
      </c>
      <c r="B25" s="96">
        <v>648</v>
      </c>
      <c r="C25" s="107">
        <v>320</v>
      </c>
      <c r="D25" s="96">
        <v>816</v>
      </c>
      <c r="E25" s="96">
        <v>152</v>
      </c>
      <c r="F25" s="107">
        <v>19</v>
      </c>
      <c r="G25" s="96">
        <v>949</v>
      </c>
      <c r="H25" s="107">
        <v>497</v>
      </c>
      <c r="I25" s="96">
        <v>471</v>
      </c>
      <c r="J25" s="52">
        <f t="shared" si="0"/>
        <v>968</v>
      </c>
      <c r="K25" s="47"/>
    </row>
    <row r="26" spans="1:11" ht="15">
      <c r="A26" s="95" t="s">
        <v>2</v>
      </c>
      <c r="B26" s="96">
        <v>6937</v>
      </c>
      <c r="C26" s="107">
        <v>79</v>
      </c>
      <c r="D26" s="96">
        <v>6961</v>
      </c>
      <c r="E26" s="96">
        <v>55</v>
      </c>
      <c r="F26" s="107">
        <v>3522</v>
      </c>
      <c r="G26" s="96">
        <v>3494</v>
      </c>
      <c r="H26" s="107">
        <v>6931</v>
      </c>
      <c r="I26" s="96">
        <v>85</v>
      </c>
      <c r="J26" s="52">
        <f t="shared" si="0"/>
        <v>7016</v>
      </c>
      <c r="K26" s="47"/>
    </row>
    <row r="27" spans="1:11" ht="15">
      <c r="A27" s="95" t="s">
        <v>3</v>
      </c>
      <c r="B27" s="96">
        <v>1344</v>
      </c>
      <c r="C27" s="107">
        <v>200</v>
      </c>
      <c r="D27" s="96">
        <v>1468</v>
      </c>
      <c r="E27" s="96">
        <v>76</v>
      </c>
      <c r="F27" s="107">
        <v>153</v>
      </c>
      <c r="G27" s="96">
        <v>1391</v>
      </c>
      <c r="H27" s="107">
        <v>1274</v>
      </c>
      <c r="I27" s="96">
        <v>270</v>
      </c>
      <c r="J27" s="52">
        <f t="shared" si="0"/>
        <v>1544</v>
      </c>
      <c r="K27" s="47"/>
    </row>
    <row r="28" spans="1:11" ht="15">
      <c r="A28" s="95" t="s">
        <v>4</v>
      </c>
      <c r="B28" s="96">
        <v>626</v>
      </c>
      <c r="C28" s="107">
        <v>114</v>
      </c>
      <c r="D28" s="96">
        <v>662</v>
      </c>
      <c r="E28" s="96">
        <v>78</v>
      </c>
      <c r="F28" s="107">
        <v>24</v>
      </c>
      <c r="G28" s="96">
        <v>716</v>
      </c>
      <c r="H28" s="107">
        <v>567</v>
      </c>
      <c r="I28" s="96">
        <v>173</v>
      </c>
      <c r="J28" s="52">
        <f t="shared" si="0"/>
        <v>740</v>
      </c>
      <c r="K28" s="47"/>
    </row>
    <row r="29" spans="1:11" ht="15">
      <c r="A29" s="95" t="s">
        <v>5</v>
      </c>
      <c r="B29" s="96">
        <v>540</v>
      </c>
      <c r="C29" s="107">
        <v>55</v>
      </c>
      <c r="D29" s="96">
        <v>566</v>
      </c>
      <c r="E29" s="96">
        <v>29</v>
      </c>
      <c r="F29" s="107">
        <v>18</v>
      </c>
      <c r="G29" s="96">
        <v>577</v>
      </c>
      <c r="H29" s="107">
        <v>460</v>
      </c>
      <c r="I29" s="96">
        <v>135</v>
      </c>
      <c r="J29" s="52">
        <f t="shared" si="0"/>
        <v>595</v>
      </c>
      <c r="K29" s="47"/>
    </row>
    <row r="30" spans="1:11" ht="15">
      <c r="A30" s="95" t="s">
        <v>6</v>
      </c>
      <c r="B30" s="96">
        <v>949</v>
      </c>
      <c r="C30" s="107">
        <v>4</v>
      </c>
      <c r="D30" s="96">
        <v>945</v>
      </c>
      <c r="E30" s="96">
        <v>8</v>
      </c>
      <c r="F30" s="107">
        <v>479</v>
      </c>
      <c r="G30" s="96">
        <v>474</v>
      </c>
      <c r="H30" s="107">
        <v>936</v>
      </c>
      <c r="I30" s="96">
        <v>17</v>
      </c>
      <c r="J30" s="52">
        <f t="shared" si="0"/>
        <v>953</v>
      </c>
      <c r="K30" s="47"/>
    </row>
    <row r="31" spans="1:11" ht="15">
      <c r="A31" s="95" t="s">
        <v>7</v>
      </c>
      <c r="B31" s="96">
        <v>356</v>
      </c>
      <c r="C31" s="107">
        <v>111</v>
      </c>
      <c r="D31" s="96">
        <v>393</v>
      </c>
      <c r="E31" s="96">
        <v>74</v>
      </c>
      <c r="F31" s="107">
        <v>41</v>
      </c>
      <c r="G31" s="96">
        <v>426</v>
      </c>
      <c r="H31" s="107">
        <v>292</v>
      </c>
      <c r="I31" s="96">
        <v>175</v>
      </c>
      <c r="J31" s="52">
        <f t="shared" si="0"/>
        <v>467</v>
      </c>
      <c r="K31" s="47"/>
    </row>
    <row r="32" spans="1:11" ht="15">
      <c r="A32" s="95" t="s">
        <v>8</v>
      </c>
      <c r="B32" s="96">
        <v>833</v>
      </c>
      <c r="C32" s="107">
        <v>38</v>
      </c>
      <c r="D32" s="96">
        <v>837</v>
      </c>
      <c r="E32" s="96">
        <v>34</v>
      </c>
      <c r="F32" s="107">
        <v>228</v>
      </c>
      <c r="G32" s="96">
        <v>643</v>
      </c>
      <c r="H32" s="107">
        <v>797</v>
      </c>
      <c r="I32" s="96">
        <v>74</v>
      </c>
      <c r="J32" s="52">
        <f t="shared" si="0"/>
        <v>871</v>
      </c>
      <c r="K32" s="47"/>
    </row>
    <row r="33" spans="1:11" ht="15">
      <c r="A33" s="95" t="s">
        <v>9</v>
      </c>
      <c r="B33" s="96">
        <v>194</v>
      </c>
      <c r="C33" s="107">
        <v>2</v>
      </c>
      <c r="D33" s="96">
        <v>194</v>
      </c>
      <c r="E33" s="96">
        <v>2</v>
      </c>
      <c r="F33" s="107">
        <v>24</v>
      </c>
      <c r="G33" s="96">
        <v>172</v>
      </c>
      <c r="H33" s="107">
        <v>187</v>
      </c>
      <c r="I33" s="96">
        <v>9</v>
      </c>
      <c r="J33" s="52">
        <f t="shared" si="0"/>
        <v>196</v>
      </c>
      <c r="K33" s="47"/>
    </row>
    <row r="34" spans="1:11" ht="15">
      <c r="A34" s="95" t="s">
        <v>10</v>
      </c>
      <c r="B34" s="96">
        <v>733</v>
      </c>
      <c r="C34" s="107">
        <v>77</v>
      </c>
      <c r="D34" s="96">
        <v>778</v>
      </c>
      <c r="E34" s="96">
        <v>32</v>
      </c>
      <c r="F34" s="107">
        <v>80</v>
      </c>
      <c r="G34" s="96">
        <v>730</v>
      </c>
      <c r="H34" s="107">
        <v>681</v>
      </c>
      <c r="I34" s="96">
        <v>129</v>
      </c>
      <c r="J34" s="52">
        <f t="shared" si="0"/>
        <v>810</v>
      </c>
      <c r="K34" s="47"/>
    </row>
    <row r="35" spans="1:11" ht="15">
      <c r="A35" s="95" t="s">
        <v>11</v>
      </c>
      <c r="B35" s="96">
        <v>626</v>
      </c>
      <c r="C35" s="107">
        <v>98</v>
      </c>
      <c r="D35" s="96">
        <v>683</v>
      </c>
      <c r="E35" s="96">
        <v>41</v>
      </c>
      <c r="F35" s="107">
        <v>61</v>
      </c>
      <c r="G35" s="96">
        <v>663</v>
      </c>
      <c r="H35" s="107">
        <v>578</v>
      </c>
      <c r="I35" s="96">
        <v>146</v>
      </c>
      <c r="J35" s="52">
        <f t="shared" si="0"/>
        <v>724</v>
      </c>
      <c r="K35" s="47"/>
    </row>
    <row r="36" spans="1:11" ht="15">
      <c r="A36" s="95" t="s">
        <v>12</v>
      </c>
      <c r="B36" s="96">
        <v>826</v>
      </c>
      <c r="C36" s="107">
        <v>72</v>
      </c>
      <c r="D36" s="96">
        <v>865</v>
      </c>
      <c r="E36" s="96">
        <v>33</v>
      </c>
      <c r="F36" s="107">
        <v>240</v>
      </c>
      <c r="G36" s="96">
        <v>658</v>
      </c>
      <c r="H36" s="107">
        <v>805</v>
      </c>
      <c r="I36" s="96">
        <v>93</v>
      </c>
      <c r="J36" s="52">
        <f t="shared" si="0"/>
        <v>898</v>
      </c>
      <c r="K36" s="47"/>
    </row>
    <row r="37" spans="1:11" ht="15">
      <c r="A37" s="95" t="s">
        <v>13</v>
      </c>
      <c r="B37" s="96">
        <v>425</v>
      </c>
      <c r="C37" s="107">
        <v>28</v>
      </c>
      <c r="D37" s="96">
        <v>435</v>
      </c>
      <c r="E37" s="96">
        <v>18</v>
      </c>
      <c r="F37" s="107">
        <v>12</v>
      </c>
      <c r="G37" s="96">
        <v>441</v>
      </c>
      <c r="H37" s="107">
        <v>409</v>
      </c>
      <c r="I37" s="96">
        <v>44</v>
      </c>
      <c r="J37" s="52">
        <f t="shared" si="0"/>
        <v>453</v>
      </c>
      <c r="K37" s="47"/>
    </row>
    <row r="38" spans="1:11" ht="12.75" customHeight="1">
      <c r="A38" s="97" t="s">
        <v>15</v>
      </c>
      <c r="B38" s="98">
        <f aca="true" t="shared" si="1" ref="B38:I38">B19+B20+B25</f>
        <v>3925</v>
      </c>
      <c r="C38" s="108">
        <f t="shared" si="1"/>
        <v>1275</v>
      </c>
      <c r="D38" s="98">
        <f t="shared" si="1"/>
        <v>4495</v>
      </c>
      <c r="E38" s="98">
        <f t="shared" si="1"/>
        <v>705</v>
      </c>
      <c r="F38" s="108">
        <f t="shared" si="1"/>
        <v>216</v>
      </c>
      <c r="G38" s="98">
        <f t="shared" si="1"/>
        <v>4984</v>
      </c>
      <c r="H38" s="108">
        <f t="shared" si="1"/>
        <v>2699</v>
      </c>
      <c r="I38" s="98">
        <f t="shared" si="1"/>
        <v>2501</v>
      </c>
      <c r="J38" s="72">
        <f t="shared" si="0"/>
        <v>5200</v>
      </c>
      <c r="K38" s="47"/>
    </row>
    <row r="39" spans="1:11" ht="15">
      <c r="A39" s="79" t="s">
        <v>16</v>
      </c>
      <c r="B39" s="96">
        <v>7092</v>
      </c>
      <c r="C39" s="107">
        <v>350</v>
      </c>
      <c r="D39" s="96">
        <v>7218</v>
      </c>
      <c r="E39" s="96">
        <v>224</v>
      </c>
      <c r="F39" s="107">
        <v>2694</v>
      </c>
      <c r="G39" s="96">
        <v>4748</v>
      </c>
      <c r="H39" s="107">
        <v>6721</v>
      </c>
      <c r="I39" s="96">
        <v>721</v>
      </c>
      <c r="J39" s="52">
        <f t="shared" si="0"/>
        <v>7442</v>
      </c>
      <c r="K39" s="47"/>
    </row>
    <row r="40" spans="1:11" ht="15">
      <c r="A40" s="79" t="s">
        <v>17</v>
      </c>
      <c r="B40" s="96">
        <v>6866</v>
      </c>
      <c r="C40" s="107">
        <v>956</v>
      </c>
      <c r="D40" s="96">
        <v>7297</v>
      </c>
      <c r="E40" s="96">
        <v>525</v>
      </c>
      <c r="F40" s="107">
        <v>564</v>
      </c>
      <c r="G40" s="96">
        <v>7258</v>
      </c>
      <c r="H40" s="107">
        <v>6107</v>
      </c>
      <c r="I40" s="96">
        <v>1715</v>
      </c>
      <c r="J40" s="52">
        <f t="shared" si="0"/>
        <v>7822</v>
      </c>
      <c r="K40" s="47"/>
    </row>
    <row r="41" spans="1:11" ht="12.75" customHeight="1">
      <c r="A41" s="97" t="s">
        <v>18</v>
      </c>
      <c r="B41" s="98">
        <f aca="true" t="shared" si="2" ref="B41:I41">B39+B40</f>
        <v>13958</v>
      </c>
      <c r="C41" s="108">
        <f t="shared" si="2"/>
        <v>1306</v>
      </c>
      <c r="D41" s="98">
        <f t="shared" si="2"/>
        <v>14515</v>
      </c>
      <c r="E41" s="98">
        <f t="shared" si="2"/>
        <v>749</v>
      </c>
      <c r="F41" s="108">
        <f t="shared" si="2"/>
        <v>3258</v>
      </c>
      <c r="G41" s="98">
        <f t="shared" si="2"/>
        <v>12006</v>
      </c>
      <c r="H41" s="108">
        <f t="shared" si="2"/>
        <v>12828</v>
      </c>
      <c r="I41" s="98">
        <f t="shared" si="2"/>
        <v>2436</v>
      </c>
      <c r="J41" s="72">
        <f t="shared" si="0"/>
        <v>15264</v>
      </c>
      <c r="K41" s="47"/>
    </row>
    <row r="42" spans="1:11" ht="15">
      <c r="A42" s="95" t="s">
        <v>19</v>
      </c>
      <c r="B42" s="96">
        <f aca="true" t="shared" si="3" ref="B42:I42">B9+B22+B23+B26</f>
        <v>62637</v>
      </c>
      <c r="C42" s="107">
        <f t="shared" si="3"/>
        <v>563</v>
      </c>
      <c r="D42" s="96">
        <f t="shared" si="3"/>
        <v>62601</v>
      </c>
      <c r="E42" s="96">
        <f t="shared" si="3"/>
        <v>599</v>
      </c>
      <c r="F42" s="107">
        <f t="shared" si="3"/>
        <v>35114</v>
      </c>
      <c r="G42" s="96">
        <f t="shared" si="3"/>
        <v>28086</v>
      </c>
      <c r="H42" s="107">
        <f t="shared" si="3"/>
        <v>62550</v>
      </c>
      <c r="I42" s="96">
        <f t="shared" si="3"/>
        <v>650</v>
      </c>
      <c r="J42" s="52">
        <f t="shared" si="0"/>
        <v>63200</v>
      </c>
      <c r="K42" s="47"/>
    </row>
    <row r="43" spans="1:11" ht="15">
      <c r="A43" s="95" t="s">
        <v>20</v>
      </c>
      <c r="B43" s="96">
        <v>6843</v>
      </c>
      <c r="C43" s="107">
        <v>306</v>
      </c>
      <c r="D43" s="96">
        <v>6935</v>
      </c>
      <c r="E43" s="96">
        <v>214</v>
      </c>
      <c r="F43" s="107">
        <v>2227</v>
      </c>
      <c r="G43" s="96">
        <v>4922</v>
      </c>
      <c r="H43" s="107">
        <v>6390</v>
      </c>
      <c r="I43" s="96">
        <v>759</v>
      </c>
      <c r="J43" s="52">
        <f t="shared" si="0"/>
        <v>7149</v>
      </c>
      <c r="K43" s="47"/>
    </row>
    <row r="44" spans="1:11" ht="12.75" customHeight="1">
      <c r="A44" s="97" t="s">
        <v>21</v>
      </c>
      <c r="B44" s="98">
        <f aca="true" t="shared" si="4" ref="B44:I44">B42+B43</f>
        <v>69480</v>
      </c>
      <c r="C44" s="108">
        <f t="shared" si="4"/>
        <v>869</v>
      </c>
      <c r="D44" s="98">
        <f t="shared" si="4"/>
        <v>69536</v>
      </c>
      <c r="E44" s="98">
        <f t="shared" si="4"/>
        <v>813</v>
      </c>
      <c r="F44" s="108">
        <f t="shared" si="4"/>
        <v>37341</v>
      </c>
      <c r="G44" s="98">
        <f t="shared" si="4"/>
        <v>33008</v>
      </c>
      <c r="H44" s="108">
        <f t="shared" si="4"/>
        <v>68940</v>
      </c>
      <c r="I44" s="98">
        <f t="shared" si="4"/>
        <v>1409</v>
      </c>
      <c r="J44" s="72">
        <f t="shared" si="0"/>
        <v>70349</v>
      </c>
      <c r="K44" s="47"/>
    </row>
    <row r="45" spans="1:11" s="55" customFormat="1" ht="13.5" customHeight="1" thickBot="1">
      <c r="A45" s="149" t="s">
        <v>46</v>
      </c>
      <c r="B45" s="150">
        <f aca="true" t="shared" si="5" ref="B45:I45">B38+B41+B44</f>
        <v>87363</v>
      </c>
      <c r="C45" s="153">
        <f t="shared" si="5"/>
        <v>3450</v>
      </c>
      <c r="D45" s="150">
        <f t="shared" si="5"/>
        <v>88546</v>
      </c>
      <c r="E45" s="150">
        <f t="shared" si="5"/>
        <v>2267</v>
      </c>
      <c r="F45" s="153">
        <f t="shared" si="5"/>
        <v>40815</v>
      </c>
      <c r="G45" s="150">
        <f t="shared" si="5"/>
        <v>49998</v>
      </c>
      <c r="H45" s="153">
        <f t="shared" si="5"/>
        <v>84467</v>
      </c>
      <c r="I45" s="150">
        <f t="shared" si="5"/>
        <v>6346</v>
      </c>
      <c r="J45" s="147">
        <f t="shared" si="0"/>
        <v>90813</v>
      </c>
      <c r="K45" s="54"/>
    </row>
    <row r="46" ht="4.5" customHeight="1"/>
    <row r="47" ht="15">
      <c r="A47" s="64" t="s">
        <v>207</v>
      </c>
    </row>
  </sheetData>
  <sheetProtection/>
  <mergeCells count="5">
    <mergeCell ref="A1:E1"/>
    <mergeCell ref="B3:C3"/>
    <mergeCell ref="D3:E3"/>
    <mergeCell ref="F3:G3"/>
    <mergeCell ref="H3:I3"/>
  </mergeCells>
  <printOptions horizontalCentered="1"/>
  <pageMargins left="0.59" right="0.6" top="0.76" bottom="0.95" header="0" footer="0.59"/>
  <pageSetup fitToHeight="1" fitToWidth="1" orientation="portrait" paperSize="9" r:id="rId1"/>
  <headerFooter>
    <oddFooter>&amp;LISEE - Document édité le &amp;D&amp;C&amp;A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pane ySplit="3" topLeftCell="A4" activePane="bottomLeft" state="frozen"/>
      <selection pane="topLeft" activeCell="A1" sqref="A1:J1"/>
      <selection pane="bottomLeft" activeCell="A1" sqref="A1:E1"/>
    </sheetView>
  </sheetViews>
  <sheetFormatPr defaultColWidth="11.00390625" defaultRowHeight="12"/>
  <cols>
    <col min="1" max="1" width="20.375" style="39" customWidth="1"/>
    <col min="2" max="2" width="12.375" style="39" customWidth="1"/>
    <col min="3" max="3" width="11.625" style="39" customWidth="1"/>
    <col min="4" max="5" width="11.75390625" style="39" customWidth="1"/>
    <col min="6" max="6" width="11.375" style="39" customWidth="1"/>
    <col min="7" max="7" width="11.75390625" style="39" customWidth="1"/>
    <col min="8" max="8" width="11.25390625" style="39" customWidth="1"/>
    <col min="9" max="9" width="11.375" style="39" customWidth="1"/>
    <col min="10" max="10" width="12.125" style="39" customWidth="1"/>
    <col min="11" max="13" width="5.875" style="39" customWidth="1"/>
    <col min="14" max="27" width="4.00390625" style="39" customWidth="1"/>
    <col min="28" max="16384" width="11.375" style="39" customWidth="1"/>
  </cols>
  <sheetData>
    <row r="1" spans="1:5" ht="36" customHeight="1">
      <c r="A1" s="366" t="s">
        <v>309</v>
      </c>
      <c r="B1" s="367"/>
      <c r="C1" s="367"/>
      <c r="D1" s="367"/>
      <c r="E1" s="368"/>
    </row>
    <row r="2" spans="1:5" ht="15">
      <c r="A2" s="9"/>
      <c r="B2" s="9"/>
      <c r="C2" s="9"/>
      <c r="D2" s="9"/>
      <c r="E2" s="9"/>
    </row>
    <row r="3" spans="1:10" ht="42.75" customHeight="1">
      <c r="A3" s="252" t="s">
        <v>206</v>
      </c>
      <c r="B3" s="402" t="s">
        <v>118</v>
      </c>
      <c r="C3" s="402"/>
      <c r="D3" s="402" t="s">
        <v>119</v>
      </c>
      <c r="E3" s="402"/>
      <c r="F3" s="402" t="s">
        <v>120</v>
      </c>
      <c r="G3" s="402"/>
      <c r="H3" s="402" t="s">
        <v>229</v>
      </c>
      <c r="I3" s="402"/>
      <c r="J3" s="252" t="s">
        <v>50</v>
      </c>
    </row>
    <row r="4" spans="1:10" ht="23.25" customHeight="1">
      <c r="A4" s="252"/>
      <c r="B4" s="363" t="s">
        <v>127</v>
      </c>
      <c r="C4" s="363" t="s">
        <v>128</v>
      </c>
      <c r="D4" s="363" t="s">
        <v>127</v>
      </c>
      <c r="E4" s="363" t="s">
        <v>128</v>
      </c>
      <c r="F4" s="363" t="s">
        <v>127</v>
      </c>
      <c r="G4" s="363" t="s">
        <v>128</v>
      </c>
      <c r="H4" s="363" t="s">
        <v>127</v>
      </c>
      <c r="I4" s="363" t="s">
        <v>128</v>
      </c>
      <c r="J4" s="252"/>
    </row>
    <row r="5" spans="1:11" ht="15">
      <c r="A5" s="93" t="s">
        <v>51</v>
      </c>
      <c r="B5" s="94">
        <v>763</v>
      </c>
      <c r="C5" s="106">
        <v>99</v>
      </c>
      <c r="D5" s="94">
        <v>803</v>
      </c>
      <c r="E5" s="102">
        <v>59</v>
      </c>
      <c r="F5" s="106">
        <v>8</v>
      </c>
      <c r="G5" s="94">
        <v>854</v>
      </c>
      <c r="H5" s="106">
        <v>793</v>
      </c>
      <c r="I5" s="94">
        <v>69</v>
      </c>
      <c r="J5" s="52">
        <f aca="true" t="shared" si="0" ref="J5:J45">B5+C5</f>
        <v>862</v>
      </c>
      <c r="K5" s="47"/>
    </row>
    <row r="6" spans="1:11" ht="15">
      <c r="A6" s="93" t="s">
        <v>169</v>
      </c>
      <c r="B6" s="94">
        <v>3239</v>
      </c>
      <c r="C6" s="106">
        <v>73</v>
      </c>
      <c r="D6" s="94">
        <v>3259</v>
      </c>
      <c r="E6" s="94">
        <v>53</v>
      </c>
      <c r="F6" s="106">
        <v>1328</v>
      </c>
      <c r="G6" s="94">
        <v>1984</v>
      </c>
      <c r="H6" s="106">
        <v>3023</v>
      </c>
      <c r="I6" s="94">
        <v>289</v>
      </c>
      <c r="J6" s="52">
        <f t="shared" si="0"/>
        <v>3312</v>
      </c>
      <c r="K6" s="47"/>
    </row>
    <row r="7" spans="1:11" ht="15">
      <c r="A7" s="95" t="s">
        <v>52</v>
      </c>
      <c r="B7" s="96">
        <v>5033</v>
      </c>
      <c r="C7" s="107">
        <v>100</v>
      </c>
      <c r="D7" s="96">
        <v>5033</v>
      </c>
      <c r="E7" s="96">
        <v>100</v>
      </c>
      <c r="F7" s="107">
        <v>2177</v>
      </c>
      <c r="G7" s="96">
        <v>2956</v>
      </c>
      <c r="H7" s="107">
        <v>4790</v>
      </c>
      <c r="I7" s="96">
        <v>343</v>
      </c>
      <c r="J7" s="52">
        <f t="shared" si="0"/>
        <v>5133</v>
      </c>
      <c r="K7" s="47"/>
    </row>
    <row r="8" spans="1:11" ht="15">
      <c r="A8" s="95" t="s">
        <v>53</v>
      </c>
      <c r="B8" s="96">
        <v>3436</v>
      </c>
      <c r="C8" s="107">
        <v>257</v>
      </c>
      <c r="D8" s="96">
        <v>3527</v>
      </c>
      <c r="E8" s="96">
        <v>166</v>
      </c>
      <c r="F8" s="107">
        <v>180</v>
      </c>
      <c r="G8" s="96">
        <v>3513</v>
      </c>
      <c r="H8" s="107">
        <v>3059</v>
      </c>
      <c r="I8" s="96">
        <v>634</v>
      </c>
      <c r="J8" s="52">
        <f t="shared" si="0"/>
        <v>3693</v>
      </c>
      <c r="K8" s="47"/>
    </row>
    <row r="9" spans="1:11" ht="15">
      <c r="A9" s="95" t="s">
        <v>54</v>
      </c>
      <c r="B9" s="96">
        <v>35245</v>
      </c>
      <c r="C9" s="107">
        <v>323</v>
      </c>
      <c r="D9" s="96">
        <v>35241</v>
      </c>
      <c r="E9" s="96">
        <v>327</v>
      </c>
      <c r="F9" s="107">
        <v>15525</v>
      </c>
      <c r="G9" s="96">
        <v>20043</v>
      </c>
      <c r="H9" s="107">
        <v>35222</v>
      </c>
      <c r="I9" s="96">
        <v>346</v>
      </c>
      <c r="J9" s="52">
        <f t="shared" si="0"/>
        <v>35568</v>
      </c>
      <c r="K9" s="47"/>
    </row>
    <row r="10" spans="1:11" ht="15">
      <c r="A10" s="95" t="s">
        <v>55</v>
      </c>
      <c r="B10" s="96">
        <v>698</v>
      </c>
      <c r="C10" s="107">
        <v>0</v>
      </c>
      <c r="D10" s="96">
        <v>698</v>
      </c>
      <c r="E10" s="96">
        <v>0</v>
      </c>
      <c r="F10" s="107">
        <v>213</v>
      </c>
      <c r="G10" s="96">
        <v>485</v>
      </c>
      <c r="H10" s="107">
        <v>694</v>
      </c>
      <c r="I10" s="96">
        <v>4</v>
      </c>
      <c r="J10" s="52">
        <f t="shared" si="0"/>
        <v>698</v>
      </c>
      <c r="K10" s="47"/>
    </row>
    <row r="11" spans="1:11" ht="15">
      <c r="A11" s="95" t="s">
        <v>56</v>
      </c>
      <c r="B11" s="96">
        <v>2149</v>
      </c>
      <c r="C11" s="107">
        <v>301</v>
      </c>
      <c r="D11" s="96">
        <v>2297</v>
      </c>
      <c r="E11" s="96">
        <v>153</v>
      </c>
      <c r="F11" s="107">
        <v>71</v>
      </c>
      <c r="G11" s="96">
        <v>2379</v>
      </c>
      <c r="H11" s="107">
        <v>1930</v>
      </c>
      <c r="I11" s="96">
        <v>520</v>
      </c>
      <c r="J11" s="52">
        <f t="shared" si="0"/>
        <v>2450</v>
      </c>
      <c r="K11" s="47"/>
    </row>
    <row r="12" spans="1:11" ht="15">
      <c r="A12" s="95" t="s">
        <v>57</v>
      </c>
      <c r="B12" s="96">
        <v>3573</v>
      </c>
      <c r="C12" s="107">
        <v>318</v>
      </c>
      <c r="D12" s="96">
        <v>3694</v>
      </c>
      <c r="E12" s="96">
        <v>197</v>
      </c>
      <c r="F12" s="107">
        <v>172</v>
      </c>
      <c r="G12" s="96">
        <v>3719</v>
      </c>
      <c r="H12" s="107">
        <v>2994</v>
      </c>
      <c r="I12" s="96">
        <v>897</v>
      </c>
      <c r="J12" s="52">
        <f t="shared" si="0"/>
        <v>3891</v>
      </c>
      <c r="K12" s="47"/>
    </row>
    <row r="13" spans="1:11" ht="15">
      <c r="A13" s="95" t="s">
        <v>77</v>
      </c>
      <c r="B13" s="96">
        <v>1811</v>
      </c>
      <c r="C13" s="107">
        <v>222</v>
      </c>
      <c r="D13" s="96">
        <v>1889</v>
      </c>
      <c r="E13" s="96">
        <v>144</v>
      </c>
      <c r="F13" s="107">
        <v>50</v>
      </c>
      <c r="G13" s="96">
        <v>1983</v>
      </c>
      <c r="H13" s="107">
        <v>1238</v>
      </c>
      <c r="I13" s="96">
        <v>795</v>
      </c>
      <c r="J13" s="52">
        <f t="shared" si="0"/>
        <v>2033</v>
      </c>
      <c r="K13" s="47"/>
    </row>
    <row r="14" spans="1:11" ht="15">
      <c r="A14" s="95" t="s">
        <v>58</v>
      </c>
      <c r="B14" s="96">
        <v>1644</v>
      </c>
      <c r="C14" s="107">
        <v>159</v>
      </c>
      <c r="D14" s="96">
        <v>1716</v>
      </c>
      <c r="E14" s="96">
        <v>87</v>
      </c>
      <c r="F14" s="107">
        <v>280</v>
      </c>
      <c r="G14" s="96">
        <v>1523</v>
      </c>
      <c r="H14" s="107">
        <v>1404</v>
      </c>
      <c r="I14" s="96">
        <v>399</v>
      </c>
      <c r="J14" s="52">
        <f t="shared" si="0"/>
        <v>1803</v>
      </c>
      <c r="K14" s="47"/>
    </row>
    <row r="15" spans="1:11" ht="15">
      <c r="A15" s="95" t="s">
        <v>59</v>
      </c>
      <c r="B15" s="96">
        <v>7810</v>
      </c>
      <c r="C15" s="107">
        <v>149</v>
      </c>
      <c r="D15" s="96">
        <v>7834</v>
      </c>
      <c r="E15" s="96">
        <v>125</v>
      </c>
      <c r="F15" s="107">
        <v>2802</v>
      </c>
      <c r="G15" s="96">
        <v>5157</v>
      </c>
      <c r="H15" s="107">
        <v>7129</v>
      </c>
      <c r="I15" s="96">
        <v>830</v>
      </c>
      <c r="J15" s="52">
        <f t="shared" si="0"/>
        <v>7959</v>
      </c>
      <c r="K15" s="47"/>
    </row>
    <row r="16" spans="1:11" ht="15">
      <c r="A16" s="95" t="s">
        <v>14</v>
      </c>
      <c r="B16" s="96">
        <v>1221</v>
      </c>
      <c r="C16" s="107">
        <v>80</v>
      </c>
      <c r="D16" s="96">
        <v>1261</v>
      </c>
      <c r="E16" s="96">
        <v>40</v>
      </c>
      <c r="F16" s="107">
        <v>186</v>
      </c>
      <c r="G16" s="96">
        <v>1115</v>
      </c>
      <c r="H16" s="107">
        <v>1020</v>
      </c>
      <c r="I16" s="96">
        <v>281</v>
      </c>
      <c r="J16" s="52">
        <f t="shared" si="0"/>
        <v>1301</v>
      </c>
      <c r="K16" s="47"/>
    </row>
    <row r="17" spans="1:11" ht="15">
      <c r="A17" s="95" t="s">
        <v>60</v>
      </c>
      <c r="B17" s="96">
        <v>3678</v>
      </c>
      <c r="C17" s="107">
        <v>59</v>
      </c>
      <c r="D17" s="96">
        <v>3712</v>
      </c>
      <c r="E17" s="96">
        <v>25</v>
      </c>
      <c r="F17" s="107">
        <v>1897</v>
      </c>
      <c r="G17" s="96">
        <v>1840</v>
      </c>
      <c r="H17" s="107">
        <v>3598</v>
      </c>
      <c r="I17" s="96">
        <v>139</v>
      </c>
      <c r="J17" s="52">
        <f t="shared" si="0"/>
        <v>3737</v>
      </c>
      <c r="K17" s="47"/>
    </row>
    <row r="18" spans="1:11" ht="15">
      <c r="A18" s="95" t="s">
        <v>61</v>
      </c>
      <c r="B18" s="96">
        <v>3449</v>
      </c>
      <c r="C18" s="107">
        <v>84</v>
      </c>
      <c r="D18" s="96">
        <v>3454</v>
      </c>
      <c r="E18" s="96">
        <v>79</v>
      </c>
      <c r="F18" s="107">
        <v>1343</v>
      </c>
      <c r="G18" s="96">
        <v>2190</v>
      </c>
      <c r="H18" s="107">
        <v>3351</v>
      </c>
      <c r="I18" s="96">
        <v>182</v>
      </c>
      <c r="J18" s="52">
        <f t="shared" si="0"/>
        <v>3533</v>
      </c>
      <c r="K18" s="47"/>
    </row>
    <row r="19" spans="1:11" ht="15">
      <c r="A19" s="95" t="s">
        <v>62</v>
      </c>
      <c r="B19" s="96">
        <v>7841</v>
      </c>
      <c r="C19" s="107">
        <v>1334</v>
      </c>
      <c r="D19" s="96">
        <v>8538</v>
      </c>
      <c r="E19" s="96">
        <v>637</v>
      </c>
      <c r="F19" s="107">
        <v>539</v>
      </c>
      <c r="G19" s="96">
        <v>8636</v>
      </c>
      <c r="H19" s="107">
        <v>5649</v>
      </c>
      <c r="I19" s="96">
        <v>3526</v>
      </c>
      <c r="J19" s="52">
        <f t="shared" si="0"/>
        <v>9175</v>
      </c>
      <c r="K19" s="47"/>
    </row>
    <row r="20" spans="1:11" ht="15">
      <c r="A20" s="95" t="s">
        <v>63</v>
      </c>
      <c r="B20" s="96">
        <v>3875</v>
      </c>
      <c r="C20" s="107">
        <v>1878</v>
      </c>
      <c r="D20" s="96">
        <v>4664</v>
      </c>
      <c r="E20" s="96">
        <v>1089</v>
      </c>
      <c r="F20" s="107">
        <v>103</v>
      </c>
      <c r="G20" s="96">
        <v>5650</v>
      </c>
      <c r="H20" s="107">
        <v>2090</v>
      </c>
      <c r="I20" s="96">
        <v>3663</v>
      </c>
      <c r="J20" s="52">
        <f t="shared" si="0"/>
        <v>5753</v>
      </c>
      <c r="K20" s="47"/>
    </row>
    <row r="21" spans="1:11" ht="15">
      <c r="A21" s="95" t="s">
        <v>64</v>
      </c>
      <c r="B21" s="96">
        <v>671</v>
      </c>
      <c r="C21" s="107">
        <v>10</v>
      </c>
      <c r="D21" s="96">
        <v>658</v>
      </c>
      <c r="E21" s="96">
        <v>23</v>
      </c>
      <c r="F21" s="107">
        <v>141</v>
      </c>
      <c r="G21" s="96">
        <v>540</v>
      </c>
      <c r="H21" s="107">
        <v>620</v>
      </c>
      <c r="I21" s="96">
        <v>61</v>
      </c>
      <c r="J21" s="52">
        <f t="shared" si="0"/>
        <v>681</v>
      </c>
      <c r="K21" s="47"/>
    </row>
    <row r="22" spans="1:11" ht="15">
      <c r="A22" s="41" t="s">
        <v>78</v>
      </c>
      <c r="B22" s="96">
        <v>26940</v>
      </c>
      <c r="C22" s="107">
        <v>173</v>
      </c>
      <c r="D22" s="96">
        <v>26897</v>
      </c>
      <c r="E22" s="96">
        <v>216</v>
      </c>
      <c r="F22" s="107">
        <v>13044</v>
      </c>
      <c r="G22" s="96">
        <v>14069</v>
      </c>
      <c r="H22" s="107">
        <v>26801</v>
      </c>
      <c r="I22" s="96">
        <v>312</v>
      </c>
      <c r="J22" s="52">
        <f t="shared" si="0"/>
        <v>27113</v>
      </c>
      <c r="K22" s="47"/>
    </row>
    <row r="23" spans="1:11" ht="15">
      <c r="A23" s="95" t="s">
        <v>65</v>
      </c>
      <c r="B23" s="96">
        <v>91745</v>
      </c>
      <c r="C23" s="107">
        <v>780</v>
      </c>
      <c r="D23" s="96">
        <v>91601</v>
      </c>
      <c r="E23" s="96">
        <v>924</v>
      </c>
      <c r="F23" s="107">
        <v>51777</v>
      </c>
      <c r="G23" s="96">
        <v>40748</v>
      </c>
      <c r="H23" s="107">
        <v>91631</v>
      </c>
      <c r="I23" s="96">
        <v>894</v>
      </c>
      <c r="J23" s="52">
        <f t="shared" si="0"/>
        <v>92525</v>
      </c>
      <c r="K23" s="47"/>
    </row>
    <row r="24" spans="1:11" ht="15">
      <c r="A24" s="95" t="s">
        <v>0</v>
      </c>
      <c r="B24" s="96">
        <v>1852</v>
      </c>
      <c r="C24" s="107">
        <v>264</v>
      </c>
      <c r="D24" s="96">
        <v>1984</v>
      </c>
      <c r="E24" s="96">
        <v>132</v>
      </c>
      <c r="F24" s="107">
        <v>273</v>
      </c>
      <c r="G24" s="96">
        <v>1843</v>
      </c>
      <c r="H24" s="107">
        <v>1463</v>
      </c>
      <c r="I24" s="96">
        <v>653</v>
      </c>
      <c r="J24" s="52">
        <f t="shared" si="0"/>
        <v>2116</v>
      </c>
      <c r="K24" s="47"/>
    </row>
    <row r="25" spans="1:11" ht="15">
      <c r="A25" s="95" t="s">
        <v>1</v>
      </c>
      <c r="B25" s="96">
        <v>2337</v>
      </c>
      <c r="C25" s="107">
        <v>1060</v>
      </c>
      <c r="D25" s="96">
        <v>2927</v>
      </c>
      <c r="E25" s="96">
        <v>470</v>
      </c>
      <c r="F25" s="107">
        <v>72</v>
      </c>
      <c r="G25" s="96">
        <v>3325</v>
      </c>
      <c r="H25" s="107">
        <v>1763</v>
      </c>
      <c r="I25" s="96">
        <v>1634</v>
      </c>
      <c r="J25" s="52">
        <f t="shared" si="0"/>
        <v>3397</v>
      </c>
      <c r="K25" s="47"/>
    </row>
    <row r="26" spans="1:11" ht="15">
      <c r="A26" s="95" t="s">
        <v>2</v>
      </c>
      <c r="B26" s="96">
        <v>24103</v>
      </c>
      <c r="C26" s="107">
        <v>210</v>
      </c>
      <c r="D26" s="96">
        <v>24148</v>
      </c>
      <c r="E26" s="96">
        <v>165</v>
      </c>
      <c r="F26" s="107">
        <v>11617</v>
      </c>
      <c r="G26" s="96">
        <v>12696</v>
      </c>
      <c r="H26" s="107">
        <v>24007</v>
      </c>
      <c r="I26" s="96">
        <v>306</v>
      </c>
      <c r="J26" s="52">
        <f t="shared" si="0"/>
        <v>24313</v>
      </c>
      <c r="K26" s="47"/>
    </row>
    <row r="27" spans="1:11" ht="15">
      <c r="A27" s="95" t="s">
        <v>3</v>
      </c>
      <c r="B27" s="96">
        <v>4434</v>
      </c>
      <c r="C27" s="107">
        <v>488</v>
      </c>
      <c r="D27" s="96">
        <v>4770</v>
      </c>
      <c r="E27" s="96">
        <v>152</v>
      </c>
      <c r="F27" s="107">
        <v>417</v>
      </c>
      <c r="G27" s="96">
        <v>4505</v>
      </c>
      <c r="H27" s="107">
        <v>4115</v>
      </c>
      <c r="I27" s="96">
        <v>807</v>
      </c>
      <c r="J27" s="52">
        <f t="shared" si="0"/>
        <v>4922</v>
      </c>
      <c r="K27" s="47"/>
    </row>
    <row r="28" spans="1:11" ht="15">
      <c r="A28" s="95" t="s">
        <v>4</v>
      </c>
      <c r="B28" s="96">
        <v>2118</v>
      </c>
      <c r="C28" s="107">
        <v>301</v>
      </c>
      <c r="D28" s="96">
        <v>2227</v>
      </c>
      <c r="E28" s="96">
        <v>192</v>
      </c>
      <c r="F28" s="107">
        <v>85</v>
      </c>
      <c r="G28" s="96">
        <v>2334</v>
      </c>
      <c r="H28" s="107">
        <v>1886</v>
      </c>
      <c r="I28" s="96">
        <v>533</v>
      </c>
      <c r="J28" s="52">
        <f t="shared" si="0"/>
        <v>2419</v>
      </c>
      <c r="K28" s="47"/>
    </row>
    <row r="29" spans="1:11" ht="15">
      <c r="A29" s="95" t="s">
        <v>5</v>
      </c>
      <c r="B29" s="96">
        <v>1950</v>
      </c>
      <c r="C29" s="107">
        <v>145</v>
      </c>
      <c r="D29" s="96">
        <v>2051</v>
      </c>
      <c r="E29" s="96">
        <v>44</v>
      </c>
      <c r="F29" s="107">
        <v>50</v>
      </c>
      <c r="G29" s="96">
        <v>2045</v>
      </c>
      <c r="H29" s="107">
        <v>1680</v>
      </c>
      <c r="I29" s="96">
        <v>415</v>
      </c>
      <c r="J29" s="52">
        <f t="shared" si="0"/>
        <v>2095</v>
      </c>
      <c r="K29" s="47"/>
    </row>
    <row r="30" spans="1:11" ht="15">
      <c r="A30" s="95" t="s">
        <v>6</v>
      </c>
      <c r="B30" s="96">
        <v>2626</v>
      </c>
      <c r="C30" s="107">
        <v>9</v>
      </c>
      <c r="D30" s="96">
        <v>2616</v>
      </c>
      <c r="E30" s="96">
        <v>19</v>
      </c>
      <c r="F30" s="107">
        <v>1241</v>
      </c>
      <c r="G30" s="96">
        <v>1394</v>
      </c>
      <c r="H30" s="107">
        <v>2589</v>
      </c>
      <c r="I30" s="96">
        <v>46</v>
      </c>
      <c r="J30" s="52">
        <f t="shared" si="0"/>
        <v>2635</v>
      </c>
      <c r="K30" s="47"/>
    </row>
    <row r="31" spans="1:11" ht="15">
      <c r="A31" s="95" t="s">
        <v>7</v>
      </c>
      <c r="B31" s="96">
        <v>1115</v>
      </c>
      <c r="C31" s="107">
        <v>317</v>
      </c>
      <c r="D31" s="96">
        <v>1223</v>
      </c>
      <c r="E31" s="96">
        <v>209</v>
      </c>
      <c r="F31" s="107">
        <v>109</v>
      </c>
      <c r="G31" s="96">
        <v>1323</v>
      </c>
      <c r="H31" s="107">
        <v>891</v>
      </c>
      <c r="I31" s="96">
        <v>541</v>
      </c>
      <c r="J31" s="52">
        <f t="shared" si="0"/>
        <v>1432</v>
      </c>
      <c r="K31" s="47"/>
    </row>
    <row r="32" spans="1:11" ht="15">
      <c r="A32" s="95" t="s">
        <v>8</v>
      </c>
      <c r="B32" s="96">
        <v>2709</v>
      </c>
      <c r="C32" s="107">
        <v>87</v>
      </c>
      <c r="D32" s="96">
        <v>2724</v>
      </c>
      <c r="E32" s="96">
        <v>72</v>
      </c>
      <c r="F32" s="107">
        <v>694</v>
      </c>
      <c r="G32" s="96">
        <v>2102</v>
      </c>
      <c r="H32" s="107">
        <v>2609</v>
      </c>
      <c r="I32" s="96">
        <v>187</v>
      </c>
      <c r="J32" s="52">
        <f t="shared" si="0"/>
        <v>2796</v>
      </c>
      <c r="K32" s="47"/>
    </row>
    <row r="33" spans="1:11" ht="15">
      <c r="A33" s="95" t="s">
        <v>9</v>
      </c>
      <c r="B33" s="96">
        <v>526</v>
      </c>
      <c r="C33" s="107">
        <v>6</v>
      </c>
      <c r="D33" s="96">
        <v>526</v>
      </c>
      <c r="E33" s="96">
        <v>6</v>
      </c>
      <c r="F33" s="107">
        <v>60</v>
      </c>
      <c r="G33" s="96">
        <v>472</v>
      </c>
      <c r="H33" s="107">
        <v>511</v>
      </c>
      <c r="I33" s="96">
        <v>21</v>
      </c>
      <c r="J33" s="52">
        <f t="shared" si="0"/>
        <v>532</v>
      </c>
      <c r="K33" s="47"/>
    </row>
    <row r="34" spans="1:11" ht="15">
      <c r="A34" s="95" t="s">
        <v>10</v>
      </c>
      <c r="B34" s="96">
        <v>2352</v>
      </c>
      <c r="C34" s="107">
        <v>172</v>
      </c>
      <c r="D34" s="96">
        <v>2458</v>
      </c>
      <c r="E34" s="96">
        <v>66</v>
      </c>
      <c r="F34" s="107">
        <v>248</v>
      </c>
      <c r="G34" s="96">
        <v>2276</v>
      </c>
      <c r="H34" s="107">
        <v>2151</v>
      </c>
      <c r="I34" s="96">
        <v>373</v>
      </c>
      <c r="J34" s="52">
        <f t="shared" si="0"/>
        <v>2524</v>
      </c>
      <c r="K34" s="47"/>
    </row>
    <row r="35" spans="1:11" ht="15">
      <c r="A35" s="95" t="s">
        <v>11</v>
      </c>
      <c r="B35" s="96">
        <v>2044</v>
      </c>
      <c r="C35" s="107">
        <v>240</v>
      </c>
      <c r="D35" s="96">
        <v>2195</v>
      </c>
      <c r="E35" s="96">
        <v>89</v>
      </c>
      <c r="F35" s="107">
        <v>171</v>
      </c>
      <c r="G35" s="96">
        <v>2113</v>
      </c>
      <c r="H35" s="107">
        <v>1869</v>
      </c>
      <c r="I35" s="96">
        <v>415</v>
      </c>
      <c r="J35" s="52">
        <f t="shared" si="0"/>
        <v>2284</v>
      </c>
      <c r="K35" s="47"/>
    </row>
    <row r="36" spans="1:11" ht="15">
      <c r="A36" s="95" t="s">
        <v>12</v>
      </c>
      <c r="B36" s="96">
        <v>2662</v>
      </c>
      <c r="C36" s="107">
        <v>188</v>
      </c>
      <c r="D36" s="96">
        <v>2783</v>
      </c>
      <c r="E36" s="96">
        <v>67</v>
      </c>
      <c r="F36" s="107">
        <v>710</v>
      </c>
      <c r="G36" s="96">
        <v>2140</v>
      </c>
      <c r="H36" s="107">
        <v>2599</v>
      </c>
      <c r="I36" s="96">
        <v>251</v>
      </c>
      <c r="J36" s="52">
        <f t="shared" si="0"/>
        <v>2850</v>
      </c>
      <c r="K36" s="47"/>
    </row>
    <row r="37" spans="1:11" ht="15">
      <c r="A37" s="95" t="s">
        <v>13</v>
      </c>
      <c r="B37" s="96">
        <v>1588</v>
      </c>
      <c r="C37" s="107">
        <v>79</v>
      </c>
      <c r="D37" s="96">
        <v>1626</v>
      </c>
      <c r="E37" s="96">
        <v>41</v>
      </c>
      <c r="F37" s="107">
        <v>35</v>
      </c>
      <c r="G37" s="96">
        <v>1632</v>
      </c>
      <c r="H37" s="107">
        <v>1505</v>
      </c>
      <c r="I37" s="96">
        <v>162</v>
      </c>
      <c r="J37" s="52">
        <f t="shared" si="0"/>
        <v>1667</v>
      </c>
      <c r="K37" s="47"/>
    </row>
    <row r="38" spans="1:11" ht="12.75" customHeight="1">
      <c r="A38" s="97" t="s">
        <v>15</v>
      </c>
      <c r="B38" s="98">
        <f aca="true" t="shared" si="1" ref="B38:I38">B19+B20+B25</f>
        <v>14053</v>
      </c>
      <c r="C38" s="108">
        <f t="shared" si="1"/>
        <v>4272</v>
      </c>
      <c r="D38" s="98">
        <f t="shared" si="1"/>
        <v>16129</v>
      </c>
      <c r="E38" s="98">
        <f t="shared" si="1"/>
        <v>2196</v>
      </c>
      <c r="F38" s="108">
        <f t="shared" si="1"/>
        <v>714</v>
      </c>
      <c r="G38" s="98">
        <f t="shared" si="1"/>
        <v>17611</v>
      </c>
      <c r="H38" s="108">
        <f t="shared" si="1"/>
        <v>9502</v>
      </c>
      <c r="I38" s="98">
        <f t="shared" si="1"/>
        <v>8823</v>
      </c>
      <c r="J38" s="72">
        <f t="shared" si="0"/>
        <v>18325</v>
      </c>
      <c r="K38" s="47"/>
    </row>
    <row r="39" spans="1:11" ht="15">
      <c r="A39" s="79" t="s">
        <v>16</v>
      </c>
      <c r="B39" s="96">
        <v>22032</v>
      </c>
      <c r="C39" s="107">
        <v>968</v>
      </c>
      <c r="D39" s="96">
        <v>22396</v>
      </c>
      <c r="E39" s="96">
        <v>604</v>
      </c>
      <c r="F39" s="107">
        <v>7611</v>
      </c>
      <c r="G39" s="96">
        <v>15389</v>
      </c>
      <c r="H39" s="107">
        <v>20607</v>
      </c>
      <c r="I39" s="96">
        <v>2393</v>
      </c>
      <c r="J39" s="52">
        <f t="shared" si="0"/>
        <v>23000</v>
      </c>
      <c r="K39" s="47"/>
    </row>
    <row r="40" spans="1:11" ht="15">
      <c r="A40" s="79" t="s">
        <v>17</v>
      </c>
      <c r="B40" s="96">
        <v>23540</v>
      </c>
      <c r="C40" s="107">
        <v>2493</v>
      </c>
      <c r="D40" s="96">
        <v>24809</v>
      </c>
      <c r="E40" s="96">
        <v>1224</v>
      </c>
      <c r="F40" s="107">
        <v>1613</v>
      </c>
      <c r="G40" s="96">
        <v>24420</v>
      </c>
      <c r="H40" s="107">
        <v>20809</v>
      </c>
      <c r="I40" s="96">
        <v>5224</v>
      </c>
      <c r="J40" s="52">
        <f t="shared" si="0"/>
        <v>26033</v>
      </c>
      <c r="K40" s="47"/>
    </row>
    <row r="41" spans="1:11" ht="12.75" customHeight="1">
      <c r="A41" s="97" t="s">
        <v>18</v>
      </c>
      <c r="B41" s="98">
        <f aca="true" t="shared" si="2" ref="B41:I41">B39+B40</f>
        <v>45572</v>
      </c>
      <c r="C41" s="108">
        <f t="shared" si="2"/>
        <v>3461</v>
      </c>
      <c r="D41" s="98">
        <f t="shared" si="2"/>
        <v>47205</v>
      </c>
      <c r="E41" s="98">
        <f t="shared" si="2"/>
        <v>1828</v>
      </c>
      <c r="F41" s="108">
        <f t="shared" si="2"/>
        <v>9224</v>
      </c>
      <c r="G41" s="98">
        <f t="shared" si="2"/>
        <v>39809</v>
      </c>
      <c r="H41" s="108">
        <f t="shared" si="2"/>
        <v>41416</v>
      </c>
      <c r="I41" s="98">
        <f t="shared" si="2"/>
        <v>7617</v>
      </c>
      <c r="J41" s="72">
        <f t="shared" si="0"/>
        <v>49033</v>
      </c>
      <c r="K41" s="47"/>
    </row>
    <row r="42" spans="1:11" ht="15">
      <c r="A42" s="95" t="s">
        <v>19</v>
      </c>
      <c r="B42" s="96">
        <f aca="true" t="shared" si="3" ref="B42:I42">B9+B22+B23+B26</f>
        <v>178033</v>
      </c>
      <c r="C42" s="107">
        <f t="shared" si="3"/>
        <v>1486</v>
      </c>
      <c r="D42" s="96">
        <f t="shared" si="3"/>
        <v>177887</v>
      </c>
      <c r="E42" s="96">
        <f t="shared" si="3"/>
        <v>1632</v>
      </c>
      <c r="F42" s="107">
        <f t="shared" si="3"/>
        <v>91963</v>
      </c>
      <c r="G42" s="96">
        <f t="shared" si="3"/>
        <v>87556</v>
      </c>
      <c r="H42" s="107">
        <f t="shared" si="3"/>
        <v>177661</v>
      </c>
      <c r="I42" s="96">
        <f t="shared" si="3"/>
        <v>1858</v>
      </c>
      <c r="J42" s="52">
        <f t="shared" si="0"/>
        <v>179519</v>
      </c>
      <c r="K42" s="47"/>
    </row>
    <row r="43" spans="1:11" ht="15">
      <c r="A43" s="95" t="s">
        <v>20</v>
      </c>
      <c r="B43" s="96">
        <v>19579</v>
      </c>
      <c r="C43" s="107">
        <v>746</v>
      </c>
      <c r="D43" s="96">
        <v>19813</v>
      </c>
      <c r="E43" s="96">
        <v>512</v>
      </c>
      <c r="F43" s="107">
        <v>5717</v>
      </c>
      <c r="G43" s="96">
        <v>14608</v>
      </c>
      <c r="H43" s="107">
        <v>18095</v>
      </c>
      <c r="I43" s="96">
        <v>2230</v>
      </c>
      <c r="J43" s="52">
        <f t="shared" si="0"/>
        <v>20325</v>
      </c>
      <c r="K43" s="47"/>
    </row>
    <row r="44" spans="1:11" ht="12.75" customHeight="1">
      <c r="A44" s="97" t="s">
        <v>21</v>
      </c>
      <c r="B44" s="98">
        <f aca="true" t="shared" si="4" ref="B44:I44">B42+B43</f>
        <v>197612</v>
      </c>
      <c r="C44" s="108">
        <f t="shared" si="4"/>
        <v>2232</v>
      </c>
      <c r="D44" s="98">
        <f t="shared" si="4"/>
        <v>197700</v>
      </c>
      <c r="E44" s="98">
        <f t="shared" si="4"/>
        <v>2144</v>
      </c>
      <c r="F44" s="108">
        <f t="shared" si="4"/>
        <v>97680</v>
      </c>
      <c r="G44" s="98">
        <f t="shared" si="4"/>
        <v>102164</v>
      </c>
      <c r="H44" s="108">
        <f t="shared" si="4"/>
        <v>195756</v>
      </c>
      <c r="I44" s="98">
        <f t="shared" si="4"/>
        <v>4088</v>
      </c>
      <c r="J44" s="72">
        <f t="shared" si="0"/>
        <v>199844</v>
      </c>
      <c r="K44" s="47"/>
    </row>
    <row r="45" spans="1:11" s="55" customFormat="1" ht="13.5" customHeight="1" thickBot="1">
      <c r="A45" s="149" t="s">
        <v>46</v>
      </c>
      <c r="B45" s="150">
        <f aca="true" t="shared" si="5" ref="B45:I45">B38+B41+B44</f>
        <v>257237</v>
      </c>
      <c r="C45" s="153">
        <f t="shared" si="5"/>
        <v>9965</v>
      </c>
      <c r="D45" s="150">
        <f t="shared" si="5"/>
        <v>261034</v>
      </c>
      <c r="E45" s="150">
        <f t="shared" si="5"/>
        <v>6168</v>
      </c>
      <c r="F45" s="153">
        <f t="shared" si="5"/>
        <v>107618</v>
      </c>
      <c r="G45" s="150">
        <f t="shared" si="5"/>
        <v>159584</v>
      </c>
      <c r="H45" s="153">
        <f t="shared" si="5"/>
        <v>246674</v>
      </c>
      <c r="I45" s="150">
        <f t="shared" si="5"/>
        <v>20528</v>
      </c>
      <c r="J45" s="147">
        <f t="shared" si="0"/>
        <v>267202</v>
      </c>
      <c r="K45" s="54"/>
    </row>
    <row r="46" ht="4.5" customHeight="1"/>
    <row r="47" ht="15">
      <c r="A47" s="64" t="s">
        <v>207</v>
      </c>
    </row>
  </sheetData>
  <sheetProtection/>
  <mergeCells count="5">
    <mergeCell ref="A1:E1"/>
    <mergeCell ref="B3:C3"/>
    <mergeCell ref="D3:E3"/>
    <mergeCell ref="F3:G3"/>
    <mergeCell ref="H3:I3"/>
  </mergeCells>
  <printOptions horizontalCentered="1"/>
  <pageMargins left="0.59" right="0.6" top="0.76" bottom="0.95" header="0" footer="0.59"/>
  <pageSetup fitToHeight="1" fitToWidth="1" orientation="portrait" paperSize="9" r:id="rId1"/>
  <headerFooter>
    <oddFooter>&amp;LISEE - Document édité le &amp;D&amp;C&amp;A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PageLayoutView="0" workbookViewId="0" topLeftCell="A1">
      <pane ySplit="3" topLeftCell="A4" activePane="bottomLeft" state="frozen"/>
      <selection pane="topLeft" activeCell="A1" sqref="A1:J1"/>
      <selection pane="bottomLeft" activeCell="A1" sqref="A1:L1"/>
    </sheetView>
  </sheetViews>
  <sheetFormatPr defaultColWidth="11.00390625" defaultRowHeight="12"/>
  <cols>
    <col min="1" max="1" width="19.875" style="70" customWidth="1"/>
    <col min="2" max="16384" width="11.375" style="70" customWidth="1"/>
  </cols>
  <sheetData>
    <row r="1" spans="1:12" ht="19.5" customHeight="1">
      <c r="A1" s="366" t="s">
        <v>81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8"/>
    </row>
    <row r="2" spans="1:12" s="23" customFormat="1" ht="15.75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15" customFormat="1" ht="25.5" customHeight="1">
      <c r="A3" s="136" t="s">
        <v>206</v>
      </c>
      <c r="B3" s="134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 t="s">
        <v>71</v>
      </c>
      <c r="J3" s="134" t="s">
        <v>72</v>
      </c>
      <c r="K3" s="134" t="s">
        <v>73</v>
      </c>
      <c r="L3" s="135" t="s">
        <v>50</v>
      </c>
    </row>
    <row r="4" spans="1:12" ht="15">
      <c r="A4" s="79" t="s">
        <v>51</v>
      </c>
      <c r="B4" s="92">
        <v>22</v>
      </c>
      <c r="C4" s="92">
        <v>33</v>
      </c>
      <c r="D4" s="92">
        <v>31</v>
      </c>
      <c r="E4" s="92">
        <v>31</v>
      </c>
      <c r="F4" s="92">
        <v>25</v>
      </c>
      <c r="G4" s="92">
        <v>26</v>
      </c>
      <c r="H4" s="92">
        <v>11</v>
      </c>
      <c r="I4" s="92">
        <v>9</v>
      </c>
      <c r="J4" s="92">
        <v>10</v>
      </c>
      <c r="K4" s="92">
        <v>1</v>
      </c>
      <c r="L4" s="116">
        <f aca="true" t="shared" si="0" ref="L4:L44">SUM(B4:K4)</f>
        <v>199</v>
      </c>
    </row>
    <row r="5" spans="1:12" ht="15">
      <c r="A5" s="79" t="s">
        <v>103</v>
      </c>
      <c r="B5" s="69">
        <v>278</v>
      </c>
      <c r="C5" s="69">
        <v>463</v>
      </c>
      <c r="D5" s="69">
        <v>188</v>
      </c>
      <c r="E5" s="69">
        <v>147</v>
      </c>
      <c r="F5" s="69">
        <v>89</v>
      </c>
      <c r="G5" s="69">
        <v>42</v>
      </c>
      <c r="H5" s="69">
        <v>18</v>
      </c>
      <c r="I5" s="69">
        <v>11</v>
      </c>
      <c r="J5" s="69">
        <v>4</v>
      </c>
      <c r="K5" s="69">
        <v>0</v>
      </c>
      <c r="L5" s="91">
        <f t="shared" si="0"/>
        <v>1240</v>
      </c>
    </row>
    <row r="6" spans="1:12" ht="15">
      <c r="A6" s="79" t="s">
        <v>52</v>
      </c>
      <c r="B6" s="69">
        <v>453</v>
      </c>
      <c r="C6" s="69">
        <v>577</v>
      </c>
      <c r="D6" s="69">
        <v>347</v>
      </c>
      <c r="E6" s="69">
        <v>322</v>
      </c>
      <c r="F6" s="69">
        <v>127</v>
      </c>
      <c r="G6" s="69">
        <v>39</v>
      </c>
      <c r="H6" s="69">
        <v>27</v>
      </c>
      <c r="I6" s="69">
        <v>12</v>
      </c>
      <c r="J6" s="69">
        <v>4</v>
      </c>
      <c r="K6" s="69">
        <v>0</v>
      </c>
      <c r="L6" s="52">
        <f t="shared" si="0"/>
        <v>1908</v>
      </c>
    </row>
    <row r="7" spans="1:12" ht="15">
      <c r="A7" s="79" t="s">
        <v>53</v>
      </c>
      <c r="B7" s="69">
        <v>235</v>
      </c>
      <c r="C7" s="69">
        <v>167</v>
      </c>
      <c r="D7" s="69">
        <v>200</v>
      </c>
      <c r="E7" s="69">
        <v>166</v>
      </c>
      <c r="F7" s="69">
        <v>127</v>
      </c>
      <c r="G7" s="69">
        <v>72</v>
      </c>
      <c r="H7" s="69">
        <v>40</v>
      </c>
      <c r="I7" s="69">
        <v>37</v>
      </c>
      <c r="J7" s="69">
        <v>17</v>
      </c>
      <c r="K7" s="69">
        <v>1</v>
      </c>
      <c r="L7" s="91">
        <f t="shared" si="0"/>
        <v>1062</v>
      </c>
    </row>
    <row r="8" spans="1:12" ht="15">
      <c r="A8" s="79" t="s">
        <v>54</v>
      </c>
      <c r="B8" s="69">
        <v>1421</v>
      </c>
      <c r="C8" s="69">
        <v>2654</v>
      </c>
      <c r="D8" s="69">
        <v>2299</v>
      </c>
      <c r="E8" s="69">
        <v>2080</v>
      </c>
      <c r="F8" s="69">
        <v>1210</v>
      </c>
      <c r="G8" s="69">
        <v>516</v>
      </c>
      <c r="H8" s="69">
        <v>261</v>
      </c>
      <c r="I8" s="69">
        <v>190</v>
      </c>
      <c r="J8" s="69">
        <v>83</v>
      </c>
      <c r="K8" s="69">
        <v>7</v>
      </c>
      <c r="L8" s="52">
        <f t="shared" si="0"/>
        <v>10721</v>
      </c>
    </row>
    <row r="9" spans="1:12" ht="15">
      <c r="A9" s="79" t="s">
        <v>55</v>
      </c>
      <c r="B9" s="69">
        <v>73</v>
      </c>
      <c r="C9" s="69">
        <v>69</v>
      </c>
      <c r="D9" s="69">
        <v>53</v>
      </c>
      <c r="E9" s="69">
        <v>38</v>
      </c>
      <c r="F9" s="69">
        <v>13</v>
      </c>
      <c r="G9" s="69">
        <v>5</v>
      </c>
      <c r="H9" s="69">
        <v>4</v>
      </c>
      <c r="I9" s="69">
        <v>5</v>
      </c>
      <c r="J9" s="69">
        <v>1</v>
      </c>
      <c r="K9" s="69">
        <v>0</v>
      </c>
      <c r="L9" s="91">
        <f t="shared" si="0"/>
        <v>261</v>
      </c>
    </row>
    <row r="10" spans="1:12" ht="15">
      <c r="A10" s="79" t="s">
        <v>56</v>
      </c>
      <c r="B10" s="69">
        <v>140</v>
      </c>
      <c r="C10" s="69">
        <v>127</v>
      </c>
      <c r="D10" s="69">
        <v>105</v>
      </c>
      <c r="E10" s="69">
        <v>104</v>
      </c>
      <c r="F10" s="69">
        <v>75</v>
      </c>
      <c r="G10" s="69">
        <v>49</v>
      </c>
      <c r="H10" s="69">
        <v>34</v>
      </c>
      <c r="I10" s="69">
        <v>27</v>
      </c>
      <c r="J10" s="69">
        <v>18</v>
      </c>
      <c r="K10" s="69">
        <v>0</v>
      </c>
      <c r="L10" s="91">
        <f t="shared" si="0"/>
        <v>679</v>
      </c>
    </row>
    <row r="11" spans="1:12" ht="15">
      <c r="A11" s="79" t="s">
        <v>57</v>
      </c>
      <c r="B11" s="69">
        <v>302</v>
      </c>
      <c r="C11" s="69">
        <v>238</v>
      </c>
      <c r="D11" s="69">
        <v>188</v>
      </c>
      <c r="E11" s="69">
        <v>215</v>
      </c>
      <c r="F11" s="69">
        <v>115</v>
      </c>
      <c r="G11" s="69">
        <v>63</v>
      </c>
      <c r="H11" s="69">
        <v>45</v>
      </c>
      <c r="I11" s="69">
        <v>36</v>
      </c>
      <c r="J11" s="69">
        <v>9</v>
      </c>
      <c r="K11" s="69">
        <v>1</v>
      </c>
      <c r="L11" s="52">
        <f t="shared" si="0"/>
        <v>1212</v>
      </c>
    </row>
    <row r="12" spans="1:12" ht="15">
      <c r="A12" s="79" t="s">
        <v>77</v>
      </c>
      <c r="B12" s="69">
        <v>197</v>
      </c>
      <c r="C12" s="69">
        <v>130</v>
      </c>
      <c r="D12" s="69">
        <v>104</v>
      </c>
      <c r="E12" s="69">
        <v>75</v>
      </c>
      <c r="F12" s="69">
        <v>66</v>
      </c>
      <c r="G12" s="69">
        <v>43</v>
      </c>
      <c r="H12" s="69">
        <v>19</v>
      </c>
      <c r="I12" s="69">
        <v>19</v>
      </c>
      <c r="J12" s="69">
        <v>8</v>
      </c>
      <c r="K12" s="69">
        <v>0</v>
      </c>
      <c r="L12" s="91">
        <f t="shared" si="0"/>
        <v>661</v>
      </c>
    </row>
    <row r="13" spans="1:12" ht="15">
      <c r="A13" s="79" t="s">
        <v>58</v>
      </c>
      <c r="B13" s="69">
        <v>86</v>
      </c>
      <c r="C13" s="69">
        <v>126</v>
      </c>
      <c r="D13" s="69">
        <v>106</v>
      </c>
      <c r="E13" s="69">
        <v>106</v>
      </c>
      <c r="F13" s="69">
        <v>53</v>
      </c>
      <c r="G13" s="69">
        <v>22</v>
      </c>
      <c r="H13" s="69">
        <v>19</v>
      </c>
      <c r="I13" s="69">
        <v>18</v>
      </c>
      <c r="J13" s="69">
        <v>4</v>
      </c>
      <c r="K13" s="69">
        <v>0</v>
      </c>
      <c r="L13" s="91">
        <f t="shared" si="0"/>
        <v>540</v>
      </c>
    </row>
    <row r="14" spans="1:12" ht="15">
      <c r="A14" s="79" t="s">
        <v>59</v>
      </c>
      <c r="B14" s="69">
        <v>483</v>
      </c>
      <c r="C14" s="69">
        <v>582</v>
      </c>
      <c r="D14" s="69">
        <v>450</v>
      </c>
      <c r="E14" s="69">
        <v>487</v>
      </c>
      <c r="F14" s="69">
        <v>276</v>
      </c>
      <c r="G14" s="69">
        <v>119</v>
      </c>
      <c r="H14" s="69">
        <v>50</v>
      </c>
      <c r="I14" s="69">
        <v>37</v>
      </c>
      <c r="J14" s="69">
        <v>23</v>
      </c>
      <c r="K14" s="69">
        <v>1</v>
      </c>
      <c r="L14" s="91">
        <f t="shared" si="0"/>
        <v>2508</v>
      </c>
    </row>
    <row r="15" spans="1:12" ht="15">
      <c r="A15" s="79" t="s">
        <v>14</v>
      </c>
      <c r="B15" s="69">
        <v>88</v>
      </c>
      <c r="C15" s="69">
        <v>70</v>
      </c>
      <c r="D15" s="69">
        <v>85</v>
      </c>
      <c r="E15" s="69">
        <v>67</v>
      </c>
      <c r="F15" s="69">
        <v>54</v>
      </c>
      <c r="G15" s="69">
        <v>20</v>
      </c>
      <c r="H15" s="69">
        <v>13</v>
      </c>
      <c r="I15" s="69">
        <v>7</v>
      </c>
      <c r="J15" s="69">
        <v>1</v>
      </c>
      <c r="K15" s="69">
        <v>0</v>
      </c>
      <c r="L15" s="91">
        <f t="shared" si="0"/>
        <v>405</v>
      </c>
    </row>
    <row r="16" spans="1:12" ht="15">
      <c r="A16" s="79" t="s">
        <v>60</v>
      </c>
      <c r="B16" s="69">
        <v>263</v>
      </c>
      <c r="C16" s="69">
        <v>358</v>
      </c>
      <c r="D16" s="69">
        <v>263</v>
      </c>
      <c r="E16" s="69">
        <v>252</v>
      </c>
      <c r="F16" s="69">
        <v>82</v>
      </c>
      <c r="G16" s="69">
        <v>35</v>
      </c>
      <c r="H16" s="69">
        <v>20</v>
      </c>
      <c r="I16" s="69">
        <v>16</v>
      </c>
      <c r="J16" s="69">
        <v>6</v>
      </c>
      <c r="K16" s="69">
        <v>0</v>
      </c>
      <c r="L16" s="91">
        <f t="shared" si="0"/>
        <v>1295</v>
      </c>
    </row>
    <row r="17" spans="1:12" ht="15">
      <c r="A17" s="79" t="s">
        <v>61</v>
      </c>
      <c r="B17" s="69">
        <v>312</v>
      </c>
      <c r="C17" s="69">
        <v>374</v>
      </c>
      <c r="D17" s="69">
        <v>222</v>
      </c>
      <c r="E17" s="69">
        <v>173</v>
      </c>
      <c r="F17" s="69">
        <v>89</v>
      </c>
      <c r="G17" s="69">
        <v>44</v>
      </c>
      <c r="H17" s="69">
        <v>24</v>
      </c>
      <c r="I17" s="69">
        <v>14</v>
      </c>
      <c r="J17" s="69">
        <v>9</v>
      </c>
      <c r="K17" s="69">
        <v>1</v>
      </c>
      <c r="L17" s="91">
        <f t="shared" si="0"/>
        <v>1262</v>
      </c>
    </row>
    <row r="18" spans="1:12" ht="15">
      <c r="A18" s="79" t="s">
        <v>62</v>
      </c>
      <c r="B18" s="69">
        <v>545</v>
      </c>
      <c r="C18" s="69">
        <v>567</v>
      </c>
      <c r="D18" s="69">
        <v>447</v>
      </c>
      <c r="E18" s="69">
        <v>387</v>
      </c>
      <c r="F18" s="69">
        <v>328</v>
      </c>
      <c r="G18" s="69">
        <v>207</v>
      </c>
      <c r="H18" s="69">
        <v>109</v>
      </c>
      <c r="I18" s="69">
        <v>68</v>
      </c>
      <c r="J18" s="69">
        <v>36</v>
      </c>
      <c r="K18" s="69">
        <v>1</v>
      </c>
      <c r="L18" s="52">
        <f t="shared" si="0"/>
        <v>2695</v>
      </c>
    </row>
    <row r="19" spans="1:12" ht="15">
      <c r="A19" s="79" t="s">
        <v>63</v>
      </c>
      <c r="B19" s="69">
        <v>232</v>
      </c>
      <c r="C19" s="69">
        <v>271</v>
      </c>
      <c r="D19" s="69">
        <v>274</v>
      </c>
      <c r="E19" s="69">
        <v>279</v>
      </c>
      <c r="F19" s="69">
        <v>204</v>
      </c>
      <c r="G19" s="69">
        <v>128</v>
      </c>
      <c r="H19" s="69">
        <v>56</v>
      </c>
      <c r="I19" s="69">
        <v>68</v>
      </c>
      <c r="J19" s="69">
        <v>23</v>
      </c>
      <c r="K19" s="69">
        <v>2</v>
      </c>
      <c r="L19" s="52">
        <f t="shared" si="0"/>
        <v>1537</v>
      </c>
    </row>
    <row r="20" spans="1:12" ht="15">
      <c r="A20" s="79" t="s">
        <v>64</v>
      </c>
      <c r="B20" s="69">
        <v>77</v>
      </c>
      <c r="C20" s="69">
        <v>91</v>
      </c>
      <c r="D20" s="69">
        <v>36</v>
      </c>
      <c r="E20" s="69">
        <v>33</v>
      </c>
      <c r="F20" s="69">
        <v>17</v>
      </c>
      <c r="G20" s="69">
        <v>5</v>
      </c>
      <c r="H20" s="69">
        <v>5</v>
      </c>
      <c r="I20" s="69">
        <v>4</v>
      </c>
      <c r="J20" s="69">
        <v>0</v>
      </c>
      <c r="K20" s="69">
        <v>0</v>
      </c>
      <c r="L20" s="91">
        <f t="shared" si="0"/>
        <v>268</v>
      </c>
    </row>
    <row r="21" spans="1:12" ht="15">
      <c r="A21" s="41" t="s">
        <v>78</v>
      </c>
      <c r="B21" s="69">
        <v>1327</v>
      </c>
      <c r="C21" s="51">
        <v>2268</v>
      </c>
      <c r="D21" s="69">
        <v>1765</v>
      </c>
      <c r="E21" s="69">
        <v>1603</v>
      </c>
      <c r="F21" s="69">
        <v>710</v>
      </c>
      <c r="G21" s="69">
        <v>388</v>
      </c>
      <c r="H21" s="69">
        <v>208</v>
      </c>
      <c r="I21" s="69">
        <v>137</v>
      </c>
      <c r="J21" s="69">
        <v>79</v>
      </c>
      <c r="K21" s="69">
        <v>11</v>
      </c>
      <c r="L21" s="52">
        <f t="shared" si="0"/>
        <v>8496</v>
      </c>
    </row>
    <row r="22" spans="1:12" ht="15">
      <c r="A22" s="79" t="s">
        <v>65</v>
      </c>
      <c r="B22" s="51">
        <v>11248</v>
      </c>
      <c r="C22" s="51">
        <v>11007</v>
      </c>
      <c r="D22" s="51">
        <v>6514</v>
      </c>
      <c r="E22" s="51">
        <v>4676</v>
      </c>
      <c r="F22" s="51">
        <v>1859</v>
      </c>
      <c r="G22" s="69">
        <v>843</v>
      </c>
      <c r="H22" s="69">
        <v>420</v>
      </c>
      <c r="I22" s="69">
        <v>286</v>
      </c>
      <c r="J22" s="69">
        <v>103</v>
      </c>
      <c r="K22" s="69">
        <v>11</v>
      </c>
      <c r="L22" s="52">
        <f t="shared" si="0"/>
        <v>36967</v>
      </c>
    </row>
    <row r="23" spans="1:12" ht="15">
      <c r="A23" s="79" t="s">
        <v>0</v>
      </c>
      <c r="B23" s="69">
        <v>151</v>
      </c>
      <c r="C23" s="69">
        <v>138</v>
      </c>
      <c r="D23" s="69">
        <v>124</v>
      </c>
      <c r="E23" s="69">
        <v>118</v>
      </c>
      <c r="F23" s="69">
        <v>55</v>
      </c>
      <c r="G23" s="69">
        <v>26</v>
      </c>
      <c r="H23" s="69">
        <v>24</v>
      </c>
      <c r="I23" s="69">
        <v>18</v>
      </c>
      <c r="J23" s="69">
        <v>7</v>
      </c>
      <c r="K23" s="69">
        <v>1</v>
      </c>
      <c r="L23" s="91">
        <f t="shared" si="0"/>
        <v>662</v>
      </c>
    </row>
    <row r="24" spans="1:12" ht="15">
      <c r="A24" s="79" t="s">
        <v>1</v>
      </c>
      <c r="B24" s="69">
        <v>207</v>
      </c>
      <c r="C24" s="69">
        <v>161</v>
      </c>
      <c r="D24" s="69">
        <v>166</v>
      </c>
      <c r="E24" s="69">
        <v>160</v>
      </c>
      <c r="F24" s="69">
        <v>100</v>
      </c>
      <c r="G24" s="69">
        <v>79</v>
      </c>
      <c r="H24" s="69">
        <v>55</v>
      </c>
      <c r="I24" s="69">
        <v>27</v>
      </c>
      <c r="J24" s="69">
        <v>12</v>
      </c>
      <c r="K24" s="69">
        <v>1</v>
      </c>
      <c r="L24" s="91">
        <f t="shared" si="0"/>
        <v>968</v>
      </c>
    </row>
    <row r="25" spans="1:12" ht="15">
      <c r="A25" s="79" t="s">
        <v>2</v>
      </c>
      <c r="B25" s="69">
        <v>831</v>
      </c>
      <c r="C25" s="69">
        <v>1601</v>
      </c>
      <c r="D25" s="69">
        <v>1434</v>
      </c>
      <c r="E25" s="69">
        <v>1496</v>
      </c>
      <c r="F25" s="69">
        <v>879</v>
      </c>
      <c r="G25" s="69">
        <v>369</v>
      </c>
      <c r="H25" s="69">
        <v>170</v>
      </c>
      <c r="I25" s="69">
        <v>160</v>
      </c>
      <c r="J25" s="69">
        <v>72</v>
      </c>
      <c r="K25" s="69">
        <v>4</v>
      </c>
      <c r="L25" s="52">
        <f t="shared" si="0"/>
        <v>7016</v>
      </c>
    </row>
    <row r="26" spans="1:12" ht="15">
      <c r="A26" s="79" t="s">
        <v>3</v>
      </c>
      <c r="B26" s="69">
        <v>418</v>
      </c>
      <c r="C26" s="69">
        <v>280</v>
      </c>
      <c r="D26" s="69">
        <v>251</v>
      </c>
      <c r="E26" s="69">
        <v>232</v>
      </c>
      <c r="F26" s="69">
        <v>172</v>
      </c>
      <c r="G26" s="69">
        <v>76</v>
      </c>
      <c r="H26" s="69">
        <v>53</v>
      </c>
      <c r="I26" s="69">
        <v>41</v>
      </c>
      <c r="J26" s="69">
        <v>21</v>
      </c>
      <c r="K26" s="69">
        <v>0</v>
      </c>
      <c r="L26" s="91">
        <f t="shared" si="0"/>
        <v>1544</v>
      </c>
    </row>
    <row r="27" spans="1:12" ht="15">
      <c r="A27" s="79" t="s">
        <v>4</v>
      </c>
      <c r="B27" s="69">
        <v>199</v>
      </c>
      <c r="C27" s="69">
        <v>142</v>
      </c>
      <c r="D27" s="69">
        <v>112</v>
      </c>
      <c r="E27" s="69">
        <v>95</v>
      </c>
      <c r="F27" s="69">
        <v>76</v>
      </c>
      <c r="G27" s="69">
        <v>50</v>
      </c>
      <c r="H27" s="69">
        <v>29</v>
      </c>
      <c r="I27" s="69">
        <v>26</v>
      </c>
      <c r="J27" s="69">
        <v>11</v>
      </c>
      <c r="K27" s="69">
        <v>0</v>
      </c>
      <c r="L27" s="91">
        <f t="shared" si="0"/>
        <v>740</v>
      </c>
    </row>
    <row r="28" spans="1:12" ht="15">
      <c r="A28" s="79" t="s">
        <v>5</v>
      </c>
      <c r="B28" s="69">
        <v>149</v>
      </c>
      <c r="C28" s="69">
        <v>81</v>
      </c>
      <c r="D28" s="69">
        <v>98</v>
      </c>
      <c r="E28" s="69">
        <v>83</v>
      </c>
      <c r="F28" s="69">
        <v>75</v>
      </c>
      <c r="G28" s="69">
        <v>41</v>
      </c>
      <c r="H28" s="69">
        <v>32</v>
      </c>
      <c r="I28" s="69">
        <v>29</v>
      </c>
      <c r="J28" s="69">
        <v>7</v>
      </c>
      <c r="K28" s="69">
        <v>0</v>
      </c>
      <c r="L28" s="91">
        <f t="shared" si="0"/>
        <v>595</v>
      </c>
    </row>
    <row r="29" spans="1:12" ht="15">
      <c r="A29" s="79" t="s">
        <v>6</v>
      </c>
      <c r="B29" s="69">
        <v>223</v>
      </c>
      <c r="C29" s="69">
        <v>272</v>
      </c>
      <c r="D29" s="69">
        <v>184</v>
      </c>
      <c r="E29" s="69">
        <v>150</v>
      </c>
      <c r="F29" s="69">
        <v>75</v>
      </c>
      <c r="G29" s="69">
        <v>29</v>
      </c>
      <c r="H29" s="69">
        <v>9</v>
      </c>
      <c r="I29" s="69">
        <v>7</v>
      </c>
      <c r="J29" s="69">
        <v>4</v>
      </c>
      <c r="K29" s="69">
        <v>0</v>
      </c>
      <c r="L29" s="91">
        <f t="shared" si="0"/>
        <v>953</v>
      </c>
    </row>
    <row r="30" spans="1:12" ht="15">
      <c r="A30" s="79" t="s">
        <v>7</v>
      </c>
      <c r="B30" s="69">
        <v>129</v>
      </c>
      <c r="C30" s="69">
        <v>99</v>
      </c>
      <c r="D30" s="69">
        <v>66</v>
      </c>
      <c r="E30" s="69">
        <v>71</v>
      </c>
      <c r="F30" s="69">
        <v>48</v>
      </c>
      <c r="G30" s="69">
        <v>24</v>
      </c>
      <c r="H30" s="69">
        <v>15</v>
      </c>
      <c r="I30" s="69">
        <v>11</v>
      </c>
      <c r="J30" s="69">
        <v>4</v>
      </c>
      <c r="K30" s="69">
        <v>0</v>
      </c>
      <c r="L30" s="91">
        <f t="shared" si="0"/>
        <v>467</v>
      </c>
    </row>
    <row r="31" spans="1:12" ht="15">
      <c r="A31" s="79" t="s">
        <v>8</v>
      </c>
      <c r="B31" s="69">
        <v>189</v>
      </c>
      <c r="C31" s="69">
        <v>193</v>
      </c>
      <c r="D31" s="69">
        <v>146</v>
      </c>
      <c r="E31" s="69">
        <v>155</v>
      </c>
      <c r="F31" s="69">
        <v>98</v>
      </c>
      <c r="G31" s="69">
        <v>40</v>
      </c>
      <c r="H31" s="69">
        <v>19</v>
      </c>
      <c r="I31" s="69">
        <v>18</v>
      </c>
      <c r="J31" s="69">
        <v>12</v>
      </c>
      <c r="K31" s="69">
        <v>1</v>
      </c>
      <c r="L31" s="91">
        <f t="shared" si="0"/>
        <v>871</v>
      </c>
    </row>
    <row r="32" spans="1:12" ht="15">
      <c r="A32" s="79" t="s">
        <v>9</v>
      </c>
      <c r="B32" s="69">
        <v>44</v>
      </c>
      <c r="C32" s="69">
        <v>62</v>
      </c>
      <c r="D32" s="69">
        <v>34</v>
      </c>
      <c r="E32" s="69">
        <v>33</v>
      </c>
      <c r="F32" s="69">
        <v>15</v>
      </c>
      <c r="G32" s="69">
        <v>3</v>
      </c>
      <c r="H32" s="69">
        <v>3</v>
      </c>
      <c r="I32" s="69">
        <v>2</v>
      </c>
      <c r="J32" s="69">
        <v>0</v>
      </c>
      <c r="K32" s="69">
        <v>0</v>
      </c>
      <c r="L32" s="91">
        <f t="shared" si="0"/>
        <v>196</v>
      </c>
    </row>
    <row r="33" spans="1:12" ht="15">
      <c r="A33" s="79" t="s">
        <v>10</v>
      </c>
      <c r="B33" s="69">
        <v>193</v>
      </c>
      <c r="C33" s="69">
        <v>154</v>
      </c>
      <c r="D33" s="69">
        <v>157</v>
      </c>
      <c r="E33" s="69">
        <v>124</v>
      </c>
      <c r="F33" s="69">
        <v>109</v>
      </c>
      <c r="G33" s="69">
        <v>38</v>
      </c>
      <c r="H33" s="69">
        <v>17</v>
      </c>
      <c r="I33" s="69">
        <v>14</v>
      </c>
      <c r="J33" s="69">
        <v>4</v>
      </c>
      <c r="K33" s="69">
        <v>0</v>
      </c>
      <c r="L33" s="91">
        <f t="shared" si="0"/>
        <v>810</v>
      </c>
    </row>
    <row r="34" spans="1:12" ht="15">
      <c r="A34" s="79" t="s">
        <v>11</v>
      </c>
      <c r="B34" s="69">
        <v>189</v>
      </c>
      <c r="C34" s="69">
        <v>140</v>
      </c>
      <c r="D34" s="69">
        <v>115</v>
      </c>
      <c r="E34" s="69">
        <v>123</v>
      </c>
      <c r="F34" s="69">
        <v>66</v>
      </c>
      <c r="G34" s="69">
        <v>46</v>
      </c>
      <c r="H34" s="69">
        <v>20</v>
      </c>
      <c r="I34" s="69">
        <v>19</v>
      </c>
      <c r="J34" s="69">
        <v>6</v>
      </c>
      <c r="K34" s="69">
        <v>0</v>
      </c>
      <c r="L34" s="91">
        <f t="shared" si="0"/>
        <v>724</v>
      </c>
    </row>
    <row r="35" spans="1:12" ht="15">
      <c r="A35" s="79" t="s">
        <v>12</v>
      </c>
      <c r="B35" s="69">
        <v>199</v>
      </c>
      <c r="C35" s="69">
        <v>188</v>
      </c>
      <c r="D35" s="69">
        <v>170</v>
      </c>
      <c r="E35" s="69">
        <v>154</v>
      </c>
      <c r="F35" s="69">
        <v>91</v>
      </c>
      <c r="G35" s="69">
        <v>43</v>
      </c>
      <c r="H35" s="69">
        <v>26</v>
      </c>
      <c r="I35" s="69">
        <v>19</v>
      </c>
      <c r="J35" s="69">
        <v>7</v>
      </c>
      <c r="K35" s="69">
        <v>1</v>
      </c>
      <c r="L35" s="91">
        <f t="shared" si="0"/>
        <v>898</v>
      </c>
    </row>
    <row r="36" spans="1:12" ht="15">
      <c r="A36" s="79" t="s">
        <v>13</v>
      </c>
      <c r="B36" s="69">
        <v>81</v>
      </c>
      <c r="C36" s="69">
        <v>74</v>
      </c>
      <c r="D36" s="69">
        <v>79</v>
      </c>
      <c r="E36" s="69">
        <v>73</v>
      </c>
      <c r="F36" s="69">
        <v>62</v>
      </c>
      <c r="G36" s="69">
        <v>35</v>
      </c>
      <c r="H36" s="69">
        <v>25</v>
      </c>
      <c r="I36" s="69">
        <v>18</v>
      </c>
      <c r="J36" s="69">
        <v>6</v>
      </c>
      <c r="K36" s="69">
        <v>0</v>
      </c>
      <c r="L36" s="91">
        <f t="shared" si="0"/>
        <v>453</v>
      </c>
    </row>
    <row r="37" spans="1:12" ht="15">
      <c r="A37" s="90" t="s">
        <v>15</v>
      </c>
      <c r="B37" s="73">
        <f aca="true" t="shared" si="1" ref="B37:K37">B18+B19+B24</f>
        <v>984</v>
      </c>
      <c r="C37" s="73">
        <f t="shared" si="1"/>
        <v>999</v>
      </c>
      <c r="D37" s="73">
        <f t="shared" si="1"/>
        <v>887</v>
      </c>
      <c r="E37" s="73">
        <f t="shared" si="1"/>
        <v>826</v>
      </c>
      <c r="F37" s="73">
        <f t="shared" si="1"/>
        <v>632</v>
      </c>
      <c r="G37" s="73">
        <f t="shared" si="1"/>
        <v>414</v>
      </c>
      <c r="H37" s="73">
        <f t="shared" si="1"/>
        <v>220</v>
      </c>
      <c r="I37" s="73">
        <f t="shared" si="1"/>
        <v>163</v>
      </c>
      <c r="J37" s="73">
        <f t="shared" si="1"/>
        <v>71</v>
      </c>
      <c r="K37" s="73">
        <f t="shared" si="1"/>
        <v>4</v>
      </c>
      <c r="L37" s="72">
        <f t="shared" si="0"/>
        <v>5200</v>
      </c>
    </row>
    <row r="38" spans="1:12" ht="15">
      <c r="A38" s="79" t="s">
        <v>16</v>
      </c>
      <c r="B38" s="69">
        <v>1552</v>
      </c>
      <c r="C38" s="69">
        <v>1779</v>
      </c>
      <c r="D38" s="69">
        <v>1369</v>
      </c>
      <c r="E38" s="69">
        <v>1365</v>
      </c>
      <c r="F38" s="69">
        <v>719</v>
      </c>
      <c r="G38" s="69">
        <v>311</v>
      </c>
      <c r="H38" s="69">
        <v>158</v>
      </c>
      <c r="I38" s="69">
        <v>126</v>
      </c>
      <c r="J38" s="69">
        <v>60</v>
      </c>
      <c r="K38" s="69">
        <v>3</v>
      </c>
      <c r="L38" s="52">
        <f t="shared" si="0"/>
        <v>7442</v>
      </c>
    </row>
    <row r="39" spans="1:12" ht="15">
      <c r="A39" s="79" t="s">
        <v>17</v>
      </c>
      <c r="B39" s="69">
        <v>1893</v>
      </c>
      <c r="C39" s="69">
        <v>1416</v>
      </c>
      <c r="D39" s="69">
        <v>1309</v>
      </c>
      <c r="E39" s="69">
        <v>1234</v>
      </c>
      <c r="F39" s="69">
        <v>840</v>
      </c>
      <c r="G39" s="69">
        <v>469</v>
      </c>
      <c r="H39" s="69">
        <v>301</v>
      </c>
      <c r="I39" s="69">
        <v>249</v>
      </c>
      <c r="J39" s="69">
        <v>107</v>
      </c>
      <c r="K39" s="69">
        <v>4</v>
      </c>
      <c r="L39" s="52">
        <f t="shared" si="0"/>
        <v>7822</v>
      </c>
    </row>
    <row r="40" spans="1:12" ht="15">
      <c r="A40" s="90" t="s">
        <v>18</v>
      </c>
      <c r="B40" s="71">
        <f aca="true" t="shared" si="2" ref="B40:K40">B38+B39</f>
        <v>3445</v>
      </c>
      <c r="C40" s="71">
        <f t="shared" si="2"/>
        <v>3195</v>
      </c>
      <c r="D40" s="71">
        <f t="shared" si="2"/>
        <v>2678</v>
      </c>
      <c r="E40" s="71">
        <f t="shared" si="2"/>
        <v>2599</v>
      </c>
      <c r="F40" s="71">
        <f t="shared" si="2"/>
        <v>1559</v>
      </c>
      <c r="G40" s="73">
        <f t="shared" si="2"/>
        <v>780</v>
      </c>
      <c r="H40" s="73">
        <f t="shared" si="2"/>
        <v>459</v>
      </c>
      <c r="I40" s="73">
        <f t="shared" si="2"/>
        <v>375</v>
      </c>
      <c r="J40" s="73">
        <f t="shared" si="2"/>
        <v>167</v>
      </c>
      <c r="K40" s="73">
        <f t="shared" si="2"/>
        <v>7</v>
      </c>
      <c r="L40" s="72">
        <f t="shared" si="0"/>
        <v>15264</v>
      </c>
    </row>
    <row r="41" spans="1:12" ht="15">
      <c r="A41" s="79" t="s">
        <v>19</v>
      </c>
      <c r="B41" s="51">
        <f aca="true" t="shared" si="3" ref="B41:K41">B8+B21+B22+B25</f>
        <v>14827</v>
      </c>
      <c r="C41" s="51">
        <f t="shared" si="3"/>
        <v>17530</v>
      </c>
      <c r="D41" s="51">
        <f t="shared" si="3"/>
        <v>12012</v>
      </c>
      <c r="E41" s="51">
        <f t="shared" si="3"/>
        <v>9855</v>
      </c>
      <c r="F41" s="51">
        <f t="shared" si="3"/>
        <v>4658</v>
      </c>
      <c r="G41" s="51">
        <f t="shared" si="3"/>
        <v>2116</v>
      </c>
      <c r="H41" s="51">
        <f t="shared" si="3"/>
        <v>1059</v>
      </c>
      <c r="I41" s="51">
        <f t="shared" si="3"/>
        <v>773</v>
      </c>
      <c r="J41" s="51">
        <f t="shared" si="3"/>
        <v>337</v>
      </c>
      <c r="K41" s="51">
        <f t="shared" si="3"/>
        <v>33</v>
      </c>
      <c r="L41" s="52">
        <f t="shared" si="0"/>
        <v>63200</v>
      </c>
    </row>
    <row r="42" spans="1:12" ht="15">
      <c r="A42" s="79" t="s">
        <v>20</v>
      </c>
      <c r="B42" s="69">
        <v>1728</v>
      </c>
      <c r="C42" s="69">
        <v>2033</v>
      </c>
      <c r="D42" s="69">
        <v>1236</v>
      </c>
      <c r="E42" s="69">
        <v>1028</v>
      </c>
      <c r="F42" s="69">
        <v>591</v>
      </c>
      <c r="G42" s="69">
        <v>255</v>
      </c>
      <c r="H42" s="69">
        <v>142</v>
      </c>
      <c r="I42" s="69">
        <v>99</v>
      </c>
      <c r="J42" s="69">
        <v>36</v>
      </c>
      <c r="K42" s="69">
        <v>1</v>
      </c>
      <c r="L42" s="52">
        <f t="shared" si="0"/>
        <v>7149</v>
      </c>
    </row>
    <row r="43" spans="1:12" ht="15">
      <c r="A43" s="90" t="s">
        <v>21</v>
      </c>
      <c r="B43" s="71">
        <f aca="true" t="shared" si="4" ref="B43:K43">B41+B42</f>
        <v>16555</v>
      </c>
      <c r="C43" s="71">
        <f t="shared" si="4"/>
        <v>19563</v>
      </c>
      <c r="D43" s="71">
        <f t="shared" si="4"/>
        <v>13248</v>
      </c>
      <c r="E43" s="71">
        <f t="shared" si="4"/>
        <v>10883</v>
      </c>
      <c r="F43" s="71">
        <f t="shared" si="4"/>
        <v>5249</v>
      </c>
      <c r="G43" s="71">
        <f t="shared" si="4"/>
        <v>2371</v>
      </c>
      <c r="H43" s="71">
        <f t="shared" si="4"/>
        <v>1201</v>
      </c>
      <c r="I43" s="71">
        <f t="shared" si="4"/>
        <v>872</v>
      </c>
      <c r="J43" s="71">
        <f t="shared" si="4"/>
        <v>373</v>
      </c>
      <c r="K43" s="71">
        <f t="shared" si="4"/>
        <v>34</v>
      </c>
      <c r="L43" s="72">
        <f t="shared" si="0"/>
        <v>70349</v>
      </c>
    </row>
    <row r="44" spans="1:12" s="42" customFormat="1" ht="15.75" thickBot="1">
      <c r="A44" s="145" t="s">
        <v>46</v>
      </c>
      <c r="B44" s="146">
        <f aca="true" t="shared" si="5" ref="B44:K44">B37+B40+B43</f>
        <v>20984</v>
      </c>
      <c r="C44" s="146">
        <f t="shared" si="5"/>
        <v>23757</v>
      </c>
      <c r="D44" s="146">
        <f t="shared" si="5"/>
        <v>16813</v>
      </c>
      <c r="E44" s="146">
        <f t="shared" si="5"/>
        <v>14308</v>
      </c>
      <c r="F44" s="146">
        <f t="shared" si="5"/>
        <v>7440</v>
      </c>
      <c r="G44" s="146">
        <f t="shared" si="5"/>
        <v>3565</v>
      </c>
      <c r="H44" s="146">
        <f t="shared" si="5"/>
        <v>1880</v>
      </c>
      <c r="I44" s="146">
        <f t="shared" si="5"/>
        <v>1410</v>
      </c>
      <c r="J44" s="146">
        <f t="shared" si="5"/>
        <v>611</v>
      </c>
      <c r="K44" s="146">
        <f t="shared" si="5"/>
        <v>45</v>
      </c>
      <c r="L44" s="147">
        <f t="shared" si="0"/>
        <v>90813</v>
      </c>
    </row>
    <row r="46" ht="15">
      <c r="A46" s="113" t="s">
        <v>207</v>
      </c>
    </row>
  </sheetData>
  <sheetProtection/>
  <mergeCells count="1">
    <mergeCell ref="A1:L1"/>
  </mergeCells>
  <printOptions horizontalCentered="1"/>
  <pageMargins left="0.15748031496062992" right="0" top="0" bottom="0" header="0" footer="0"/>
  <pageSetup fitToHeight="1" fitToWidth="1" horizontalDpi="600" verticalDpi="600" orientation="landscape" paperSize="9" scale="88" r:id="rId1"/>
  <headerFooter>
    <oddFooter>&amp;C&amp;A&amp;RISEE - Document édité le 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PageLayoutView="0" workbookViewId="0" topLeftCell="A1">
      <pane ySplit="3" topLeftCell="A4" activePane="bottomLeft" state="frozen"/>
      <selection pane="topLeft" activeCell="A1" sqref="A1:J1"/>
      <selection pane="bottomLeft" activeCell="A1" sqref="A1:L1"/>
    </sheetView>
  </sheetViews>
  <sheetFormatPr defaultColWidth="11.00390625" defaultRowHeight="12"/>
  <cols>
    <col min="1" max="1" width="19.875" style="70" customWidth="1"/>
    <col min="2" max="16384" width="11.375" style="70" customWidth="1"/>
  </cols>
  <sheetData>
    <row r="1" spans="1:12" ht="19.5" customHeight="1">
      <c r="A1" s="366" t="s">
        <v>122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8"/>
    </row>
    <row r="2" spans="1:12" s="23" customFormat="1" ht="15.75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15" customFormat="1" ht="25.5" customHeight="1">
      <c r="A3" s="136" t="s">
        <v>206</v>
      </c>
      <c r="B3" s="134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 t="s">
        <v>71</v>
      </c>
      <c r="J3" s="134" t="s">
        <v>72</v>
      </c>
      <c r="K3" s="134" t="s">
        <v>73</v>
      </c>
      <c r="L3" s="135" t="s">
        <v>50</v>
      </c>
    </row>
    <row r="4" spans="1:12" ht="15">
      <c r="A4" s="79" t="s">
        <v>51</v>
      </c>
      <c r="B4" s="92">
        <v>22</v>
      </c>
      <c r="C4" s="92">
        <v>66</v>
      </c>
      <c r="D4" s="92">
        <v>93</v>
      </c>
      <c r="E4" s="92">
        <v>124</v>
      </c>
      <c r="F4" s="92">
        <v>125</v>
      </c>
      <c r="G4" s="92">
        <v>156</v>
      </c>
      <c r="H4" s="92">
        <v>77</v>
      </c>
      <c r="I4" s="92">
        <v>77</v>
      </c>
      <c r="J4" s="92">
        <v>105</v>
      </c>
      <c r="K4" s="92">
        <v>17</v>
      </c>
      <c r="L4" s="116">
        <f aca="true" t="shared" si="0" ref="L4:L44">SUM(B4:K4)</f>
        <v>862</v>
      </c>
    </row>
    <row r="5" spans="1:12" ht="15">
      <c r="A5" s="79" t="s">
        <v>103</v>
      </c>
      <c r="B5" s="69">
        <v>278</v>
      </c>
      <c r="C5" s="69">
        <v>926</v>
      </c>
      <c r="D5" s="69">
        <v>564</v>
      </c>
      <c r="E5" s="69">
        <v>588</v>
      </c>
      <c r="F5" s="69">
        <v>445</v>
      </c>
      <c r="G5" s="69">
        <v>252</v>
      </c>
      <c r="H5" s="69">
        <v>126</v>
      </c>
      <c r="I5" s="69">
        <v>91</v>
      </c>
      <c r="J5" s="69">
        <v>42</v>
      </c>
      <c r="K5" s="69">
        <v>0</v>
      </c>
      <c r="L5" s="91">
        <f t="shared" si="0"/>
        <v>3312</v>
      </c>
    </row>
    <row r="6" spans="1:12" ht="15">
      <c r="A6" s="79" t="s">
        <v>52</v>
      </c>
      <c r="B6" s="69">
        <v>453</v>
      </c>
      <c r="C6" s="69">
        <v>1154</v>
      </c>
      <c r="D6" s="69">
        <v>1041</v>
      </c>
      <c r="E6" s="69">
        <v>1288</v>
      </c>
      <c r="F6" s="69">
        <v>635</v>
      </c>
      <c r="G6" s="69">
        <v>234</v>
      </c>
      <c r="H6" s="69">
        <v>189</v>
      </c>
      <c r="I6" s="69">
        <v>97</v>
      </c>
      <c r="J6" s="69">
        <v>42</v>
      </c>
      <c r="K6" s="69">
        <v>0</v>
      </c>
      <c r="L6" s="52">
        <f t="shared" si="0"/>
        <v>5133</v>
      </c>
    </row>
    <row r="7" spans="1:12" ht="15">
      <c r="A7" s="79" t="s">
        <v>53</v>
      </c>
      <c r="B7" s="69">
        <v>235</v>
      </c>
      <c r="C7" s="69">
        <v>334</v>
      </c>
      <c r="D7" s="69">
        <v>600</v>
      </c>
      <c r="E7" s="69">
        <v>664</v>
      </c>
      <c r="F7" s="69">
        <v>635</v>
      </c>
      <c r="G7" s="69">
        <v>432</v>
      </c>
      <c r="H7" s="69">
        <v>280</v>
      </c>
      <c r="I7" s="69">
        <v>305</v>
      </c>
      <c r="J7" s="69">
        <v>189</v>
      </c>
      <c r="K7" s="69">
        <v>19</v>
      </c>
      <c r="L7" s="91">
        <f t="shared" si="0"/>
        <v>3693</v>
      </c>
    </row>
    <row r="8" spans="1:12" ht="15">
      <c r="A8" s="79" t="s">
        <v>54</v>
      </c>
      <c r="B8" s="69">
        <v>1421</v>
      </c>
      <c r="C8" s="69">
        <v>5308</v>
      </c>
      <c r="D8" s="69">
        <v>6897</v>
      </c>
      <c r="E8" s="69">
        <v>8320</v>
      </c>
      <c r="F8" s="69">
        <v>6050</v>
      </c>
      <c r="G8" s="69">
        <v>3096</v>
      </c>
      <c r="H8" s="69">
        <v>1827</v>
      </c>
      <c r="I8" s="69">
        <v>1587</v>
      </c>
      <c r="J8" s="69">
        <v>942</v>
      </c>
      <c r="K8" s="69">
        <v>120</v>
      </c>
      <c r="L8" s="52">
        <f t="shared" si="0"/>
        <v>35568</v>
      </c>
    </row>
    <row r="9" spans="1:12" ht="15">
      <c r="A9" s="79" t="s">
        <v>55</v>
      </c>
      <c r="B9" s="69">
        <v>73</v>
      </c>
      <c r="C9" s="69">
        <v>138</v>
      </c>
      <c r="D9" s="69">
        <v>159</v>
      </c>
      <c r="E9" s="69">
        <v>152</v>
      </c>
      <c r="F9" s="69">
        <v>65</v>
      </c>
      <c r="G9" s="69">
        <v>30</v>
      </c>
      <c r="H9" s="69">
        <v>28</v>
      </c>
      <c r="I9" s="69">
        <v>42</v>
      </c>
      <c r="J9" s="69">
        <v>11</v>
      </c>
      <c r="K9" s="69">
        <v>0</v>
      </c>
      <c r="L9" s="91">
        <f t="shared" si="0"/>
        <v>698</v>
      </c>
    </row>
    <row r="10" spans="1:12" ht="15">
      <c r="A10" s="79" t="s">
        <v>56</v>
      </c>
      <c r="B10" s="69">
        <v>140</v>
      </c>
      <c r="C10" s="69">
        <v>254</v>
      </c>
      <c r="D10" s="69">
        <v>315</v>
      </c>
      <c r="E10" s="69">
        <v>416</v>
      </c>
      <c r="F10" s="69">
        <v>375</v>
      </c>
      <c r="G10" s="69">
        <v>294</v>
      </c>
      <c r="H10" s="69">
        <v>238</v>
      </c>
      <c r="I10" s="69">
        <v>225</v>
      </c>
      <c r="J10" s="69">
        <v>193</v>
      </c>
      <c r="K10" s="69">
        <v>0</v>
      </c>
      <c r="L10" s="91">
        <f t="shared" si="0"/>
        <v>2450</v>
      </c>
    </row>
    <row r="11" spans="1:12" ht="15">
      <c r="A11" s="79" t="s">
        <v>57</v>
      </c>
      <c r="B11" s="69">
        <v>302</v>
      </c>
      <c r="C11" s="69">
        <v>476</v>
      </c>
      <c r="D11" s="69">
        <v>564</v>
      </c>
      <c r="E11" s="69">
        <v>860</v>
      </c>
      <c r="F11" s="69">
        <v>575</v>
      </c>
      <c r="G11" s="69">
        <v>378</v>
      </c>
      <c r="H11" s="69">
        <v>315</v>
      </c>
      <c r="I11" s="69">
        <v>299</v>
      </c>
      <c r="J11" s="69">
        <v>102</v>
      </c>
      <c r="K11" s="69">
        <v>20</v>
      </c>
      <c r="L11" s="52">
        <f t="shared" si="0"/>
        <v>3891</v>
      </c>
    </row>
    <row r="12" spans="1:12" ht="15">
      <c r="A12" s="79" t="s">
        <v>77</v>
      </c>
      <c r="B12" s="69">
        <v>197</v>
      </c>
      <c r="C12" s="69">
        <v>260</v>
      </c>
      <c r="D12" s="69">
        <v>312</v>
      </c>
      <c r="E12" s="69">
        <v>300</v>
      </c>
      <c r="F12" s="69">
        <v>330</v>
      </c>
      <c r="G12" s="69">
        <v>258</v>
      </c>
      <c r="H12" s="69">
        <v>133</v>
      </c>
      <c r="I12" s="69">
        <v>161</v>
      </c>
      <c r="J12" s="69">
        <v>82</v>
      </c>
      <c r="K12" s="69">
        <v>0</v>
      </c>
      <c r="L12" s="91">
        <f t="shared" si="0"/>
        <v>2033</v>
      </c>
    </row>
    <row r="13" spans="1:12" ht="15">
      <c r="A13" s="79" t="s">
        <v>58</v>
      </c>
      <c r="B13" s="69">
        <v>86</v>
      </c>
      <c r="C13" s="69">
        <v>252</v>
      </c>
      <c r="D13" s="69">
        <v>318</v>
      </c>
      <c r="E13" s="69">
        <v>424</v>
      </c>
      <c r="F13" s="69">
        <v>265</v>
      </c>
      <c r="G13" s="69">
        <v>132</v>
      </c>
      <c r="H13" s="69">
        <v>133</v>
      </c>
      <c r="I13" s="69">
        <v>150</v>
      </c>
      <c r="J13" s="69">
        <v>43</v>
      </c>
      <c r="K13" s="69">
        <v>0</v>
      </c>
      <c r="L13" s="91">
        <f t="shared" si="0"/>
        <v>1803</v>
      </c>
    </row>
    <row r="14" spans="1:12" ht="15">
      <c r="A14" s="79" t="s">
        <v>59</v>
      </c>
      <c r="B14" s="69">
        <v>483</v>
      </c>
      <c r="C14" s="69">
        <v>1164</v>
      </c>
      <c r="D14" s="69">
        <v>1350</v>
      </c>
      <c r="E14" s="69">
        <v>1948</v>
      </c>
      <c r="F14" s="69">
        <v>1380</v>
      </c>
      <c r="G14" s="69">
        <v>714</v>
      </c>
      <c r="H14" s="69">
        <v>350</v>
      </c>
      <c r="I14" s="69">
        <v>308</v>
      </c>
      <c r="J14" s="69">
        <v>246</v>
      </c>
      <c r="K14" s="69">
        <v>16</v>
      </c>
      <c r="L14" s="91">
        <f t="shared" si="0"/>
        <v>7959</v>
      </c>
    </row>
    <row r="15" spans="1:12" ht="15">
      <c r="A15" s="79" t="s">
        <v>14</v>
      </c>
      <c r="B15" s="69">
        <v>88</v>
      </c>
      <c r="C15" s="69">
        <v>140</v>
      </c>
      <c r="D15" s="69">
        <v>255</v>
      </c>
      <c r="E15" s="69">
        <v>268</v>
      </c>
      <c r="F15" s="69">
        <v>270</v>
      </c>
      <c r="G15" s="69">
        <v>120</v>
      </c>
      <c r="H15" s="69">
        <v>91</v>
      </c>
      <c r="I15" s="69">
        <v>59</v>
      </c>
      <c r="J15" s="69">
        <v>10</v>
      </c>
      <c r="K15" s="69">
        <v>0</v>
      </c>
      <c r="L15" s="91">
        <f t="shared" si="0"/>
        <v>1301</v>
      </c>
    </row>
    <row r="16" spans="1:12" ht="15">
      <c r="A16" s="79" t="s">
        <v>60</v>
      </c>
      <c r="B16" s="69">
        <v>263</v>
      </c>
      <c r="C16" s="69">
        <v>716</v>
      </c>
      <c r="D16" s="69">
        <v>789</v>
      </c>
      <c r="E16" s="69">
        <v>1008</v>
      </c>
      <c r="F16" s="69">
        <v>410</v>
      </c>
      <c r="G16" s="69">
        <v>210</v>
      </c>
      <c r="H16" s="69">
        <v>140</v>
      </c>
      <c r="I16" s="69">
        <v>134</v>
      </c>
      <c r="J16" s="69">
        <v>67</v>
      </c>
      <c r="K16" s="69">
        <v>0</v>
      </c>
      <c r="L16" s="91">
        <f t="shared" si="0"/>
        <v>3737</v>
      </c>
    </row>
    <row r="17" spans="1:12" ht="15">
      <c r="A17" s="79" t="s">
        <v>61</v>
      </c>
      <c r="B17" s="69">
        <v>312</v>
      </c>
      <c r="C17" s="69">
        <v>748</v>
      </c>
      <c r="D17" s="69">
        <v>666</v>
      </c>
      <c r="E17" s="69">
        <v>692</v>
      </c>
      <c r="F17" s="69">
        <v>445</v>
      </c>
      <c r="G17" s="69">
        <v>264</v>
      </c>
      <c r="H17" s="69">
        <v>168</v>
      </c>
      <c r="I17" s="69">
        <v>118</v>
      </c>
      <c r="J17" s="69">
        <v>105</v>
      </c>
      <c r="K17" s="69">
        <v>15</v>
      </c>
      <c r="L17" s="91">
        <f t="shared" si="0"/>
        <v>3533</v>
      </c>
    </row>
    <row r="18" spans="1:12" ht="15">
      <c r="A18" s="79" t="s">
        <v>62</v>
      </c>
      <c r="B18" s="69">
        <v>545</v>
      </c>
      <c r="C18" s="69">
        <v>1134</v>
      </c>
      <c r="D18" s="69">
        <v>1341</v>
      </c>
      <c r="E18" s="69">
        <v>1548</v>
      </c>
      <c r="F18" s="69">
        <v>1640</v>
      </c>
      <c r="G18" s="69">
        <v>1242</v>
      </c>
      <c r="H18" s="69">
        <v>763</v>
      </c>
      <c r="I18" s="69">
        <v>563</v>
      </c>
      <c r="J18" s="69">
        <v>384</v>
      </c>
      <c r="K18" s="69">
        <v>15</v>
      </c>
      <c r="L18" s="52">
        <f t="shared" si="0"/>
        <v>9175</v>
      </c>
    </row>
    <row r="19" spans="1:12" ht="15">
      <c r="A19" s="79" t="s">
        <v>63</v>
      </c>
      <c r="B19" s="69">
        <v>232</v>
      </c>
      <c r="C19" s="69">
        <v>542</v>
      </c>
      <c r="D19" s="69">
        <v>822</v>
      </c>
      <c r="E19" s="69">
        <v>1116</v>
      </c>
      <c r="F19" s="69">
        <v>1020</v>
      </c>
      <c r="G19" s="69">
        <v>768</v>
      </c>
      <c r="H19" s="69">
        <v>392</v>
      </c>
      <c r="I19" s="69">
        <v>571</v>
      </c>
      <c r="J19" s="69">
        <v>252</v>
      </c>
      <c r="K19" s="69">
        <v>38</v>
      </c>
      <c r="L19" s="52">
        <f t="shared" si="0"/>
        <v>5753</v>
      </c>
    </row>
    <row r="20" spans="1:12" ht="15">
      <c r="A20" s="79" t="s">
        <v>64</v>
      </c>
      <c r="B20" s="69">
        <v>77</v>
      </c>
      <c r="C20" s="69">
        <v>182</v>
      </c>
      <c r="D20" s="69">
        <v>108</v>
      </c>
      <c r="E20" s="69">
        <v>132</v>
      </c>
      <c r="F20" s="69">
        <v>85</v>
      </c>
      <c r="G20" s="69">
        <v>30</v>
      </c>
      <c r="H20" s="69">
        <v>35</v>
      </c>
      <c r="I20" s="69">
        <v>32</v>
      </c>
      <c r="J20" s="69">
        <v>0</v>
      </c>
      <c r="K20" s="69">
        <v>0</v>
      </c>
      <c r="L20" s="91">
        <f t="shared" si="0"/>
        <v>681</v>
      </c>
    </row>
    <row r="21" spans="1:12" ht="15">
      <c r="A21" s="41" t="s">
        <v>78</v>
      </c>
      <c r="B21" s="69">
        <v>1327</v>
      </c>
      <c r="C21" s="51">
        <v>4536</v>
      </c>
      <c r="D21" s="69">
        <v>5295</v>
      </c>
      <c r="E21" s="69">
        <v>6412</v>
      </c>
      <c r="F21" s="69">
        <v>3550</v>
      </c>
      <c r="G21" s="69">
        <v>2328</v>
      </c>
      <c r="H21" s="69">
        <v>1456</v>
      </c>
      <c r="I21" s="69">
        <v>1148</v>
      </c>
      <c r="J21" s="69">
        <v>876</v>
      </c>
      <c r="K21" s="69">
        <v>185</v>
      </c>
      <c r="L21" s="52">
        <f t="shared" si="0"/>
        <v>27113</v>
      </c>
    </row>
    <row r="22" spans="1:12" ht="15">
      <c r="A22" s="79" t="s">
        <v>65</v>
      </c>
      <c r="B22" s="51">
        <v>11248</v>
      </c>
      <c r="C22" s="51">
        <v>22014</v>
      </c>
      <c r="D22" s="51">
        <v>19542</v>
      </c>
      <c r="E22" s="51">
        <v>18704</v>
      </c>
      <c r="F22" s="51">
        <v>9295</v>
      </c>
      <c r="G22" s="69">
        <v>5058</v>
      </c>
      <c r="H22" s="69">
        <v>2940</v>
      </c>
      <c r="I22" s="69">
        <v>2394</v>
      </c>
      <c r="J22" s="69">
        <v>1135</v>
      </c>
      <c r="K22" s="69">
        <v>195</v>
      </c>
      <c r="L22" s="52">
        <f t="shared" si="0"/>
        <v>92525</v>
      </c>
    </row>
    <row r="23" spans="1:12" ht="15">
      <c r="A23" s="79" t="s">
        <v>0</v>
      </c>
      <c r="B23" s="69">
        <v>151</v>
      </c>
      <c r="C23" s="69">
        <v>276</v>
      </c>
      <c r="D23" s="69">
        <v>372</v>
      </c>
      <c r="E23" s="69">
        <v>472</v>
      </c>
      <c r="F23" s="69">
        <v>275</v>
      </c>
      <c r="G23" s="69">
        <v>156</v>
      </c>
      <c r="H23" s="69">
        <v>168</v>
      </c>
      <c r="I23" s="69">
        <v>152</v>
      </c>
      <c r="J23" s="69">
        <v>76</v>
      </c>
      <c r="K23" s="69">
        <v>18</v>
      </c>
      <c r="L23" s="91">
        <f t="shared" si="0"/>
        <v>2116</v>
      </c>
    </row>
    <row r="24" spans="1:12" ht="15">
      <c r="A24" s="79" t="s">
        <v>1</v>
      </c>
      <c r="B24" s="69">
        <v>207</v>
      </c>
      <c r="C24" s="69">
        <v>322</v>
      </c>
      <c r="D24" s="69">
        <v>498</v>
      </c>
      <c r="E24" s="69">
        <v>640</v>
      </c>
      <c r="F24" s="69">
        <v>500</v>
      </c>
      <c r="G24" s="69">
        <v>474</v>
      </c>
      <c r="H24" s="69">
        <v>385</v>
      </c>
      <c r="I24" s="69">
        <v>225</v>
      </c>
      <c r="J24" s="69">
        <v>131</v>
      </c>
      <c r="K24" s="69">
        <v>15</v>
      </c>
      <c r="L24" s="91">
        <f t="shared" si="0"/>
        <v>3397</v>
      </c>
    </row>
    <row r="25" spans="1:12" ht="15">
      <c r="A25" s="79" t="s">
        <v>2</v>
      </c>
      <c r="B25" s="69">
        <v>831</v>
      </c>
      <c r="C25" s="69">
        <v>3202</v>
      </c>
      <c r="D25" s="69">
        <v>4302</v>
      </c>
      <c r="E25" s="69">
        <v>5984</v>
      </c>
      <c r="F25" s="69">
        <v>4395</v>
      </c>
      <c r="G25" s="69">
        <v>2214</v>
      </c>
      <c r="H25" s="69">
        <v>1190</v>
      </c>
      <c r="I25" s="69">
        <v>1349</v>
      </c>
      <c r="J25" s="69">
        <v>785</v>
      </c>
      <c r="K25" s="69">
        <v>61</v>
      </c>
      <c r="L25" s="52">
        <f t="shared" si="0"/>
        <v>24313</v>
      </c>
    </row>
    <row r="26" spans="1:12" ht="15">
      <c r="A26" s="79" t="s">
        <v>3</v>
      </c>
      <c r="B26" s="69">
        <v>418</v>
      </c>
      <c r="C26" s="69">
        <v>560</v>
      </c>
      <c r="D26" s="69">
        <v>753</v>
      </c>
      <c r="E26" s="69">
        <v>928</v>
      </c>
      <c r="F26" s="69">
        <v>860</v>
      </c>
      <c r="G26" s="69">
        <v>456</v>
      </c>
      <c r="H26" s="69">
        <v>371</v>
      </c>
      <c r="I26" s="69">
        <v>346</v>
      </c>
      <c r="J26" s="69">
        <v>230</v>
      </c>
      <c r="K26" s="69">
        <v>0</v>
      </c>
      <c r="L26" s="91">
        <f t="shared" si="0"/>
        <v>4922</v>
      </c>
    </row>
    <row r="27" spans="1:12" ht="15">
      <c r="A27" s="79" t="s">
        <v>4</v>
      </c>
      <c r="B27" s="69">
        <v>199</v>
      </c>
      <c r="C27" s="69">
        <v>284</v>
      </c>
      <c r="D27" s="69">
        <v>336</v>
      </c>
      <c r="E27" s="69">
        <v>380</v>
      </c>
      <c r="F27" s="69">
        <v>380</v>
      </c>
      <c r="G27" s="69">
        <v>300</v>
      </c>
      <c r="H27" s="69">
        <v>203</v>
      </c>
      <c r="I27" s="69">
        <v>215</v>
      </c>
      <c r="J27" s="69">
        <v>122</v>
      </c>
      <c r="K27" s="69">
        <v>0</v>
      </c>
      <c r="L27" s="91">
        <f t="shared" si="0"/>
        <v>2419</v>
      </c>
    </row>
    <row r="28" spans="1:12" ht="15">
      <c r="A28" s="79" t="s">
        <v>5</v>
      </c>
      <c r="B28" s="69">
        <v>149</v>
      </c>
      <c r="C28" s="69">
        <v>162</v>
      </c>
      <c r="D28" s="69">
        <v>294</v>
      </c>
      <c r="E28" s="69">
        <v>332</v>
      </c>
      <c r="F28" s="69">
        <v>375</v>
      </c>
      <c r="G28" s="69">
        <v>246</v>
      </c>
      <c r="H28" s="69">
        <v>224</v>
      </c>
      <c r="I28" s="69">
        <v>241</v>
      </c>
      <c r="J28" s="69">
        <v>72</v>
      </c>
      <c r="K28" s="69">
        <v>0</v>
      </c>
      <c r="L28" s="91">
        <f t="shared" si="0"/>
        <v>2095</v>
      </c>
    </row>
    <row r="29" spans="1:12" ht="15">
      <c r="A29" s="79" t="s">
        <v>6</v>
      </c>
      <c r="B29" s="69">
        <v>223</v>
      </c>
      <c r="C29" s="69">
        <v>544</v>
      </c>
      <c r="D29" s="69">
        <v>552</v>
      </c>
      <c r="E29" s="69">
        <v>600</v>
      </c>
      <c r="F29" s="69">
        <v>375</v>
      </c>
      <c r="G29" s="69">
        <v>174</v>
      </c>
      <c r="H29" s="69">
        <v>63</v>
      </c>
      <c r="I29" s="69">
        <v>60</v>
      </c>
      <c r="J29" s="69">
        <v>44</v>
      </c>
      <c r="K29" s="69">
        <v>0</v>
      </c>
      <c r="L29" s="91">
        <f t="shared" si="0"/>
        <v>2635</v>
      </c>
    </row>
    <row r="30" spans="1:12" ht="15">
      <c r="A30" s="79" t="s">
        <v>7</v>
      </c>
      <c r="B30" s="69">
        <v>129</v>
      </c>
      <c r="C30" s="69">
        <v>198</v>
      </c>
      <c r="D30" s="69">
        <v>198</v>
      </c>
      <c r="E30" s="69">
        <v>284</v>
      </c>
      <c r="F30" s="69">
        <v>240</v>
      </c>
      <c r="G30" s="69">
        <v>144</v>
      </c>
      <c r="H30" s="69">
        <v>105</v>
      </c>
      <c r="I30" s="69">
        <v>93</v>
      </c>
      <c r="J30" s="69">
        <v>41</v>
      </c>
      <c r="K30" s="69">
        <v>0</v>
      </c>
      <c r="L30" s="91">
        <f t="shared" si="0"/>
        <v>1432</v>
      </c>
    </row>
    <row r="31" spans="1:12" ht="15">
      <c r="A31" s="79" t="s">
        <v>8</v>
      </c>
      <c r="B31" s="69">
        <v>189</v>
      </c>
      <c r="C31" s="69">
        <v>386</v>
      </c>
      <c r="D31" s="69">
        <v>438</v>
      </c>
      <c r="E31" s="69">
        <v>620</v>
      </c>
      <c r="F31" s="69">
        <v>490</v>
      </c>
      <c r="G31" s="69">
        <v>240</v>
      </c>
      <c r="H31" s="69">
        <v>133</v>
      </c>
      <c r="I31" s="69">
        <v>148</v>
      </c>
      <c r="J31" s="69">
        <v>136</v>
      </c>
      <c r="K31" s="69">
        <v>16</v>
      </c>
      <c r="L31" s="91">
        <f t="shared" si="0"/>
        <v>2796</v>
      </c>
    </row>
    <row r="32" spans="1:12" ht="15">
      <c r="A32" s="79" t="s">
        <v>9</v>
      </c>
      <c r="B32" s="69">
        <v>44</v>
      </c>
      <c r="C32" s="69">
        <v>124</v>
      </c>
      <c r="D32" s="69">
        <v>102</v>
      </c>
      <c r="E32" s="69">
        <v>132</v>
      </c>
      <c r="F32" s="69">
        <v>75</v>
      </c>
      <c r="G32" s="69">
        <v>18</v>
      </c>
      <c r="H32" s="69">
        <v>21</v>
      </c>
      <c r="I32" s="69">
        <v>16</v>
      </c>
      <c r="J32" s="69">
        <v>0</v>
      </c>
      <c r="K32" s="69">
        <v>0</v>
      </c>
      <c r="L32" s="91">
        <f t="shared" si="0"/>
        <v>532</v>
      </c>
    </row>
    <row r="33" spans="1:12" ht="15">
      <c r="A33" s="79" t="s">
        <v>10</v>
      </c>
      <c r="B33" s="69">
        <v>193</v>
      </c>
      <c r="C33" s="69">
        <v>308</v>
      </c>
      <c r="D33" s="69">
        <v>471</v>
      </c>
      <c r="E33" s="69">
        <v>496</v>
      </c>
      <c r="F33" s="69">
        <v>545</v>
      </c>
      <c r="G33" s="69">
        <v>228</v>
      </c>
      <c r="H33" s="69">
        <v>119</v>
      </c>
      <c r="I33" s="69">
        <v>118</v>
      </c>
      <c r="J33" s="69">
        <v>46</v>
      </c>
      <c r="K33" s="69">
        <v>0</v>
      </c>
      <c r="L33" s="91">
        <f t="shared" si="0"/>
        <v>2524</v>
      </c>
    </row>
    <row r="34" spans="1:12" ht="15">
      <c r="A34" s="79" t="s">
        <v>11</v>
      </c>
      <c r="B34" s="69">
        <v>189</v>
      </c>
      <c r="C34" s="69">
        <v>280</v>
      </c>
      <c r="D34" s="69">
        <v>345</v>
      </c>
      <c r="E34" s="69">
        <v>492</v>
      </c>
      <c r="F34" s="69">
        <v>330</v>
      </c>
      <c r="G34" s="69">
        <v>276</v>
      </c>
      <c r="H34" s="69">
        <v>140</v>
      </c>
      <c r="I34" s="69">
        <v>160</v>
      </c>
      <c r="J34" s="69">
        <v>72</v>
      </c>
      <c r="K34" s="69">
        <v>0</v>
      </c>
      <c r="L34" s="91">
        <f t="shared" si="0"/>
        <v>2284</v>
      </c>
    </row>
    <row r="35" spans="1:12" ht="15">
      <c r="A35" s="79" t="s">
        <v>12</v>
      </c>
      <c r="B35" s="69">
        <v>199</v>
      </c>
      <c r="C35" s="69">
        <v>376</v>
      </c>
      <c r="D35" s="69">
        <v>510</v>
      </c>
      <c r="E35" s="69">
        <v>616</v>
      </c>
      <c r="F35" s="69">
        <v>455</v>
      </c>
      <c r="G35" s="69">
        <v>258</v>
      </c>
      <c r="H35" s="69">
        <v>182</v>
      </c>
      <c r="I35" s="69">
        <v>155</v>
      </c>
      <c r="J35" s="69">
        <v>81</v>
      </c>
      <c r="K35" s="69">
        <v>18</v>
      </c>
      <c r="L35" s="91">
        <f t="shared" si="0"/>
        <v>2850</v>
      </c>
    </row>
    <row r="36" spans="1:12" ht="15">
      <c r="A36" s="79" t="s">
        <v>13</v>
      </c>
      <c r="B36" s="69">
        <v>81</v>
      </c>
      <c r="C36" s="69">
        <v>148</v>
      </c>
      <c r="D36" s="69">
        <v>237</v>
      </c>
      <c r="E36" s="69">
        <v>292</v>
      </c>
      <c r="F36" s="69">
        <v>310</v>
      </c>
      <c r="G36" s="69">
        <v>210</v>
      </c>
      <c r="H36" s="69">
        <v>175</v>
      </c>
      <c r="I36" s="69">
        <v>149</v>
      </c>
      <c r="J36" s="69">
        <v>65</v>
      </c>
      <c r="K36" s="69">
        <v>0</v>
      </c>
      <c r="L36" s="91">
        <f t="shared" si="0"/>
        <v>1667</v>
      </c>
    </row>
    <row r="37" spans="1:12" ht="15">
      <c r="A37" s="90" t="s">
        <v>15</v>
      </c>
      <c r="B37" s="73">
        <f aca="true" t="shared" si="1" ref="B37:K37">B18+B19+B24</f>
        <v>984</v>
      </c>
      <c r="C37" s="73">
        <f t="shared" si="1"/>
        <v>1998</v>
      </c>
      <c r="D37" s="73">
        <f t="shared" si="1"/>
        <v>2661</v>
      </c>
      <c r="E37" s="73">
        <f t="shared" si="1"/>
        <v>3304</v>
      </c>
      <c r="F37" s="73">
        <f t="shared" si="1"/>
        <v>3160</v>
      </c>
      <c r="G37" s="73">
        <f t="shared" si="1"/>
        <v>2484</v>
      </c>
      <c r="H37" s="73">
        <f t="shared" si="1"/>
        <v>1540</v>
      </c>
      <c r="I37" s="73">
        <f t="shared" si="1"/>
        <v>1359</v>
      </c>
      <c r="J37" s="73">
        <f t="shared" si="1"/>
        <v>767</v>
      </c>
      <c r="K37" s="73">
        <f t="shared" si="1"/>
        <v>68</v>
      </c>
      <c r="L37" s="72">
        <f t="shared" si="0"/>
        <v>18325</v>
      </c>
    </row>
    <row r="38" spans="1:12" ht="15">
      <c r="A38" s="79" t="s">
        <v>16</v>
      </c>
      <c r="B38" s="69">
        <v>1552</v>
      </c>
      <c r="C38" s="69">
        <v>3558</v>
      </c>
      <c r="D38" s="69">
        <v>4107</v>
      </c>
      <c r="E38" s="69">
        <v>5460</v>
      </c>
      <c r="F38" s="69">
        <v>3595</v>
      </c>
      <c r="G38" s="69">
        <v>1866</v>
      </c>
      <c r="H38" s="69">
        <v>1106</v>
      </c>
      <c r="I38" s="69">
        <v>1048</v>
      </c>
      <c r="J38" s="69">
        <v>658</v>
      </c>
      <c r="K38" s="69">
        <v>50</v>
      </c>
      <c r="L38" s="52">
        <f t="shared" si="0"/>
        <v>23000</v>
      </c>
    </row>
    <row r="39" spans="1:12" ht="15">
      <c r="A39" s="79" t="s">
        <v>17</v>
      </c>
      <c r="B39" s="69">
        <v>1893</v>
      </c>
      <c r="C39" s="69">
        <v>2832</v>
      </c>
      <c r="D39" s="69">
        <v>3927</v>
      </c>
      <c r="E39" s="69">
        <v>4936</v>
      </c>
      <c r="F39" s="69">
        <v>4200</v>
      </c>
      <c r="G39" s="69">
        <v>2814</v>
      </c>
      <c r="H39" s="69">
        <v>2107</v>
      </c>
      <c r="I39" s="69">
        <v>2079</v>
      </c>
      <c r="J39" s="69">
        <v>1171</v>
      </c>
      <c r="K39" s="69">
        <v>74</v>
      </c>
      <c r="L39" s="52">
        <f t="shared" si="0"/>
        <v>26033</v>
      </c>
    </row>
    <row r="40" spans="1:12" ht="15">
      <c r="A40" s="90" t="s">
        <v>18</v>
      </c>
      <c r="B40" s="71">
        <f aca="true" t="shared" si="2" ref="B40:K40">B38+B39</f>
        <v>3445</v>
      </c>
      <c r="C40" s="71">
        <f t="shared" si="2"/>
        <v>6390</v>
      </c>
      <c r="D40" s="71">
        <f t="shared" si="2"/>
        <v>8034</v>
      </c>
      <c r="E40" s="71">
        <f t="shared" si="2"/>
        <v>10396</v>
      </c>
      <c r="F40" s="71">
        <f t="shared" si="2"/>
        <v>7795</v>
      </c>
      <c r="G40" s="73">
        <f t="shared" si="2"/>
        <v>4680</v>
      </c>
      <c r="H40" s="73">
        <f t="shared" si="2"/>
        <v>3213</v>
      </c>
      <c r="I40" s="73">
        <f t="shared" si="2"/>
        <v>3127</v>
      </c>
      <c r="J40" s="73">
        <f t="shared" si="2"/>
        <v>1829</v>
      </c>
      <c r="K40" s="73">
        <f t="shared" si="2"/>
        <v>124</v>
      </c>
      <c r="L40" s="72">
        <f t="shared" si="0"/>
        <v>49033</v>
      </c>
    </row>
    <row r="41" spans="1:12" ht="15">
      <c r="A41" s="79" t="s">
        <v>19</v>
      </c>
      <c r="B41" s="51">
        <f aca="true" t="shared" si="3" ref="B41:K41">B8+B21+B22+B25</f>
        <v>14827</v>
      </c>
      <c r="C41" s="51">
        <f t="shared" si="3"/>
        <v>35060</v>
      </c>
      <c r="D41" s="51">
        <f t="shared" si="3"/>
        <v>36036</v>
      </c>
      <c r="E41" s="51">
        <f t="shared" si="3"/>
        <v>39420</v>
      </c>
      <c r="F41" s="51">
        <f t="shared" si="3"/>
        <v>23290</v>
      </c>
      <c r="G41" s="51">
        <f t="shared" si="3"/>
        <v>12696</v>
      </c>
      <c r="H41" s="51">
        <f t="shared" si="3"/>
        <v>7413</v>
      </c>
      <c r="I41" s="51">
        <f t="shared" si="3"/>
        <v>6478</v>
      </c>
      <c r="J41" s="51">
        <f t="shared" si="3"/>
        <v>3738</v>
      </c>
      <c r="K41" s="51">
        <f t="shared" si="3"/>
        <v>561</v>
      </c>
      <c r="L41" s="52">
        <f t="shared" si="0"/>
        <v>179519</v>
      </c>
    </row>
    <row r="42" spans="1:12" ht="15">
      <c r="A42" s="79" t="s">
        <v>20</v>
      </c>
      <c r="B42" s="69">
        <v>1728</v>
      </c>
      <c r="C42" s="69">
        <v>4066</v>
      </c>
      <c r="D42" s="69">
        <v>3708</v>
      </c>
      <c r="E42" s="69">
        <v>4112</v>
      </c>
      <c r="F42" s="69">
        <v>2955</v>
      </c>
      <c r="G42" s="69">
        <v>1530</v>
      </c>
      <c r="H42" s="69">
        <v>994</v>
      </c>
      <c r="I42" s="69">
        <v>824</v>
      </c>
      <c r="J42" s="69">
        <v>393</v>
      </c>
      <c r="K42" s="69">
        <v>15</v>
      </c>
      <c r="L42" s="52">
        <f t="shared" si="0"/>
        <v>20325</v>
      </c>
    </row>
    <row r="43" spans="1:12" ht="15">
      <c r="A43" s="90" t="s">
        <v>21</v>
      </c>
      <c r="B43" s="71">
        <f aca="true" t="shared" si="4" ref="B43:K43">B41+B42</f>
        <v>16555</v>
      </c>
      <c r="C43" s="71">
        <f t="shared" si="4"/>
        <v>39126</v>
      </c>
      <c r="D43" s="71">
        <f t="shared" si="4"/>
        <v>39744</v>
      </c>
      <c r="E43" s="71">
        <f t="shared" si="4"/>
        <v>43532</v>
      </c>
      <c r="F43" s="71">
        <f t="shared" si="4"/>
        <v>26245</v>
      </c>
      <c r="G43" s="71">
        <f t="shared" si="4"/>
        <v>14226</v>
      </c>
      <c r="H43" s="71">
        <f t="shared" si="4"/>
        <v>8407</v>
      </c>
      <c r="I43" s="71">
        <f t="shared" si="4"/>
        <v>7302</v>
      </c>
      <c r="J43" s="71">
        <f t="shared" si="4"/>
        <v>4131</v>
      </c>
      <c r="K43" s="71">
        <f t="shared" si="4"/>
        <v>576</v>
      </c>
      <c r="L43" s="72">
        <f t="shared" si="0"/>
        <v>199844</v>
      </c>
    </row>
    <row r="44" spans="1:12" s="42" customFormat="1" ht="15.75" thickBot="1">
      <c r="A44" s="145" t="s">
        <v>46</v>
      </c>
      <c r="B44" s="146">
        <f aca="true" t="shared" si="5" ref="B44:K44">B37+B40+B43</f>
        <v>20984</v>
      </c>
      <c r="C44" s="146">
        <f t="shared" si="5"/>
        <v>47514</v>
      </c>
      <c r="D44" s="146">
        <f t="shared" si="5"/>
        <v>50439</v>
      </c>
      <c r="E44" s="146">
        <f t="shared" si="5"/>
        <v>57232</v>
      </c>
      <c r="F44" s="146">
        <f t="shared" si="5"/>
        <v>37200</v>
      </c>
      <c r="G44" s="146">
        <f t="shared" si="5"/>
        <v>21390</v>
      </c>
      <c r="H44" s="146">
        <f t="shared" si="5"/>
        <v>13160</v>
      </c>
      <c r="I44" s="146">
        <f t="shared" si="5"/>
        <v>11788</v>
      </c>
      <c r="J44" s="146">
        <f t="shared" si="5"/>
        <v>6727</v>
      </c>
      <c r="K44" s="146">
        <f t="shared" si="5"/>
        <v>768</v>
      </c>
      <c r="L44" s="147">
        <f t="shared" si="0"/>
        <v>267202</v>
      </c>
    </row>
    <row r="46" ht="15">
      <c r="A46" s="113" t="s">
        <v>207</v>
      </c>
    </row>
  </sheetData>
  <sheetProtection/>
  <mergeCells count="1">
    <mergeCell ref="A1:L1"/>
  </mergeCells>
  <printOptions horizontalCentered="1"/>
  <pageMargins left="0.15748031496062992" right="0" top="0" bottom="0" header="0" footer="0"/>
  <pageSetup fitToHeight="1" fitToWidth="1" horizontalDpi="600" verticalDpi="600" orientation="landscape" paperSize="9" scale="88" r:id="rId1"/>
  <headerFooter>
    <oddFooter>&amp;C&amp;A&amp;RISEE - Document édité le 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zoomScalePageLayoutView="0" workbookViewId="0" topLeftCell="A1">
      <pane ySplit="4" topLeftCell="A5" activePane="bottomLeft" state="frozen"/>
      <selection pane="topLeft" activeCell="A1" sqref="A1:J1"/>
      <selection pane="bottomLeft" activeCell="A1" sqref="A1:J1"/>
    </sheetView>
  </sheetViews>
  <sheetFormatPr defaultColWidth="11.00390625" defaultRowHeight="12"/>
  <cols>
    <col min="1" max="1" width="21.75390625" style="70" customWidth="1"/>
    <col min="2" max="8" width="8.875" style="70" customWidth="1"/>
    <col min="9" max="9" width="9.625" style="70" customWidth="1"/>
    <col min="10" max="10" width="11.375" style="70" customWidth="1"/>
    <col min="11" max="18" width="5.75390625" style="70" customWidth="1"/>
    <col min="19" max="16384" width="11.375" style="70" customWidth="1"/>
  </cols>
  <sheetData>
    <row r="1" spans="1:12" ht="32.25" customHeight="1">
      <c r="A1" s="366" t="s">
        <v>83</v>
      </c>
      <c r="B1" s="367"/>
      <c r="C1" s="367"/>
      <c r="D1" s="367"/>
      <c r="E1" s="367"/>
      <c r="F1" s="367"/>
      <c r="G1" s="367"/>
      <c r="H1" s="367"/>
      <c r="I1" s="367"/>
      <c r="J1" s="368"/>
      <c r="K1" s="43"/>
      <c r="L1" s="43"/>
    </row>
    <row r="2" spans="1:10" s="23" customFormat="1" ht="15.75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30" customHeight="1">
      <c r="A3" s="372" t="s">
        <v>206</v>
      </c>
      <c r="B3" s="405" t="s">
        <v>107</v>
      </c>
      <c r="C3" s="406"/>
      <c r="D3" s="405" t="s">
        <v>108</v>
      </c>
      <c r="E3" s="406"/>
      <c r="F3" s="405" t="s">
        <v>109</v>
      </c>
      <c r="G3" s="406"/>
      <c r="H3" s="405" t="s">
        <v>110</v>
      </c>
      <c r="I3" s="406"/>
      <c r="J3" s="403" t="s">
        <v>49</v>
      </c>
    </row>
    <row r="4" spans="1:10" s="110" customFormat="1" ht="15" customHeight="1">
      <c r="A4" s="375"/>
      <c r="B4" s="120" t="s">
        <v>127</v>
      </c>
      <c r="C4" s="133" t="s">
        <v>128</v>
      </c>
      <c r="D4" s="120" t="s">
        <v>127</v>
      </c>
      <c r="E4" s="133" t="s">
        <v>128</v>
      </c>
      <c r="F4" s="120" t="s">
        <v>127</v>
      </c>
      <c r="G4" s="133" t="s">
        <v>128</v>
      </c>
      <c r="H4" s="120" t="s">
        <v>127</v>
      </c>
      <c r="I4" s="133" t="s">
        <v>128</v>
      </c>
      <c r="J4" s="404"/>
    </row>
    <row r="5" spans="1:17" ht="15">
      <c r="A5" s="79" t="s">
        <v>51</v>
      </c>
      <c r="B5" s="78">
        <v>157</v>
      </c>
      <c r="C5" s="111">
        <v>42</v>
      </c>
      <c r="D5" s="86">
        <v>74</v>
      </c>
      <c r="E5" s="111">
        <v>125</v>
      </c>
      <c r="F5" s="86">
        <v>13</v>
      </c>
      <c r="G5" s="111">
        <v>186</v>
      </c>
      <c r="H5" s="86">
        <v>45</v>
      </c>
      <c r="I5" s="111">
        <v>154</v>
      </c>
      <c r="J5" s="112">
        <v>199</v>
      </c>
      <c r="K5" s="88"/>
      <c r="L5" s="88"/>
      <c r="M5" s="88"/>
      <c r="N5" s="88"/>
      <c r="O5" s="88"/>
      <c r="P5" s="88"/>
      <c r="Q5" s="88"/>
    </row>
    <row r="6" spans="1:17" ht="15">
      <c r="A6" s="79" t="s">
        <v>103</v>
      </c>
      <c r="B6" s="51">
        <v>1146</v>
      </c>
      <c r="C6" s="105">
        <v>94</v>
      </c>
      <c r="D6" s="53">
        <v>1086</v>
      </c>
      <c r="E6" s="105">
        <v>154</v>
      </c>
      <c r="F6" s="53">
        <v>525</v>
      </c>
      <c r="G6" s="105">
        <v>715</v>
      </c>
      <c r="H6" s="53">
        <v>596</v>
      </c>
      <c r="I6" s="105">
        <v>644</v>
      </c>
      <c r="J6" s="103">
        <v>1240</v>
      </c>
      <c r="K6" s="88"/>
      <c r="L6" s="88"/>
      <c r="M6" s="88"/>
      <c r="N6" s="88"/>
      <c r="O6" s="88"/>
      <c r="P6" s="88"/>
      <c r="Q6" s="88"/>
    </row>
    <row r="7" spans="1:17" ht="15">
      <c r="A7" s="79" t="s">
        <v>52</v>
      </c>
      <c r="B7" s="51">
        <v>1807</v>
      </c>
      <c r="C7" s="105">
        <v>101</v>
      </c>
      <c r="D7" s="53">
        <v>1691</v>
      </c>
      <c r="E7" s="105">
        <v>217</v>
      </c>
      <c r="F7" s="53">
        <v>993</v>
      </c>
      <c r="G7" s="105">
        <v>915</v>
      </c>
      <c r="H7" s="53">
        <v>1014</v>
      </c>
      <c r="I7" s="105">
        <v>894</v>
      </c>
      <c r="J7" s="103">
        <v>1908</v>
      </c>
      <c r="K7" s="88"/>
      <c r="L7" s="88"/>
      <c r="M7" s="88"/>
      <c r="N7" s="88"/>
      <c r="O7" s="88"/>
      <c r="P7" s="88"/>
      <c r="Q7" s="88"/>
    </row>
    <row r="8" spans="1:17" ht="15">
      <c r="A8" s="79" t="s">
        <v>53</v>
      </c>
      <c r="B8" s="51">
        <v>842</v>
      </c>
      <c r="C8" s="105">
        <v>220</v>
      </c>
      <c r="D8" s="53">
        <v>612</v>
      </c>
      <c r="E8" s="105">
        <v>450</v>
      </c>
      <c r="F8" s="53">
        <v>131</v>
      </c>
      <c r="G8" s="105">
        <v>931</v>
      </c>
      <c r="H8" s="53">
        <v>182</v>
      </c>
      <c r="I8" s="105">
        <v>880</v>
      </c>
      <c r="J8" s="103">
        <v>1062</v>
      </c>
      <c r="K8" s="88"/>
      <c r="L8" s="88"/>
      <c r="M8" s="88"/>
      <c r="N8" s="88"/>
      <c r="O8" s="88"/>
      <c r="P8" s="88"/>
      <c r="Q8" s="88"/>
    </row>
    <row r="9" spans="1:17" ht="15">
      <c r="A9" s="79" t="s">
        <v>54</v>
      </c>
      <c r="B9" s="51">
        <v>10453</v>
      </c>
      <c r="C9" s="105">
        <v>268</v>
      </c>
      <c r="D9" s="53">
        <v>10207</v>
      </c>
      <c r="E9" s="105">
        <v>514</v>
      </c>
      <c r="F9" s="53">
        <v>6411</v>
      </c>
      <c r="G9" s="105">
        <v>4310</v>
      </c>
      <c r="H9" s="53">
        <v>7277</v>
      </c>
      <c r="I9" s="105">
        <v>3444</v>
      </c>
      <c r="J9" s="103">
        <v>10721</v>
      </c>
      <c r="K9" s="88"/>
      <c r="L9" s="88"/>
      <c r="M9" s="88"/>
      <c r="N9" s="88"/>
      <c r="O9" s="88"/>
      <c r="P9" s="88"/>
      <c r="Q9" s="88"/>
    </row>
    <row r="10" spans="1:17" ht="15">
      <c r="A10" s="79" t="s">
        <v>55</v>
      </c>
      <c r="B10" s="51">
        <v>258</v>
      </c>
      <c r="C10" s="105">
        <v>3</v>
      </c>
      <c r="D10" s="53">
        <v>249</v>
      </c>
      <c r="E10" s="105">
        <v>12</v>
      </c>
      <c r="F10" s="53">
        <v>136</v>
      </c>
      <c r="G10" s="105">
        <v>125</v>
      </c>
      <c r="H10" s="53">
        <v>133</v>
      </c>
      <c r="I10" s="105">
        <v>128</v>
      </c>
      <c r="J10" s="103">
        <v>261</v>
      </c>
      <c r="K10" s="88"/>
      <c r="L10" s="88"/>
      <c r="M10" s="88"/>
      <c r="N10" s="88"/>
      <c r="O10" s="88"/>
      <c r="P10" s="88"/>
      <c r="Q10" s="88"/>
    </row>
    <row r="11" spans="1:17" ht="15">
      <c r="A11" s="79" t="s">
        <v>56</v>
      </c>
      <c r="B11" s="51">
        <v>535</v>
      </c>
      <c r="C11" s="105">
        <v>144</v>
      </c>
      <c r="D11" s="53">
        <v>338</v>
      </c>
      <c r="E11" s="105">
        <v>341</v>
      </c>
      <c r="F11" s="53">
        <v>105</v>
      </c>
      <c r="G11" s="105">
        <v>574</v>
      </c>
      <c r="H11" s="53">
        <v>255</v>
      </c>
      <c r="I11" s="105">
        <v>424</v>
      </c>
      <c r="J11" s="103">
        <v>679</v>
      </c>
      <c r="K11" s="88"/>
      <c r="L11" s="88"/>
      <c r="M11" s="88"/>
      <c r="N11" s="88"/>
      <c r="O11" s="88"/>
      <c r="P11" s="88"/>
      <c r="Q11" s="88"/>
    </row>
    <row r="12" spans="1:17" ht="15">
      <c r="A12" s="79" t="s">
        <v>57</v>
      </c>
      <c r="B12" s="51">
        <v>1020</v>
      </c>
      <c r="C12" s="105">
        <v>192</v>
      </c>
      <c r="D12" s="53">
        <v>842</v>
      </c>
      <c r="E12" s="105">
        <v>370</v>
      </c>
      <c r="F12" s="53">
        <v>242</v>
      </c>
      <c r="G12" s="105">
        <v>970</v>
      </c>
      <c r="H12" s="53">
        <v>254</v>
      </c>
      <c r="I12" s="105">
        <v>958</v>
      </c>
      <c r="J12" s="103">
        <v>1212</v>
      </c>
      <c r="K12" s="88"/>
      <c r="L12" s="88"/>
      <c r="M12" s="88"/>
      <c r="N12" s="88"/>
      <c r="O12" s="88"/>
      <c r="P12" s="88"/>
      <c r="Q12" s="88"/>
    </row>
    <row r="13" spans="1:17" ht="15">
      <c r="A13" s="79" t="s">
        <v>77</v>
      </c>
      <c r="B13" s="51">
        <v>512</v>
      </c>
      <c r="C13" s="105">
        <v>149</v>
      </c>
      <c r="D13" s="53">
        <v>416</v>
      </c>
      <c r="E13" s="105">
        <v>245</v>
      </c>
      <c r="F13" s="53">
        <v>113</v>
      </c>
      <c r="G13" s="105">
        <v>548</v>
      </c>
      <c r="H13" s="53">
        <v>95</v>
      </c>
      <c r="I13" s="105">
        <v>566</v>
      </c>
      <c r="J13" s="103">
        <v>661</v>
      </c>
      <c r="K13" s="88"/>
      <c r="L13" s="88"/>
      <c r="M13" s="88"/>
      <c r="N13" s="88"/>
      <c r="O13" s="88"/>
      <c r="P13" s="88"/>
      <c r="Q13" s="88"/>
    </row>
    <row r="14" spans="1:17" ht="15">
      <c r="A14" s="79" t="s">
        <v>58</v>
      </c>
      <c r="B14" s="51">
        <v>508</v>
      </c>
      <c r="C14" s="105">
        <v>32</v>
      </c>
      <c r="D14" s="53">
        <v>422</v>
      </c>
      <c r="E14" s="105">
        <v>118</v>
      </c>
      <c r="F14" s="53">
        <v>138</v>
      </c>
      <c r="G14" s="105">
        <v>402</v>
      </c>
      <c r="H14" s="53">
        <v>186</v>
      </c>
      <c r="I14" s="105">
        <v>354</v>
      </c>
      <c r="J14" s="103">
        <v>540</v>
      </c>
      <c r="K14" s="88"/>
      <c r="L14" s="88"/>
      <c r="M14" s="88"/>
      <c r="N14" s="88"/>
      <c r="O14" s="88"/>
      <c r="P14" s="88"/>
      <c r="Q14" s="88"/>
    </row>
    <row r="15" spans="1:17" ht="15">
      <c r="A15" s="79" t="s">
        <v>59</v>
      </c>
      <c r="B15" s="51">
        <v>2387</v>
      </c>
      <c r="C15" s="105">
        <v>121</v>
      </c>
      <c r="D15" s="53">
        <v>2246</v>
      </c>
      <c r="E15" s="105">
        <v>262</v>
      </c>
      <c r="F15" s="53">
        <v>1015</v>
      </c>
      <c r="G15" s="105">
        <v>1493</v>
      </c>
      <c r="H15" s="53">
        <v>1436</v>
      </c>
      <c r="I15" s="105">
        <v>1072</v>
      </c>
      <c r="J15" s="103">
        <v>2508</v>
      </c>
      <c r="K15" s="88"/>
      <c r="L15" s="88"/>
      <c r="M15" s="88"/>
      <c r="N15" s="88"/>
      <c r="O15" s="88"/>
      <c r="P15" s="88"/>
      <c r="Q15" s="88"/>
    </row>
    <row r="16" spans="1:17" ht="15">
      <c r="A16" s="79" t="s">
        <v>14</v>
      </c>
      <c r="B16" s="51">
        <v>341</v>
      </c>
      <c r="C16" s="105">
        <v>64</v>
      </c>
      <c r="D16" s="53">
        <v>296</v>
      </c>
      <c r="E16" s="105">
        <v>109</v>
      </c>
      <c r="F16" s="53">
        <v>70</v>
      </c>
      <c r="G16" s="105">
        <v>335</v>
      </c>
      <c r="H16" s="53">
        <v>114</v>
      </c>
      <c r="I16" s="105">
        <v>291</v>
      </c>
      <c r="J16" s="103">
        <v>405</v>
      </c>
      <c r="K16" s="88"/>
      <c r="L16" s="88"/>
      <c r="M16" s="88"/>
      <c r="N16" s="88"/>
      <c r="O16" s="88"/>
      <c r="P16" s="88"/>
      <c r="Q16" s="88"/>
    </row>
    <row r="17" spans="1:17" ht="11.25" customHeight="1">
      <c r="A17" s="79" t="s">
        <v>60</v>
      </c>
      <c r="B17" s="51">
        <v>1242</v>
      </c>
      <c r="C17" s="105">
        <v>53</v>
      </c>
      <c r="D17" s="53">
        <v>1189</v>
      </c>
      <c r="E17" s="105">
        <v>106</v>
      </c>
      <c r="F17" s="53">
        <v>604</v>
      </c>
      <c r="G17" s="105">
        <v>691</v>
      </c>
      <c r="H17" s="53">
        <v>659</v>
      </c>
      <c r="I17" s="105">
        <v>636</v>
      </c>
      <c r="J17" s="103">
        <v>1295</v>
      </c>
      <c r="K17" s="88"/>
      <c r="L17" s="88"/>
      <c r="M17" s="88"/>
      <c r="N17" s="88"/>
      <c r="O17" s="88"/>
      <c r="P17" s="88"/>
      <c r="Q17" s="88"/>
    </row>
    <row r="18" spans="1:17" ht="15">
      <c r="A18" s="79" t="s">
        <v>61</v>
      </c>
      <c r="B18" s="51">
        <v>1209</v>
      </c>
      <c r="C18" s="105">
        <v>53</v>
      </c>
      <c r="D18" s="53">
        <v>1117</v>
      </c>
      <c r="E18" s="105">
        <v>145</v>
      </c>
      <c r="F18" s="53">
        <v>521</v>
      </c>
      <c r="G18" s="105">
        <v>741</v>
      </c>
      <c r="H18" s="53">
        <v>570</v>
      </c>
      <c r="I18" s="105">
        <v>692</v>
      </c>
      <c r="J18" s="103">
        <v>1262</v>
      </c>
      <c r="K18" s="88"/>
      <c r="L18" s="88"/>
      <c r="M18" s="88"/>
      <c r="N18" s="88"/>
      <c r="O18" s="88"/>
      <c r="P18" s="88"/>
      <c r="Q18" s="88"/>
    </row>
    <row r="19" spans="1:17" ht="15">
      <c r="A19" s="79" t="s">
        <v>62</v>
      </c>
      <c r="B19" s="51">
        <v>2341</v>
      </c>
      <c r="C19" s="105">
        <v>354</v>
      </c>
      <c r="D19" s="53">
        <v>1977</v>
      </c>
      <c r="E19" s="105">
        <v>718</v>
      </c>
      <c r="F19" s="53">
        <v>585</v>
      </c>
      <c r="G19" s="105">
        <v>2110</v>
      </c>
      <c r="H19" s="53">
        <v>561</v>
      </c>
      <c r="I19" s="105">
        <v>2134</v>
      </c>
      <c r="J19" s="103">
        <v>2695</v>
      </c>
      <c r="K19" s="88"/>
      <c r="L19" s="88"/>
      <c r="M19" s="88"/>
      <c r="N19" s="88"/>
      <c r="O19" s="88"/>
      <c r="P19" s="88"/>
      <c r="Q19" s="88"/>
    </row>
    <row r="20" spans="1:17" ht="15">
      <c r="A20" s="79" t="s">
        <v>63</v>
      </c>
      <c r="B20" s="51">
        <v>1319</v>
      </c>
      <c r="C20" s="105">
        <v>218</v>
      </c>
      <c r="D20" s="53">
        <v>1140</v>
      </c>
      <c r="E20" s="105">
        <v>397</v>
      </c>
      <c r="F20" s="53">
        <v>138</v>
      </c>
      <c r="G20" s="105">
        <v>1399</v>
      </c>
      <c r="H20" s="53">
        <v>182</v>
      </c>
      <c r="I20" s="105">
        <v>1355</v>
      </c>
      <c r="J20" s="103">
        <v>1537</v>
      </c>
      <c r="K20" s="88"/>
      <c r="L20" s="88"/>
      <c r="M20" s="88"/>
      <c r="N20" s="88"/>
      <c r="O20" s="88"/>
      <c r="P20" s="88"/>
      <c r="Q20" s="88"/>
    </row>
    <row r="21" spans="1:17" ht="15">
      <c r="A21" s="79" t="s">
        <v>64</v>
      </c>
      <c r="B21" s="51">
        <v>249</v>
      </c>
      <c r="C21" s="105">
        <v>19</v>
      </c>
      <c r="D21" s="53">
        <v>228</v>
      </c>
      <c r="E21" s="105">
        <v>40</v>
      </c>
      <c r="F21" s="53">
        <v>98</v>
      </c>
      <c r="G21" s="105">
        <v>170</v>
      </c>
      <c r="H21" s="53">
        <v>105</v>
      </c>
      <c r="I21" s="105">
        <v>163</v>
      </c>
      <c r="J21" s="103">
        <v>268</v>
      </c>
      <c r="K21" s="88"/>
      <c r="L21" s="88"/>
      <c r="M21" s="88"/>
      <c r="N21" s="88"/>
      <c r="O21" s="88"/>
      <c r="P21" s="88"/>
      <c r="Q21" s="88"/>
    </row>
    <row r="22" spans="1:17" ht="15">
      <c r="A22" s="41" t="s">
        <v>78</v>
      </c>
      <c r="B22" s="51">
        <v>8295</v>
      </c>
      <c r="C22" s="105">
        <v>201</v>
      </c>
      <c r="D22" s="53">
        <v>8110</v>
      </c>
      <c r="E22" s="105">
        <v>386</v>
      </c>
      <c r="F22" s="53">
        <v>5553</v>
      </c>
      <c r="G22" s="105">
        <v>2943</v>
      </c>
      <c r="H22" s="53">
        <v>6018</v>
      </c>
      <c r="I22" s="105">
        <v>2478</v>
      </c>
      <c r="J22" s="103">
        <v>8496</v>
      </c>
      <c r="K22" s="88"/>
      <c r="L22" s="88"/>
      <c r="M22" s="88"/>
      <c r="N22" s="88"/>
      <c r="O22" s="88"/>
      <c r="P22" s="88"/>
      <c r="Q22" s="88"/>
    </row>
    <row r="23" spans="1:17" ht="15">
      <c r="A23" s="79" t="s">
        <v>65</v>
      </c>
      <c r="B23" s="51">
        <v>35988</v>
      </c>
      <c r="C23" s="105">
        <v>979</v>
      </c>
      <c r="D23" s="53">
        <v>33438</v>
      </c>
      <c r="E23" s="105">
        <v>3529</v>
      </c>
      <c r="F23" s="53">
        <v>23060</v>
      </c>
      <c r="G23" s="105">
        <v>13907</v>
      </c>
      <c r="H23" s="53">
        <v>27085</v>
      </c>
      <c r="I23" s="105">
        <v>9882</v>
      </c>
      <c r="J23" s="103">
        <v>36967</v>
      </c>
      <c r="K23" s="88"/>
      <c r="L23" s="88"/>
      <c r="M23" s="88"/>
      <c r="N23" s="88"/>
      <c r="O23" s="88"/>
      <c r="P23" s="88"/>
      <c r="Q23" s="88"/>
    </row>
    <row r="24" spans="1:17" ht="15">
      <c r="A24" s="79" t="s">
        <v>0</v>
      </c>
      <c r="B24" s="51">
        <v>522</v>
      </c>
      <c r="C24" s="105">
        <v>140</v>
      </c>
      <c r="D24" s="53">
        <v>401</v>
      </c>
      <c r="E24" s="105">
        <v>261</v>
      </c>
      <c r="F24" s="53">
        <v>88</v>
      </c>
      <c r="G24" s="105">
        <v>574</v>
      </c>
      <c r="H24" s="53">
        <v>119</v>
      </c>
      <c r="I24" s="105">
        <v>543</v>
      </c>
      <c r="J24" s="103">
        <v>662</v>
      </c>
      <c r="K24" s="88"/>
      <c r="L24" s="88"/>
      <c r="M24" s="88"/>
      <c r="N24" s="88"/>
      <c r="O24" s="88"/>
      <c r="P24" s="88"/>
      <c r="Q24" s="88"/>
    </row>
    <row r="25" spans="1:17" ht="15">
      <c r="A25" s="79" t="s">
        <v>1</v>
      </c>
      <c r="B25" s="51">
        <v>777</v>
      </c>
      <c r="C25" s="105">
        <v>191</v>
      </c>
      <c r="D25" s="53">
        <v>502</v>
      </c>
      <c r="E25" s="105">
        <v>466</v>
      </c>
      <c r="F25" s="53">
        <v>59</v>
      </c>
      <c r="G25" s="105">
        <v>909</v>
      </c>
      <c r="H25" s="53">
        <v>150</v>
      </c>
      <c r="I25" s="105">
        <v>818</v>
      </c>
      <c r="J25" s="103">
        <v>968</v>
      </c>
      <c r="K25" s="88"/>
      <c r="L25" s="88"/>
      <c r="M25" s="88"/>
      <c r="N25" s="88"/>
      <c r="O25" s="88"/>
      <c r="P25" s="88"/>
      <c r="Q25" s="88"/>
    </row>
    <row r="26" spans="1:17" ht="15">
      <c r="A26" s="79" t="s">
        <v>2</v>
      </c>
      <c r="B26" s="51">
        <v>6905</v>
      </c>
      <c r="C26" s="105">
        <v>111</v>
      </c>
      <c r="D26" s="53">
        <v>6774</v>
      </c>
      <c r="E26" s="105">
        <v>242</v>
      </c>
      <c r="F26" s="53">
        <v>4485</v>
      </c>
      <c r="G26" s="105">
        <v>2531</v>
      </c>
      <c r="H26" s="53">
        <v>5136</v>
      </c>
      <c r="I26" s="105">
        <v>1880</v>
      </c>
      <c r="J26" s="103">
        <v>7016</v>
      </c>
      <c r="K26" s="88"/>
      <c r="L26" s="88"/>
      <c r="M26" s="88"/>
      <c r="N26" s="88"/>
      <c r="O26" s="88"/>
      <c r="P26" s="88"/>
      <c r="Q26" s="88"/>
    </row>
    <row r="27" spans="1:17" ht="15">
      <c r="A27" s="79" t="s">
        <v>3</v>
      </c>
      <c r="B27" s="51">
        <v>1342</v>
      </c>
      <c r="C27" s="105">
        <v>202</v>
      </c>
      <c r="D27" s="53">
        <v>1010</v>
      </c>
      <c r="E27" s="105">
        <v>534</v>
      </c>
      <c r="F27" s="53">
        <v>324</v>
      </c>
      <c r="G27" s="105">
        <v>1220</v>
      </c>
      <c r="H27" s="53">
        <v>785</v>
      </c>
      <c r="I27" s="105">
        <v>759</v>
      </c>
      <c r="J27" s="103">
        <v>1544</v>
      </c>
      <c r="K27" s="88"/>
      <c r="L27" s="88"/>
      <c r="M27" s="88"/>
      <c r="N27" s="88"/>
      <c r="O27" s="88"/>
      <c r="P27" s="88"/>
      <c r="Q27" s="88"/>
    </row>
    <row r="28" spans="1:17" ht="15">
      <c r="A28" s="79" t="s">
        <v>4</v>
      </c>
      <c r="B28" s="51">
        <v>615</v>
      </c>
      <c r="C28" s="105">
        <v>125</v>
      </c>
      <c r="D28" s="53">
        <v>440</v>
      </c>
      <c r="E28" s="105">
        <v>300</v>
      </c>
      <c r="F28" s="53">
        <v>94</v>
      </c>
      <c r="G28" s="105">
        <v>646</v>
      </c>
      <c r="H28" s="53">
        <v>244</v>
      </c>
      <c r="I28" s="105">
        <v>496</v>
      </c>
      <c r="J28" s="103">
        <v>740</v>
      </c>
      <c r="K28" s="88"/>
      <c r="L28" s="88"/>
      <c r="M28" s="88"/>
      <c r="N28" s="88"/>
      <c r="O28" s="88"/>
      <c r="P28" s="88"/>
      <c r="Q28" s="88"/>
    </row>
    <row r="29" spans="1:17" ht="15">
      <c r="A29" s="79" t="s">
        <v>5</v>
      </c>
      <c r="B29" s="51">
        <v>513</v>
      </c>
      <c r="C29" s="105">
        <v>82</v>
      </c>
      <c r="D29" s="53">
        <v>358</v>
      </c>
      <c r="E29" s="105">
        <v>237</v>
      </c>
      <c r="F29" s="53">
        <v>52</v>
      </c>
      <c r="G29" s="105">
        <v>543</v>
      </c>
      <c r="H29" s="53">
        <v>52</v>
      </c>
      <c r="I29" s="105">
        <v>543</v>
      </c>
      <c r="J29" s="103">
        <v>595</v>
      </c>
      <c r="K29" s="88"/>
      <c r="L29" s="88"/>
      <c r="M29" s="88"/>
      <c r="N29" s="88"/>
      <c r="O29" s="88"/>
      <c r="P29" s="88"/>
      <c r="Q29" s="88"/>
    </row>
    <row r="30" spans="1:17" ht="15">
      <c r="A30" s="79" t="s">
        <v>6</v>
      </c>
      <c r="B30" s="51">
        <v>915</v>
      </c>
      <c r="C30" s="105">
        <v>38</v>
      </c>
      <c r="D30" s="53">
        <v>879</v>
      </c>
      <c r="E30" s="105">
        <v>74</v>
      </c>
      <c r="F30" s="53">
        <v>457</v>
      </c>
      <c r="G30" s="105">
        <v>496</v>
      </c>
      <c r="H30" s="53">
        <v>656</v>
      </c>
      <c r="I30" s="105">
        <v>297</v>
      </c>
      <c r="J30" s="103">
        <v>953</v>
      </c>
      <c r="K30" s="88"/>
      <c r="L30" s="88"/>
      <c r="M30" s="88"/>
      <c r="N30" s="88"/>
      <c r="O30" s="88"/>
      <c r="P30" s="88"/>
      <c r="Q30" s="88"/>
    </row>
    <row r="31" spans="1:17" ht="15">
      <c r="A31" s="79" t="s">
        <v>7</v>
      </c>
      <c r="B31" s="51">
        <v>323</v>
      </c>
      <c r="C31" s="105">
        <v>144</v>
      </c>
      <c r="D31" s="53">
        <v>229</v>
      </c>
      <c r="E31" s="105">
        <v>238</v>
      </c>
      <c r="F31" s="53">
        <v>81</v>
      </c>
      <c r="G31" s="105">
        <v>386</v>
      </c>
      <c r="H31" s="53">
        <v>85</v>
      </c>
      <c r="I31" s="105">
        <v>382</v>
      </c>
      <c r="J31" s="103">
        <v>467</v>
      </c>
      <c r="K31" s="88"/>
      <c r="L31" s="88"/>
      <c r="M31" s="88"/>
      <c r="N31" s="88"/>
      <c r="O31" s="88"/>
      <c r="P31" s="88"/>
      <c r="Q31" s="88"/>
    </row>
    <row r="32" spans="1:17" ht="15">
      <c r="A32" s="79" t="s">
        <v>8</v>
      </c>
      <c r="B32" s="51">
        <v>769</v>
      </c>
      <c r="C32" s="105">
        <v>102</v>
      </c>
      <c r="D32" s="53">
        <v>670</v>
      </c>
      <c r="E32" s="105">
        <v>201</v>
      </c>
      <c r="F32" s="53">
        <v>253</v>
      </c>
      <c r="G32" s="105">
        <v>618</v>
      </c>
      <c r="H32" s="53">
        <v>342</v>
      </c>
      <c r="I32" s="105">
        <v>529</v>
      </c>
      <c r="J32" s="103">
        <v>871</v>
      </c>
      <c r="K32" s="88"/>
      <c r="L32" s="88"/>
      <c r="M32" s="88"/>
      <c r="N32" s="88"/>
      <c r="O32" s="88"/>
      <c r="P32" s="88"/>
      <c r="Q32" s="88"/>
    </row>
    <row r="33" spans="1:17" ht="15">
      <c r="A33" s="79" t="s">
        <v>9</v>
      </c>
      <c r="B33" s="51">
        <v>175</v>
      </c>
      <c r="C33" s="105">
        <v>21</v>
      </c>
      <c r="D33" s="53">
        <v>140</v>
      </c>
      <c r="E33" s="105">
        <v>56</v>
      </c>
      <c r="F33" s="53">
        <v>55</v>
      </c>
      <c r="G33" s="105">
        <v>141</v>
      </c>
      <c r="H33" s="53">
        <v>61</v>
      </c>
      <c r="I33" s="105">
        <v>135</v>
      </c>
      <c r="J33" s="103">
        <v>196</v>
      </c>
      <c r="K33" s="88"/>
      <c r="L33" s="88"/>
      <c r="M33" s="88"/>
      <c r="N33" s="88"/>
      <c r="O33" s="88"/>
      <c r="P33" s="88"/>
      <c r="Q33" s="88"/>
    </row>
    <row r="34" spans="1:17" ht="15">
      <c r="A34" s="79" t="s">
        <v>10</v>
      </c>
      <c r="B34" s="51">
        <v>668</v>
      </c>
      <c r="C34" s="105">
        <v>142</v>
      </c>
      <c r="D34" s="53">
        <v>544</v>
      </c>
      <c r="E34" s="105">
        <v>266</v>
      </c>
      <c r="F34" s="53">
        <v>138</v>
      </c>
      <c r="G34" s="105">
        <v>672</v>
      </c>
      <c r="H34" s="53">
        <v>139</v>
      </c>
      <c r="I34" s="105">
        <v>671</v>
      </c>
      <c r="J34" s="103">
        <v>810</v>
      </c>
      <c r="K34" s="88"/>
      <c r="L34" s="88"/>
      <c r="M34" s="88"/>
      <c r="N34" s="88"/>
      <c r="O34" s="88"/>
      <c r="P34" s="88"/>
      <c r="Q34" s="88"/>
    </row>
    <row r="35" spans="1:17" ht="15">
      <c r="A35" s="79" t="s">
        <v>11</v>
      </c>
      <c r="B35" s="51">
        <v>613</v>
      </c>
      <c r="C35" s="105">
        <v>111</v>
      </c>
      <c r="D35" s="53">
        <v>470</v>
      </c>
      <c r="E35" s="105">
        <v>254</v>
      </c>
      <c r="F35" s="53">
        <v>143</v>
      </c>
      <c r="G35" s="105">
        <v>581</v>
      </c>
      <c r="H35" s="53">
        <v>400</v>
      </c>
      <c r="I35" s="105">
        <v>324</v>
      </c>
      <c r="J35" s="103">
        <v>724</v>
      </c>
      <c r="K35" s="88"/>
      <c r="L35" s="88"/>
      <c r="M35" s="88"/>
      <c r="N35" s="88"/>
      <c r="O35" s="88"/>
      <c r="P35" s="88"/>
      <c r="Q35" s="88"/>
    </row>
    <row r="36" spans="1:17" ht="15">
      <c r="A36" s="79" t="s">
        <v>12</v>
      </c>
      <c r="B36" s="51">
        <v>826</v>
      </c>
      <c r="C36" s="105">
        <v>72</v>
      </c>
      <c r="D36" s="53">
        <v>740</v>
      </c>
      <c r="E36" s="105">
        <v>158</v>
      </c>
      <c r="F36" s="53">
        <v>226</v>
      </c>
      <c r="G36" s="105">
        <v>672</v>
      </c>
      <c r="H36" s="53">
        <v>489</v>
      </c>
      <c r="I36" s="105">
        <v>409</v>
      </c>
      <c r="J36" s="103">
        <v>898</v>
      </c>
      <c r="K36" s="88"/>
      <c r="L36" s="88"/>
      <c r="M36" s="88"/>
      <c r="N36" s="88"/>
      <c r="O36" s="88"/>
      <c r="P36" s="88"/>
      <c r="Q36" s="88"/>
    </row>
    <row r="37" spans="1:17" ht="15">
      <c r="A37" s="79" t="s">
        <v>13</v>
      </c>
      <c r="B37" s="51">
        <v>406</v>
      </c>
      <c r="C37" s="105">
        <v>47</v>
      </c>
      <c r="D37" s="53">
        <v>380</v>
      </c>
      <c r="E37" s="105">
        <v>73</v>
      </c>
      <c r="F37" s="53">
        <v>65</v>
      </c>
      <c r="G37" s="105">
        <v>388</v>
      </c>
      <c r="H37" s="53">
        <v>47</v>
      </c>
      <c r="I37" s="105">
        <v>406</v>
      </c>
      <c r="J37" s="103">
        <v>453</v>
      </c>
      <c r="K37" s="88"/>
      <c r="L37" s="88"/>
      <c r="M37" s="88"/>
      <c r="N37" s="88"/>
      <c r="O37" s="88"/>
      <c r="P37" s="88"/>
      <c r="Q37" s="88"/>
    </row>
    <row r="38" spans="1:17" ht="15">
      <c r="A38" s="90" t="s">
        <v>15</v>
      </c>
      <c r="B38" s="71">
        <v>4437</v>
      </c>
      <c r="C38" s="72">
        <v>763</v>
      </c>
      <c r="D38" s="84">
        <v>3619</v>
      </c>
      <c r="E38" s="72">
        <v>1581</v>
      </c>
      <c r="F38" s="84">
        <v>782</v>
      </c>
      <c r="G38" s="72">
        <v>4418</v>
      </c>
      <c r="H38" s="84">
        <v>893</v>
      </c>
      <c r="I38" s="72">
        <v>4307</v>
      </c>
      <c r="J38" s="104">
        <v>5200</v>
      </c>
      <c r="K38" s="88"/>
      <c r="L38" s="88"/>
      <c r="M38" s="88"/>
      <c r="N38" s="88"/>
      <c r="O38" s="88"/>
      <c r="P38" s="88"/>
      <c r="Q38" s="88"/>
    </row>
    <row r="39" spans="1:17" ht="15">
      <c r="A39" s="79" t="s">
        <v>16</v>
      </c>
      <c r="B39" s="51">
        <v>6885</v>
      </c>
      <c r="C39" s="105">
        <v>557</v>
      </c>
      <c r="D39" s="53">
        <v>6297</v>
      </c>
      <c r="E39" s="105">
        <v>1145</v>
      </c>
      <c r="F39" s="53">
        <v>2736</v>
      </c>
      <c r="G39" s="105">
        <v>4706</v>
      </c>
      <c r="H39" s="53">
        <v>3798</v>
      </c>
      <c r="I39" s="105">
        <v>3644</v>
      </c>
      <c r="J39" s="103">
        <v>7442</v>
      </c>
      <c r="K39" s="88"/>
      <c r="L39" s="88"/>
      <c r="M39" s="88"/>
      <c r="N39" s="88"/>
      <c r="O39" s="88"/>
      <c r="P39" s="88"/>
      <c r="Q39" s="88"/>
    </row>
    <row r="40" spans="1:17" ht="15">
      <c r="A40" s="79" t="s">
        <v>17</v>
      </c>
      <c r="B40" s="51">
        <v>6500</v>
      </c>
      <c r="C40" s="105">
        <v>1322</v>
      </c>
      <c r="D40" s="53">
        <v>4841</v>
      </c>
      <c r="E40" s="105">
        <v>2981</v>
      </c>
      <c r="F40" s="53">
        <v>1262</v>
      </c>
      <c r="G40" s="105">
        <v>6560</v>
      </c>
      <c r="H40" s="53">
        <v>2450</v>
      </c>
      <c r="I40" s="105">
        <v>5372</v>
      </c>
      <c r="J40" s="103">
        <v>7822</v>
      </c>
      <c r="K40" s="88"/>
      <c r="L40" s="88"/>
      <c r="M40" s="88"/>
      <c r="N40" s="88"/>
      <c r="O40" s="88"/>
      <c r="P40" s="88"/>
      <c r="Q40" s="88"/>
    </row>
    <row r="41" spans="1:17" ht="15">
      <c r="A41" s="90" t="s">
        <v>18</v>
      </c>
      <c r="B41" s="71">
        <v>13385</v>
      </c>
      <c r="C41" s="72">
        <v>1879</v>
      </c>
      <c r="D41" s="84">
        <v>11138</v>
      </c>
      <c r="E41" s="72">
        <v>4126</v>
      </c>
      <c r="F41" s="84">
        <v>3998</v>
      </c>
      <c r="G41" s="72">
        <v>11266</v>
      </c>
      <c r="H41" s="84">
        <v>6248</v>
      </c>
      <c r="I41" s="72">
        <v>9016</v>
      </c>
      <c r="J41" s="104">
        <v>15264</v>
      </c>
      <c r="K41" s="88"/>
      <c r="L41" s="88"/>
      <c r="M41" s="88"/>
      <c r="N41" s="88"/>
      <c r="O41" s="88"/>
      <c r="P41" s="88"/>
      <c r="Q41" s="88"/>
    </row>
    <row r="42" spans="1:17" ht="15">
      <c r="A42" s="79" t="s">
        <v>19</v>
      </c>
      <c r="B42" s="51">
        <v>61641</v>
      </c>
      <c r="C42" s="105">
        <v>1559</v>
      </c>
      <c r="D42" s="53">
        <v>58529</v>
      </c>
      <c r="E42" s="105">
        <v>4671</v>
      </c>
      <c r="F42" s="53">
        <v>39509</v>
      </c>
      <c r="G42" s="105">
        <v>23691</v>
      </c>
      <c r="H42" s="53">
        <v>45516</v>
      </c>
      <c r="I42" s="105">
        <v>17684</v>
      </c>
      <c r="J42" s="103">
        <v>63200</v>
      </c>
      <c r="K42" s="88"/>
      <c r="L42" s="88"/>
      <c r="M42" s="88"/>
      <c r="N42" s="88"/>
      <c r="O42" s="88"/>
      <c r="P42" s="88"/>
      <c r="Q42" s="88"/>
    </row>
    <row r="43" spans="1:17" ht="15">
      <c r="A43" s="79" t="s">
        <v>20</v>
      </c>
      <c r="B43" s="51">
        <v>6515</v>
      </c>
      <c r="C43" s="105">
        <v>634</v>
      </c>
      <c r="D43" s="53">
        <v>5929</v>
      </c>
      <c r="E43" s="105">
        <v>1220</v>
      </c>
      <c r="F43" s="53">
        <v>2682</v>
      </c>
      <c r="G43" s="105">
        <v>4467</v>
      </c>
      <c r="H43" s="53">
        <v>2815</v>
      </c>
      <c r="I43" s="105">
        <v>4334</v>
      </c>
      <c r="J43" s="103">
        <v>7149</v>
      </c>
      <c r="K43" s="88"/>
      <c r="L43" s="88"/>
      <c r="M43" s="88"/>
      <c r="N43" s="88"/>
      <c r="O43" s="88"/>
      <c r="P43" s="88"/>
      <c r="Q43" s="88"/>
    </row>
    <row r="44" spans="1:17" ht="15">
      <c r="A44" s="90" t="s">
        <v>21</v>
      </c>
      <c r="B44" s="71">
        <v>68156</v>
      </c>
      <c r="C44" s="72">
        <v>2193</v>
      </c>
      <c r="D44" s="84">
        <v>64458</v>
      </c>
      <c r="E44" s="72">
        <v>5891</v>
      </c>
      <c r="F44" s="84">
        <v>42191</v>
      </c>
      <c r="G44" s="72">
        <v>28158</v>
      </c>
      <c r="H44" s="84">
        <v>48331</v>
      </c>
      <c r="I44" s="72">
        <v>22018</v>
      </c>
      <c r="J44" s="104">
        <v>70349</v>
      </c>
      <c r="K44" s="88"/>
      <c r="L44" s="88"/>
      <c r="M44" s="88"/>
      <c r="N44" s="88"/>
      <c r="O44" s="88"/>
      <c r="P44" s="88"/>
      <c r="Q44" s="88"/>
    </row>
    <row r="45" spans="1:17" s="42" customFormat="1" ht="15.75" thickBot="1">
      <c r="A45" s="145" t="s">
        <v>46</v>
      </c>
      <c r="B45" s="146">
        <v>85978</v>
      </c>
      <c r="C45" s="147">
        <v>4835</v>
      </c>
      <c r="D45" s="148">
        <v>79215</v>
      </c>
      <c r="E45" s="147">
        <v>11598</v>
      </c>
      <c r="F45" s="148">
        <v>46971</v>
      </c>
      <c r="G45" s="147">
        <v>43842</v>
      </c>
      <c r="H45" s="148">
        <v>55472</v>
      </c>
      <c r="I45" s="147">
        <v>35341</v>
      </c>
      <c r="J45" s="152">
        <v>90813</v>
      </c>
      <c r="K45" s="89"/>
      <c r="L45" s="89"/>
      <c r="M45" s="89"/>
      <c r="N45" s="89"/>
      <c r="O45" s="89"/>
      <c r="P45" s="89"/>
      <c r="Q45" s="89"/>
    </row>
    <row r="47" ht="15">
      <c r="A47" s="113" t="s">
        <v>207</v>
      </c>
    </row>
  </sheetData>
  <sheetProtection/>
  <mergeCells count="7">
    <mergeCell ref="A1:J1"/>
    <mergeCell ref="J3:J4"/>
    <mergeCell ref="B3:C3"/>
    <mergeCell ref="D3:E3"/>
    <mergeCell ref="F3:G3"/>
    <mergeCell ref="H3:I3"/>
    <mergeCell ref="A3:A4"/>
  </mergeCells>
  <printOptions horizontalCentered="1"/>
  <pageMargins left="0.15748031496062992" right="0" top="0" bottom="0" header="0" footer="0"/>
  <pageSetup fitToHeight="1" fitToWidth="1" orientation="landscape" paperSize="9" scale="84" r:id="rId1"/>
  <headerFooter>
    <oddFooter>&amp;C&amp;A&amp;RISEE - Document édité le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P1"/>
    </sheetView>
  </sheetViews>
  <sheetFormatPr defaultColWidth="11.00390625" defaultRowHeight="12"/>
  <cols>
    <col min="1" max="1" width="23.875" style="8" customWidth="1"/>
    <col min="2" max="2" width="11.75390625" style="8" customWidth="1"/>
    <col min="3" max="6" width="8.75390625" style="8" customWidth="1"/>
    <col min="7" max="7" width="11.25390625" style="8" customWidth="1"/>
    <col min="8" max="11" width="8.75390625" style="8" customWidth="1"/>
    <col min="12" max="12" width="11.125" style="8" customWidth="1"/>
    <col min="13" max="16" width="8.75390625" style="8" customWidth="1"/>
    <col min="17" max="16384" width="11.375" style="8" customWidth="1"/>
  </cols>
  <sheetData>
    <row r="1" spans="1:16" ht="18.75">
      <c r="A1" s="366" t="s">
        <v>183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8"/>
    </row>
    <row r="2" spans="1:16" ht="15.7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>
      <c r="A3" s="372" t="s">
        <v>206</v>
      </c>
      <c r="B3" s="369" t="s">
        <v>47</v>
      </c>
      <c r="C3" s="369"/>
      <c r="D3" s="369"/>
      <c r="E3" s="369"/>
      <c r="F3" s="370"/>
      <c r="G3" s="371" t="s">
        <v>48</v>
      </c>
      <c r="H3" s="369"/>
      <c r="I3" s="369"/>
      <c r="J3" s="369"/>
      <c r="K3" s="370"/>
      <c r="L3" s="369" t="s">
        <v>49</v>
      </c>
      <c r="M3" s="369"/>
      <c r="N3" s="369"/>
      <c r="O3" s="369"/>
      <c r="P3" s="370"/>
    </row>
    <row r="4" spans="1:16" s="37" customFormat="1" ht="30">
      <c r="A4" s="375"/>
      <c r="B4" s="123" t="s">
        <v>232</v>
      </c>
      <c r="C4" s="123" t="s">
        <v>31</v>
      </c>
      <c r="D4" s="123" t="s">
        <v>32</v>
      </c>
      <c r="E4" s="120" t="s">
        <v>66</v>
      </c>
      <c r="F4" s="124" t="s">
        <v>50</v>
      </c>
      <c r="G4" s="123" t="s">
        <v>232</v>
      </c>
      <c r="H4" s="123" t="s">
        <v>31</v>
      </c>
      <c r="I4" s="123" t="s">
        <v>32</v>
      </c>
      <c r="J4" s="120" t="s">
        <v>66</v>
      </c>
      <c r="K4" s="124" t="s">
        <v>50</v>
      </c>
      <c r="L4" s="123" t="s">
        <v>232</v>
      </c>
      <c r="M4" s="123" t="s">
        <v>31</v>
      </c>
      <c r="N4" s="123" t="s">
        <v>32</v>
      </c>
      <c r="O4" s="120" t="s">
        <v>66</v>
      </c>
      <c r="P4" s="124" t="s">
        <v>50</v>
      </c>
    </row>
    <row r="5" spans="1:16" ht="15">
      <c r="A5" s="12" t="s">
        <v>51</v>
      </c>
      <c r="B5" s="13">
        <v>319</v>
      </c>
      <c r="C5" s="13">
        <v>112</v>
      </c>
      <c r="D5" s="13">
        <v>10</v>
      </c>
      <c r="E5" s="13">
        <v>0</v>
      </c>
      <c r="F5" s="14">
        <f aca="true" t="shared" si="0" ref="F5:F45">SUM(B5:E5)</f>
        <v>441</v>
      </c>
      <c r="G5" s="13">
        <v>280</v>
      </c>
      <c r="H5" s="13">
        <v>107</v>
      </c>
      <c r="I5" s="13">
        <v>38</v>
      </c>
      <c r="J5" s="13">
        <v>1</v>
      </c>
      <c r="K5" s="14">
        <f aca="true" t="shared" si="1" ref="K5:K45">SUM(G5:J5)</f>
        <v>426</v>
      </c>
      <c r="L5" s="13">
        <f aca="true" t="shared" si="2" ref="L5:L45">B5+G5</f>
        <v>599</v>
      </c>
      <c r="M5" s="13">
        <f aca="true" t="shared" si="3" ref="M5:M45">C5+H5</f>
        <v>219</v>
      </c>
      <c r="N5" s="13">
        <f aca="true" t="shared" si="4" ref="N5:N45">D5+I5</f>
        <v>48</v>
      </c>
      <c r="O5" s="13">
        <f aca="true" t="shared" si="5" ref="O5:O45">E5+J5</f>
        <v>1</v>
      </c>
      <c r="P5" s="14">
        <f aca="true" t="shared" si="6" ref="P5:P45">F5+K5</f>
        <v>867</v>
      </c>
    </row>
    <row r="6" spans="1:16" ht="15">
      <c r="A6" s="12" t="s">
        <v>169</v>
      </c>
      <c r="B6" s="16">
        <v>1131</v>
      </c>
      <c r="C6" s="16">
        <v>513</v>
      </c>
      <c r="D6" s="16">
        <v>25</v>
      </c>
      <c r="E6" s="16">
        <v>24</v>
      </c>
      <c r="F6" s="17">
        <f t="shared" si="0"/>
        <v>1693</v>
      </c>
      <c r="G6" s="16">
        <v>1023</v>
      </c>
      <c r="H6" s="16">
        <v>498</v>
      </c>
      <c r="I6" s="16">
        <v>79</v>
      </c>
      <c r="J6" s="16">
        <v>22</v>
      </c>
      <c r="K6" s="17">
        <f t="shared" si="1"/>
        <v>1622</v>
      </c>
      <c r="L6" s="21">
        <f t="shared" si="2"/>
        <v>2154</v>
      </c>
      <c r="M6" s="16">
        <f t="shared" si="3"/>
        <v>1011</v>
      </c>
      <c r="N6" s="16">
        <f t="shared" si="4"/>
        <v>104</v>
      </c>
      <c r="O6" s="16">
        <f t="shared" si="5"/>
        <v>46</v>
      </c>
      <c r="P6" s="19">
        <f t="shared" si="6"/>
        <v>3315</v>
      </c>
    </row>
    <row r="7" spans="1:16" ht="15">
      <c r="A7" s="12" t="s">
        <v>52</v>
      </c>
      <c r="B7" s="21">
        <v>2092</v>
      </c>
      <c r="C7" s="16">
        <v>699</v>
      </c>
      <c r="D7" s="16">
        <v>59</v>
      </c>
      <c r="E7" s="16">
        <v>38</v>
      </c>
      <c r="F7" s="19">
        <f t="shared" si="0"/>
        <v>2888</v>
      </c>
      <c r="G7" s="21">
        <v>1808</v>
      </c>
      <c r="H7" s="16">
        <v>643</v>
      </c>
      <c r="I7" s="16">
        <v>153</v>
      </c>
      <c r="J7" s="16">
        <v>39</v>
      </c>
      <c r="K7" s="19">
        <f t="shared" si="1"/>
        <v>2643</v>
      </c>
      <c r="L7" s="21">
        <f t="shared" si="2"/>
        <v>3900</v>
      </c>
      <c r="M7" s="21">
        <f t="shared" si="3"/>
        <v>1342</v>
      </c>
      <c r="N7" s="16">
        <f t="shared" si="4"/>
        <v>212</v>
      </c>
      <c r="O7" s="16">
        <f t="shared" si="5"/>
        <v>77</v>
      </c>
      <c r="P7" s="19">
        <f t="shared" si="6"/>
        <v>5531</v>
      </c>
    </row>
    <row r="8" spans="1:16" ht="15">
      <c r="A8" s="12" t="s">
        <v>53</v>
      </c>
      <c r="B8" s="21">
        <v>1685</v>
      </c>
      <c r="C8" s="16">
        <v>213</v>
      </c>
      <c r="D8" s="16">
        <v>34</v>
      </c>
      <c r="E8" s="16">
        <v>9</v>
      </c>
      <c r="F8" s="19">
        <f t="shared" si="0"/>
        <v>1941</v>
      </c>
      <c r="G8" s="21">
        <v>1455</v>
      </c>
      <c r="H8" s="16">
        <v>203</v>
      </c>
      <c r="I8" s="16">
        <v>98</v>
      </c>
      <c r="J8" s="16">
        <v>4</v>
      </c>
      <c r="K8" s="19">
        <f t="shared" si="1"/>
        <v>1760</v>
      </c>
      <c r="L8" s="21">
        <f t="shared" si="2"/>
        <v>3140</v>
      </c>
      <c r="M8" s="16">
        <f t="shared" si="3"/>
        <v>416</v>
      </c>
      <c r="N8" s="16">
        <f t="shared" si="4"/>
        <v>132</v>
      </c>
      <c r="O8" s="16">
        <f t="shared" si="5"/>
        <v>13</v>
      </c>
      <c r="P8" s="19">
        <f t="shared" si="6"/>
        <v>3701</v>
      </c>
    </row>
    <row r="9" spans="1:16" ht="15">
      <c r="A9" s="12" t="s">
        <v>54</v>
      </c>
      <c r="B9" s="21">
        <v>12412</v>
      </c>
      <c r="C9" s="21">
        <v>4826</v>
      </c>
      <c r="D9" s="16">
        <v>232</v>
      </c>
      <c r="E9" s="16">
        <v>219</v>
      </c>
      <c r="F9" s="19">
        <f t="shared" si="0"/>
        <v>17689</v>
      </c>
      <c r="G9" s="21">
        <v>12233</v>
      </c>
      <c r="H9" s="21">
        <v>4915</v>
      </c>
      <c r="I9" s="16">
        <v>758</v>
      </c>
      <c r="J9" s="16">
        <v>278</v>
      </c>
      <c r="K9" s="19">
        <f t="shared" si="1"/>
        <v>18184</v>
      </c>
      <c r="L9" s="21">
        <f t="shared" si="2"/>
        <v>24645</v>
      </c>
      <c r="M9" s="21">
        <f t="shared" si="3"/>
        <v>9741</v>
      </c>
      <c r="N9" s="16">
        <f t="shared" si="4"/>
        <v>990</v>
      </c>
      <c r="O9" s="16">
        <f t="shared" si="5"/>
        <v>497</v>
      </c>
      <c r="P9" s="19">
        <f t="shared" si="6"/>
        <v>35873</v>
      </c>
    </row>
    <row r="10" spans="1:16" ht="15">
      <c r="A10" s="12" t="s">
        <v>55</v>
      </c>
      <c r="B10" s="16">
        <v>255</v>
      </c>
      <c r="C10" s="16">
        <v>95</v>
      </c>
      <c r="D10" s="16">
        <v>3</v>
      </c>
      <c r="E10" s="16">
        <v>8</v>
      </c>
      <c r="F10" s="17">
        <f t="shared" si="0"/>
        <v>361</v>
      </c>
      <c r="G10" s="16">
        <v>235</v>
      </c>
      <c r="H10" s="16">
        <v>94</v>
      </c>
      <c r="I10" s="16">
        <v>17</v>
      </c>
      <c r="J10" s="16">
        <v>5</v>
      </c>
      <c r="K10" s="17">
        <f t="shared" si="1"/>
        <v>351</v>
      </c>
      <c r="L10" s="16">
        <f t="shared" si="2"/>
        <v>490</v>
      </c>
      <c r="M10" s="16">
        <f t="shared" si="3"/>
        <v>189</v>
      </c>
      <c r="N10" s="16">
        <f t="shared" si="4"/>
        <v>20</v>
      </c>
      <c r="O10" s="16">
        <f t="shared" si="5"/>
        <v>13</v>
      </c>
      <c r="P10" s="17">
        <f t="shared" si="6"/>
        <v>712</v>
      </c>
    </row>
    <row r="11" spans="1:16" ht="15">
      <c r="A11" s="12" t="s">
        <v>56</v>
      </c>
      <c r="B11" s="16">
        <v>1004</v>
      </c>
      <c r="C11" s="16">
        <v>215</v>
      </c>
      <c r="D11" s="16">
        <v>26</v>
      </c>
      <c r="E11" s="16">
        <v>5</v>
      </c>
      <c r="F11" s="19">
        <f t="shared" si="0"/>
        <v>1250</v>
      </c>
      <c r="G11" s="16">
        <v>889</v>
      </c>
      <c r="H11" s="16">
        <v>212</v>
      </c>
      <c r="I11" s="16">
        <v>97</v>
      </c>
      <c r="J11" s="16">
        <v>6</v>
      </c>
      <c r="K11" s="19">
        <f t="shared" si="1"/>
        <v>1204</v>
      </c>
      <c r="L11" s="21">
        <f t="shared" si="2"/>
        <v>1893</v>
      </c>
      <c r="M11" s="16">
        <f t="shared" si="3"/>
        <v>427</v>
      </c>
      <c r="N11" s="16">
        <f t="shared" si="4"/>
        <v>123</v>
      </c>
      <c r="O11" s="16">
        <f t="shared" si="5"/>
        <v>11</v>
      </c>
      <c r="P11" s="19">
        <f t="shared" si="6"/>
        <v>2454</v>
      </c>
    </row>
    <row r="12" spans="1:16" ht="15">
      <c r="A12" s="12" t="s">
        <v>57</v>
      </c>
      <c r="B12" s="21">
        <v>1773</v>
      </c>
      <c r="C12" s="16">
        <v>242</v>
      </c>
      <c r="D12" s="16">
        <v>35</v>
      </c>
      <c r="E12" s="16">
        <v>4</v>
      </c>
      <c r="F12" s="19">
        <f t="shared" si="0"/>
        <v>2054</v>
      </c>
      <c r="G12" s="21">
        <v>1568</v>
      </c>
      <c r="H12" s="16">
        <v>226</v>
      </c>
      <c r="I12" s="16">
        <v>105</v>
      </c>
      <c r="J12" s="16">
        <v>2</v>
      </c>
      <c r="K12" s="19">
        <f t="shared" si="1"/>
        <v>1901</v>
      </c>
      <c r="L12" s="21">
        <f t="shared" si="2"/>
        <v>3341</v>
      </c>
      <c r="M12" s="16">
        <f t="shared" si="3"/>
        <v>468</v>
      </c>
      <c r="N12" s="16">
        <f t="shared" si="4"/>
        <v>140</v>
      </c>
      <c r="O12" s="16">
        <f t="shared" si="5"/>
        <v>6</v>
      </c>
      <c r="P12" s="19">
        <f t="shared" si="6"/>
        <v>3955</v>
      </c>
    </row>
    <row r="13" spans="1:16" ht="15">
      <c r="A13" s="12" t="s">
        <v>77</v>
      </c>
      <c r="B13" s="16">
        <v>788</v>
      </c>
      <c r="C13" s="16">
        <v>232</v>
      </c>
      <c r="D13" s="16">
        <v>11</v>
      </c>
      <c r="E13" s="16">
        <v>3</v>
      </c>
      <c r="F13" s="17">
        <f t="shared" si="0"/>
        <v>1034</v>
      </c>
      <c r="G13" s="16">
        <v>719</v>
      </c>
      <c r="H13" s="16">
        <v>225</v>
      </c>
      <c r="I13" s="16">
        <v>55</v>
      </c>
      <c r="J13" s="16">
        <v>4</v>
      </c>
      <c r="K13" s="17">
        <f t="shared" si="1"/>
        <v>1003</v>
      </c>
      <c r="L13" s="21">
        <f t="shared" si="2"/>
        <v>1507</v>
      </c>
      <c r="M13" s="16">
        <f t="shared" si="3"/>
        <v>457</v>
      </c>
      <c r="N13" s="16">
        <f t="shared" si="4"/>
        <v>66</v>
      </c>
      <c r="O13" s="16">
        <f t="shared" si="5"/>
        <v>7</v>
      </c>
      <c r="P13" s="19">
        <f t="shared" si="6"/>
        <v>2037</v>
      </c>
    </row>
    <row r="14" spans="1:16" ht="15">
      <c r="A14" s="12" t="s">
        <v>58</v>
      </c>
      <c r="B14" s="16">
        <v>688</v>
      </c>
      <c r="C14" s="16">
        <v>189</v>
      </c>
      <c r="D14" s="16">
        <v>19</v>
      </c>
      <c r="E14" s="16">
        <v>7</v>
      </c>
      <c r="F14" s="17">
        <f t="shared" si="0"/>
        <v>903</v>
      </c>
      <c r="G14" s="16">
        <v>649</v>
      </c>
      <c r="H14" s="16">
        <v>187</v>
      </c>
      <c r="I14" s="16">
        <v>57</v>
      </c>
      <c r="J14" s="16">
        <v>7</v>
      </c>
      <c r="K14" s="17">
        <f t="shared" si="1"/>
        <v>900</v>
      </c>
      <c r="L14" s="21">
        <f t="shared" si="2"/>
        <v>1337</v>
      </c>
      <c r="M14" s="16">
        <f t="shared" si="3"/>
        <v>376</v>
      </c>
      <c r="N14" s="16">
        <f t="shared" si="4"/>
        <v>76</v>
      </c>
      <c r="O14" s="16">
        <f t="shared" si="5"/>
        <v>14</v>
      </c>
      <c r="P14" s="19">
        <f t="shared" si="6"/>
        <v>1803</v>
      </c>
    </row>
    <row r="15" spans="1:16" ht="15">
      <c r="A15" s="12" t="s">
        <v>59</v>
      </c>
      <c r="B15" s="21">
        <v>3394</v>
      </c>
      <c r="C15" s="16">
        <v>753</v>
      </c>
      <c r="D15" s="16">
        <v>56</v>
      </c>
      <c r="E15" s="16">
        <v>28</v>
      </c>
      <c r="F15" s="19">
        <f t="shared" si="0"/>
        <v>4231</v>
      </c>
      <c r="G15" s="21">
        <v>2973</v>
      </c>
      <c r="H15" s="16">
        <v>743</v>
      </c>
      <c r="I15" s="16">
        <v>156</v>
      </c>
      <c r="J15" s="16">
        <v>41</v>
      </c>
      <c r="K15" s="19">
        <f t="shared" si="1"/>
        <v>3913</v>
      </c>
      <c r="L15" s="21">
        <f t="shared" si="2"/>
        <v>6367</v>
      </c>
      <c r="M15" s="16">
        <f t="shared" si="3"/>
        <v>1496</v>
      </c>
      <c r="N15" s="16">
        <f t="shared" si="4"/>
        <v>212</v>
      </c>
      <c r="O15" s="16">
        <f t="shared" si="5"/>
        <v>69</v>
      </c>
      <c r="P15" s="19">
        <f t="shared" si="6"/>
        <v>8144</v>
      </c>
    </row>
    <row r="16" spans="1:16" ht="15">
      <c r="A16" s="12" t="s">
        <v>14</v>
      </c>
      <c r="B16" s="16">
        <v>570</v>
      </c>
      <c r="C16" s="16">
        <v>89</v>
      </c>
      <c r="D16" s="16">
        <v>9</v>
      </c>
      <c r="E16" s="16">
        <v>6</v>
      </c>
      <c r="F16" s="17">
        <f t="shared" si="0"/>
        <v>674</v>
      </c>
      <c r="G16" s="16">
        <v>509</v>
      </c>
      <c r="H16" s="16">
        <v>84</v>
      </c>
      <c r="I16" s="16">
        <v>35</v>
      </c>
      <c r="J16" s="16">
        <v>2</v>
      </c>
      <c r="K16" s="17">
        <f t="shared" si="1"/>
        <v>630</v>
      </c>
      <c r="L16" s="21">
        <f t="shared" si="2"/>
        <v>1079</v>
      </c>
      <c r="M16" s="16">
        <f t="shared" si="3"/>
        <v>173</v>
      </c>
      <c r="N16" s="16">
        <f t="shared" si="4"/>
        <v>44</v>
      </c>
      <c r="O16" s="16">
        <f t="shared" si="5"/>
        <v>8</v>
      </c>
      <c r="P16" s="19">
        <f t="shared" si="6"/>
        <v>1304</v>
      </c>
    </row>
    <row r="17" spans="1:16" ht="15">
      <c r="A17" s="12" t="s">
        <v>60</v>
      </c>
      <c r="B17" s="16">
        <v>1477</v>
      </c>
      <c r="C17" s="16">
        <v>445</v>
      </c>
      <c r="D17" s="16">
        <v>34</v>
      </c>
      <c r="E17" s="16">
        <v>21</v>
      </c>
      <c r="F17" s="19">
        <f t="shared" si="0"/>
        <v>1977</v>
      </c>
      <c r="G17" s="16">
        <v>1440</v>
      </c>
      <c r="H17" s="16">
        <v>435</v>
      </c>
      <c r="I17" s="16">
        <v>101</v>
      </c>
      <c r="J17" s="16">
        <v>28</v>
      </c>
      <c r="K17" s="19">
        <f t="shared" si="1"/>
        <v>2004</v>
      </c>
      <c r="L17" s="21">
        <f t="shared" si="2"/>
        <v>2917</v>
      </c>
      <c r="M17" s="16">
        <f t="shared" si="3"/>
        <v>880</v>
      </c>
      <c r="N17" s="16">
        <f t="shared" si="4"/>
        <v>135</v>
      </c>
      <c r="O17" s="16">
        <f t="shared" si="5"/>
        <v>49</v>
      </c>
      <c r="P17" s="19">
        <f t="shared" si="6"/>
        <v>3981</v>
      </c>
    </row>
    <row r="18" spans="1:16" ht="15">
      <c r="A18" s="12" t="s">
        <v>61</v>
      </c>
      <c r="B18" s="16">
        <v>1255</v>
      </c>
      <c r="C18" s="16">
        <v>443</v>
      </c>
      <c r="D18" s="16">
        <v>31</v>
      </c>
      <c r="E18" s="16">
        <v>19</v>
      </c>
      <c r="F18" s="19">
        <f t="shared" si="0"/>
        <v>1748</v>
      </c>
      <c r="G18" s="16">
        <v>1212</v>
      </c>
      <c r="H18" s="16">
        <v>442</v>
      </c>
      <c r="I18" s="16">
        <v>114</v>
      </c>
      <c r="J18" s="16">
        <v>36</v>
      </c>
      <c r="K18" s="19">
        <f t="shared" si="1"/>
        <v>1804</v>
      </c>
      <c r="L18" s="21">
        <f t="shared" si="2"/>
        <v>2467</v>
      </c>
      <c r="M18" s="16">
        <f t="shared" si="3"/>
        <v>885</v>
      </c>
      <c r="N18" s="16">
        <f t="shared" si="4"/>
        <v>145</v>
      </c>
      <c r="O18" s="16">
        <f t="shared" si="5"/>
        <v>55</v>
      </c>
      <c r="P18" s="19">
        <f t="shared" si="6"/>
        <v>3552</v>
      </c>
    </row>
    <row r="19" spans="1:16" ht="15">
      <c r="A19" s="12" t="s">
        <v>62</v>
      </c>
      <c r="B19" s="21">
        <v>2889</v>
      </c>
      <c r="C19" s="21">
        <v>1677</v>
      </c>
      <c r="D19" s="16">
        <v>79</v>
      </c>
      <c r="E19" s="16">
        <v>53</v>
      </c>
      <c r="F19" s="19">
        <f t="shared" si="0"/>
        <v>4698</v>
      </c>
      <c r="G19" s="21">
        <v>2448</v>
      </c>
      <c r="H19" s="21">
        <v>1621</v>
      </c>
      <c r="I19" s="16">
        <v>409</v>
      </c>
      <c r="J19" s="16">
        <v>19</v>
      </c>
      <c r="K19" s="19">
        <f t="shared" si="1"/>
        <v>4497</v>
      </c>
      <c r="L19" s="21">
        <f t="shared" si="2"/>
        <v>5337</v>
      </c>
      <c r="M19" s="21">
        <f t="shared" si="3"/>
        <v>3298</v>
      </c>
      <c r="N19" s="16">
        <f t="shared" si="4"/>
        <v>488</v>
      </c>
      <c r="O19" s="16">
        <f t="shared" si="5"/>
        <v>72</v>
      </c>
      <c r="P19" s="19">
        <f t="shared" si="6"/>
        <v>9195</v>
      </c>
    </row>
    <row r="20" spans="1:16" ht="15">
      <c r="A20" s="12" t="s">
        <v>63</v>
      </c>
      <c r="B20" s="21">
        <v>1740</v>
      </c>
      <c r="C20" s="16">
        <v>1124</v>
      </c>
      <c r="D20" s="16">
        <v>62</v>
      </c>
      <c r="E20" s="16">
        <v>28</v>
      </c>
      <c r="F20" s="19">
        <f t="shared" si="0"/>
        <v>2954</v>
      </c>
      <c r="G20" s="21">
        <v>1556</v>
      </c>
      <c r="H20" s="16">
        <v>1049</v>
      </c>
      <c r="I20" s="16">
        <v>186</v>
      </c>
      <c r="J20" s="16">
        <v>12</v>
      </c>
      <c r="K20" s="19">
        <f t="shared" si="1"/>
        <v>2803</v>
      </c>
      <c r="L20" s="21">
        <f t="shared" si="2"/>
        <v>3296</v>
      </c>
      <c r="M20" s="21">
        <f t="shared" si="3"/>
        <v>2173</v>
      </c>
      <c r="N20" s="16">
        <f t="shared" si="4"/>
        <v>248</v>
      </c>
      <c r="O20" s="16">
        <f t="shared" si="5"/>
        <v>40</v>
      </c>
      <c r="P20" s="19">
        <f t="shared" si="6"/>
        <v>5757</v>
      </c>
    </row>
    <row r="21" spans="1:16" ht="15">
      <c r="A21" s="12" t="s">
        <v>64</v>
      </c>
      <c r="B21" s="16">
        <v>275</v>
      </c>
      <c r="C21" s="16">
        <v>74</v>
      </c>
      <c r="D21" s="16">
        <v>5</v>
      </c>
      <c r="E21" s="16">
        <v>5</v>
      </c>
      <c r="F21" s="17">
        <f t="shared" si="0"/>
        <v>359</v>
      </c>
      <c r="G21" s="16">
        <v>222</v>
      </c>
      <c r="H21" s="16">
        <v>70</v>
      </c>
      <c r="I21" s="16">
        <v>23</v>
      </c>
      <c r="J21" s="16">
        <v>7</v>
      </c>
      <c r="K21" s="17">
        <f t="shared" si="1"/>
        <v>322</v>
      </c>
      <c r="L21" s="16">
        <f t="shared" si="2"/>
        <v>497</v>
      </c>
      <c r="M21" s="16">
        <f t="shared" si="3"/>
        <v>144</v>
      </c>
      <c r="N21" s="16">
        <f t="shared" si="4"/>
        <v>28</v>
      </c>
      <c r="O21" s="16">
        <f t="shared" si="5"/>
        <v>12</v>
      </c>
      <c r="P21" s="17">
        <f t="shared" si="6"/>
        <v>681</v>
      </c>
    </row>
    <row r="22" spans="1:16" ht="15">
      <c r="A22" s="12" t="s">
        <v>78</v>
      </c>
      <c r="B22" s="21">
        <v>9525</v>
      </c>
      <c r="C22" s="21">
        <v>3902</v>
      </c>
      <c r="D22" s="16">
        <v>263</v>
      </c>
      <c r="E22" s="16">
        <v>217</v>
      </c>
      <c r="F22" s="19">
        <f t="shared" si="0"/>
        <v>13907</v>
      </c>
      <c r="G22" s="21">
        <v>8706</v>
      </c>
      <c r="H22" s="21">
        <v>3860</v>
      </c>
      <c r="I22" s="16">
        <v>848</v>
      </c>
      <c r="J22" s="16">
        <v>299</v>
      </c>
      <c r="K22" s="19">
        <f t="shared" si="1"/>
        <v>13713</v>
      </c>
      <c r="L22" s="21">
        <f t="shared" si="2"/>
        <v>18231</v>
      </c>
      <c r="M22" s="21">
        <f t="shared" si="3"/>
        <v>7762</v>
      </c>
      <c r="N22" s="16">
        <f t="shared" si="4"/>
        <v>1111</v>
      </c>
      <c r="O22" s="16">
        <f t="shared" si="5"/>
        <v>516</v>
      </c>
      <c r="P22" s="19">
        <f t="shared" si="6"/>
        <v>27620</v>
      </c>
    </row>
    <row r="23" spans="1:16" ht="15">
      <c r="A23" s="12" t="s">
        <v>65</v>
      </c>
      <c r="B23" s="21">
        <v>31726</v>
      </c>
      <c r="C23" s="21">
        <v>12321</v>
      </c>
      <c r="D23" s="16">
        <v>639</v>
      </c>
      <c r="E23" s="21">
        <v>1196</v>
      </c>
      <c r="F23" s="19">
        <f t="shared" si="0"/>
        <v>45882</v>
      </c>
      <c r="G23" s="21">
        <v>31087</v>
      </c>
      <c r="H23" s="21">
        <v>12390</v>
      </c>
      <c r="I23" s="21">
        <v>2902</v>
      </c>
      <c r="J23" s="21">
        <v>2024</v>
      </c>
      <c r="K23" s="19">
        <f t="shared" si="1"/>
        <v>48403</v>
      </c>
      <c r="L23" s="21">
        <f t="shared" si="2"/>
        <v>62813</v>
      </c>
      <c r="M23" s="21">
        <f t="shared" si="3"/>
        <v>24711</v>
      </c>
      <c r="N23" s="21">
        <f t="shared" si="4"/>
        <v>3541</v>
      </c>
      <c r="O23" s="21">
        <f t="shared" si="5"/>
        <v>3220</v>
      </c>
      <c r="P23" s="19">
        <f t="shared" si="6"/>
        <v>94285</v>
      </c>
    </row>
    <row r="24" spans="1:16" ht="15">
      <c r="A24" s="12" t="s">
        <v>0</v>
      </c>
      <c r="B24" s="16">
        <v>959</v>
      </c>
      <c r="C24" s="16">
        <v>150</v>
      </c>
      <c r="D24" s="16">
        <v>19</v>
      </c>
      <c r="E24" s="16">
        <v>8</v>
      </c>
      <c r="F24" s="19">
        <f t="shared" si="0"/>
        <v>1136</v>
      </c>
      <c r="G24" s="16">
        <v>766</v>
      </c>
      <c r="H24" s="16">
        <v>145</v>
      </c>
      <c r="I24" s="16">
        <v>71</v>
      </c>
      <c r="J24" s="16">
        <v>0</v>
      </c>
      <c r="K24" s="17">
        <f t="shared" si="1"/>
        <v>982</v>
      </c>
      <c r="L24" s="21">
        <f t="shared" si="2"/>
        <v>1725</v>
      </c>
      <c r="M24" s="16">
        <f t="shared" si="3"/>
        <v>295</v>
      </c>
      <c r="N24" s="16">
        <f t="shared" si="4"/>
        <v>90</v>
      </c>
      <c r="O24" s="16">
        <f t="shared" si="5"/>
        <v>8</v>
      </c>
      <c r="P24" s="19">
        <f t="shared" si="6"/>
        <v>2118</v>
      </c>
    </row>
    <row r="25" spans="1:16" ht="15">
      <c r="A25" s="12" t="s">
        <v>1</v>
      </c>
      <c r="B25" s="21">
        <v>1333</v>
      </c>
      <c r="C25" s="16">
        <v>447</v>
      </c>
      <c r="D25" s="16">
        <v>35</v>
      </c>
      <c r="E25" s="16">
        <v>10</v>
      </c>
      <c r="F25" s="19">
        <f t="shared" si="0"/>
        <v>1825</v>
      </c>
      <c r="G25" s="21">
        <v>1035</v>
      </c>
      <c r="H25" s="16">
        <v>418</v>
      </c>
      <c r="I25" s="16">
        <v>116</v>
      </c>
      <c r="J25" s="16">
        <v>7</v>
      </c>
      <c r="K25" s="19">
        <f t="shared" si="1"/>
        <v>1576</v>
      </c>
      <c r="L25" s="21">
        <f t="shared" si="2"/>
        <v>2368</v>
      </c>
      <c r="M25" s="16">
        <f t="shared" si="3"/>
        <v>865</v>
      </c>
      <c r="N25" s="16">
        <f t="shared" si="4"/>
        <v>151</v>
      </c>
      <c r="O25" s="16">
        <f t="shared" si="5"/>
        <v>17</v>
      </c>
      <c r="P25" s="19">
        <f t="shared" si="6"/>
        <v>3401</v>
      </c>
    </row>
    <row r="26" spans="1:16" ht="15">
      <c r="A26" s="12" t="s">
        <v>2</v>
      </c>
      <c r="B26" s="21">
        <v>8629</v>
      </c>
      <c r="C26" s="21">
        <v>3469</v>
      </c>
      <c r="D26" s="16">
        <v>140</v>
      </c>
      <c r="E26" s="16">
        <v>140</v>
      </c>
      <c r="F26" s="19">
        <f t="shared" si="0"/>
        <v>12378</v>
      </c>
      <c r="G26" s="21">
        <v>8047</v>
      </c>
      <c r="H26" s="21">
        <v>3482</v>
      </c>
      <c r="I26" s="16">
        <v>484</v>
      </c>
      <c r="J26" s="16">
        <v>172</v>
      </c>
      <c r="K26" s="19">
        <f t="shared" si="1"/>
        <v>12185</v>
      </c>
      <c r="L26" s="21">
        <f t="shared" si="2"/>
        <v>16676</v>
      </c>
      <c r="M26" s="21">
        <f t="shared" si="3"/>
        <v>6951</v>
      </c>
      <c r="N26" s="16">
        <f t="shared" si="4"/>
        <v>624</v>
      </c>
      <c r="O26" s="16">
        <f t="shared" si="5"/>
        <v>312</v>
      </c>
      <c r="P26" s="19">
        <f t="shared" si="6"/>
        <v>24563</v>
      </c>
    </row>
    <row r="27" spans="1:16" ht="15">
      <c r="A27" s="12" t="s">
        <v>3</v>
      </c>
      <c r="B27" s="21">
        <v>2146</v>
      </c>
      <c r="C27" s="16">
        <v>376</v>
      </c>
      <c r="D27" s="16">
        <v>50</v>
      </c>
      <c r="E27" s="16">
        <v>23</v>
      </c>
      <c r="F27" s="19">
        <f t="shared" si="0"/>
        <v>2595</v>
      </c>
      <c r="G27" s="21">
        <v>1891</v>
      </c>
      <c r="H27" s="16">
        <v>384</v>
      </c>
      <c r="I27" s="16">
        <v>124</v>
      </c>
      <c r="J27" s="16">
        <v>12</v>
      </c>
      <c r="K27" s="19">
        <f t="shared" si="1"/>
        <v>2411</v>
      </c>
      <c r="L27" s="21">
        <f t="shared" si="2"/>
        <v>4037</v>
      </c>
      <c r="M27" s="16">
        <f t="shared" si="3"/>
        <v>760</v>
      </c>
      <c r="N27" s="16">
        <f t="shared" si="4"/>
        <v>174</v>
      </c>
      <c r="O27" s="16">
        <f t="shared" si="5"/>
        <v>35</v>
      </c>
      <c r="P27" s="19">
        <f t="shared" si="6"/>
        <v>5006</v>
      </c>
    </row>
    <row r="28" spans="1:16" ht="15">
      <c r="A28" s="12" t="s">
        <v>4</v>
      </c>
      <c r="B28" s="21">
        <v>1108</v>
      </c>
      <c r="C28" s="16">
        <v>170</v>
      </c>
      <c r="D28" s="16">
        <v>18</v>
      </c>
      <c r="E28" s="16">
        <v>3</v>
      </c>
      <c r="F28" s="19">
        <f t="shared" si="0"/>
        <v>1299</v>
      </c>
      <c r="G28" s="16">
        <v>868</v>
      </c>
      <c r="H28" s="16">
        <v>157</v>
      </c>
      <c r="I28" s="16">
        <v>94</v>
      </c>
      <c r="J28" s="16">
        <v>2</v>
      </c>
      <c r="K28" s="19">
        <f t="shared" si="1"/>
        <v>1121</v>
      </c>
      <c r="L28" s="21">
        <f t="shared" si="2"/>
        <v>1976</v>
      </c>
      <c r="M28" s="16">
        <f t="shared" si="3"/>
        <v>327</v>
      </c>
      <c r="N28" s="16">
        <f t="shared" si="4"/>
        <v>112</v>
      </c>
      <c r="O28" s="16">
        <f t="shared" si="5"/>
        <v>5</v>
      </c>
      <c r="P28" s="19">
        <f t="shared" si="6"/>
        <v>2420</v>
      </c>
    </row>
    <row r="29" spans="1:16" ht="15">
      <c r="A29" s="12" t="s">
        <v>5</v>
      </c>
      <c r="B29" s="21">
        <v>948</v>
      </c>
      <c r="C29" s="16">
        <v>186</v>
      </c>
      <c r="D29" s="16">
        <v>24</v>
      </c>
      <c r="E29" s="16">
        <v>1</v>
      </c>
      <c r="F29" s="19">
        <f t="shared" si="0"/>
        <v>1159</v>
      </c>
      <c r="G29" s="16">
        <v>733</v>
      </c>
      <c r="H29" s="16">
        <v>187</v>
      </c>
      <c r="I29" s="16">
        <v>63</v>
      </c>
      <c r="J29" s="16">
        <v>2</v>
      </c>
      <c r="K29" s="19">
        <f t="shared" si="1"/>
        <v>985</v>
      </c>
      <c r="L29" s="21">
        <f t="shared" si="2"/>
        <v>1681</v>
      </c>
      <c r="M29" s="16">
        <f t="shared" si="3"/>
        <v>373</v>
      </c>
      <c r="N29" s="16">
        <f t="shared" si="4"/>
        <v>87</v>
      </c>
      <c r="O29" s="16">
        <f t="shared" si="5"/>
        <v>3</v>
      </c>
      <c r="P29" s="19">
        <f t="shared" si="6"/>
        <v>2144</v>
      </c>
    </row>
    <row r="30" spans="1:16" ht="15">
      <c r="A30" s="12" t="s">
        <v>6</v>
      </c>
      <c r="B30" s="16">
        <v>1091</v>
      </c>
      <c r="C30" s="16">
        <v>266</v>
      </c>
      <c r="D30" s="16">
        <v>17</v>
      </c>
      <c r="E30" s="16">
        <v>24</v>
      </c>
      <c r="F30" s="17">
        <f t="shared" si="0"/>
        <v>1398</v>
      </c>
      <c r="G30" s="16">
        <v>1012</v>
      </c>
      <c r="H30" s="16">
        <v>268</v>
      </c>
      <c r="I30" s="16">
        <v>44</v>
      </c>
      <c r="J30" s="16">
        <v>30</v>
      </c>
      <c r="K30" s="17">
        <f t="shared" si="1"/>
        <v>1354</v>
      </c>
      <c r="L30" s="16">
        <f t="shared" si="2"/>
        <v>2103</v>
      </c>
      <c r="M30" s="16">
        <f t="shared" si="3"/>
        <v>534</v>
      </c>
      <c r="N30" s="16">
        <f t="shared" si="4"/>
        <v>61</v>
      </c>
      <c r="O30" s="16">
        <f t="shared" si="5"/>
        <v>54</v>
      </c>
      <c r="P30" s="19">
        <f t="shared" si="6"/>
        <v>2752</v>
      </c>
    </row>
    <row r="31" spans="1:16" ht="15">
      <c r="A31" s="12" t="s">
        <v>7</v>
      </c>
      <c r="B31" s="16">
        <v>577</v>
      </c>
      <c r="C31" s="16">
        <v>163</v>
      </c>
      <c r="D31" s="16">
        <v>13</v>
      </c>
      <c r="E31" s="16">
        <v>7</v>
      </c>
      <c r="F31" s="17">
        <f t="shared" si="0"/>
        <v>760</v>
      </c>
      <c r="G31" s="16">
        <v>475</v>
      </c>
      <c r="H31" s="16">
        <v>158</v>
      </c>
      <c r="I31" s="16">
        <v>38</v>
      </c>
      <c r="J31" s="16">
        <v>4</v>
      </c>
      <c r="K31" s="17">
        <f t="shared" si="1"/>
        <v>675</v>
      </c>
      <c r="L31" s="16">
        <f t="shared" si="2"/>
        <v>1052</v>
      </c>
      <c r="M31" s="16">
        <f t="shared" si="3"/>
        <v>321</v>
      </c>
      <c r="N31" s="16">
        <f t="shared" si="4"/>
        <v>51</v>
      </c>
      <c r="O31" s="16">
        <f t="shared" si="5"/>
        <v>11</v>
      </c>
      <c r="P31" s="19">
        <f t="shared" si="6"/>
        <v>1435</v>
      </c>
    </row>
    <row r="32" spans="1:16" ht="15">
      <c r="A32" s="12" t="s">
        <v>8</v>
      </c>
      <c r="B32" s="16">
        <v>1145</v>
      </c>
      <c r="C32" s="16">
        <v>269</v>
      </c>
      <c r="D32" s="16">
        <v>17</v>
      </c>
      <c r="E32" s="16">
        <v>18</v>
      </c>
      <c r="F32" s="19">
        <f t="shared" si="0"/>
        <v>1449</v>
      </c>
      <c r="G32" s="16">
        <v>1002</v>
      </c>
      <c r="H32" s="16">
        <v>270</v>
      </c>
      <c r="I32" s="16">
        <v>77</v>
      </c>
      <c r="J32" s="16">
        <v>4</v>
      </c>
      <c r="K32" s="19">
        <f t="shared" si="1"/>
        <v>1353</v>
      </c>
      <c r="L32" s="21">
        <f t="shared" si="2"/>
        <v>2147</v>
      </c>
      <c r="M32" s="16">
        <f t="shared" si="3"/>
        <v>539</v>
      </c>
      <c r="N32" s="16">
        <f t="shared" si="4"/>
        <v>94</v>
      </c>
      <c r="O32" s="16">
        <f t="shared" si="5"/>
        <v>22</v>
      </c>
      <c r="P32" s="19">
        <f t="shared" si="6"/>
        <v>2802</v>
      </c>
    </row>
    <row r="33" spans="1:16" ht="15">
      <c r="A33" s="12" t="s">
        <v>9</v>
      </c>
      <c r="B33" s="16">
        <v>214</v>
      </c>
      <c r="C33" s="16">
        <v>51</v>
      </c>
      <c r="D33" s="16">
        <v>10</v>
      </c>
      <c r="E33" s="16">
        <v>2</v>
      </c>
      <c r="F33" s="17">
        <f t="shared" si="0"/>
        <v>277</v>
      </c>
      <c r="G33" s="16">
        <v>210</v>
      </c>
      <c r="H33" s="16">
        <v>53</v>
      </c>
      <c r="I33" s="16">
        <v>30</v>
      </c>
      <c r="J33" s="16">
        <v>2</v>
      </c>
      <c r="K33" s="17">
        <f t="shared" si="1"/>
        <v>295</v>
      </c>
      <c r="L33" s="16">
        <f t="shared" si="2"/>
        <v>424</v>
      </c>
      <c r="M33" s="16">
        <f t="shared" si="3"/>
        <v>104</v>
      </c>
      <c r="N33" s="16">
        <f t="shared" si="4"/>
        <v>40</v>
      </c>
      <c r="O33" s="16">
        <f t="shared" si="5"/>
        <v>4</v>
      </c>
      <c r="P33" s="17">
        <f t="shared" si="6"/>
        <v>572</v>
      </c>
    </row>
    <row r="34" spans="1:16" ht="15">
      <c r="A34" s="12" t="s">
        <v>10</v>
      </c>
      <c r="B34" s="21">
        <v>1101</v>
      </c>
      <c r="C34" s="16">
        <v>164</v>
      </c>
      <c r="D34" s="16">
        <v>21</v>
      </c>
      <c r="E34" s="16">
        <v>4</v>
      </c>
      <c r="F34" s="19">
        <f t="shared" si="0"/>
        <v>1290</v>
      </c>
      <c r="G34" s="16">
        <v>1010</v>
      </c>
      <c r="H34" s="16">
        <v>156</v>
      </c>
      <c r="I34" s="16">
        <v>63</v>
      </c>
      <c r="J34" s="16">
        <v>5</v>
      </c>
      <c r="K34" s="19">
        <f t="shared" si="1"/>
        <v>1234</v>
      </c>
      <c r="L34" s="21">
        <f t="shared" si="2"/>
        <v>2111</v>
      </c>
      <c r="M34" s="16">
        <f t="shared" si="3"/>
        <v>320</v>
      </c>
      <c r="N34" s="16">
        <f t="shared" si="4"/>
        <v>84</v>
      </c>
      <c r="O34" s="16">
        <f t="shared" si="5"/>
        <v>9</v>
      </c>
      <c r="P34" s="19">
        <f t="shared" si="6"/>
        <v>2524</v>
      </c>
    </row>
    <row r="35" spans="1:16" ht="15">
      <c r="A35" s="12" t="s">
        <v>11</v>
      </c>
      <c r="B35" s="16">
        <v>1038</v>
      </c>
      <c r="C35" s="16">
        <v>168</v>
      </c>
      <c r="D35" s="16">
        <v>19</v>
      </c>
      <c r="E35" s="16">
        <v>1</v>
      </c>
      <c r="F35" s="19">
        <f t="shared" si="0"/>
        <v>1226</v>
      </c>
      <c r="G35" s="16">
        <v>914</v>
      </c>
      <c r="H35" s="16">
        <v>162</v>
      </c>
      <c r="I35" s="16">
        <v>73</v>
      </c>
      <c r="J35" s="16">
        <v>5</v>
      </c>
      <c r="K35" s="19">
        <f t="shared" si="1"/>
        <v>1154</v>
      </c>
      <c r="L35" s="21">
        <f t="shared" si="2"/>
        <v>1952</v>
      </c>
      <c r="M35" s="16">
        <f t="shared" si="3"/>
        <v>330</v>
      </c>
      <c r="N35" s="16">
        <f t="shared" si="4"/>
        <v>92</v>
      </c>
      <c r="O35" s="16">
        <f t="shared" si="5"/>
        <v>6</v>
      </c>
      <c r="P35" s="19">
        <f t="shared" si="6"/>
        <v>2380</v>
      </c>
    </row>
    <row r="36" spans="1:16" ht="15">
      <c r="A36" s="12" t="s">
        <v>12</v>
      </c>
      <c r="B36" s="16">
        <v>1149</v>
      </c>
      <c r="C36" s="16">
        <v>283</v>
      </c>
      <c r="D36" s="16">
        <v>26</v>
      </c>
      <c r="E36" s="16">
        <v>20</v>
      </c>
      <c r="F36" s="19">
        <f t="shared" si="0"/>
        <v>1478</v>
      </c>
      <c r="G36" s="16">
        <v>1003</v>
      </c>
      <c r="H36" s="16">
        <v>273</v>
      </c>
      <c r="I36" s="16">
        <v>84</v>
      </c>
      <c r="J36" s="16">
        <v>18</v>
      </c>
      <c r="K36" s="17">
        <f t="shared" si="1"/>
        <v>1378</v>
      </c>
      <c r="L36" s="21">
        <f t="shared" si="2"/>
        <v>2152</v>
      </c>
      <c r="M36" s="16">
        <f t="shared" si="3"/>
        <v>556</v>
      </c>
      <c r="N36" s="16">
        <f t="shared" si="4"/>
        <v>110</v>
      </c>
      <c r="O36" s="16">
        <f t="shared" si="5"/>
        <v>38</v>
      </c>
      <c r="P36" s="19">
        <f t="shared" si="6"/>
        <v>2856</v>
      </c>
    </row>
    <row r="37" spans="1:16" ht="15">
      <c r="A37" s="12" t="s">
        <v>13</v>
      </c>
      <c r="B37" s="16">
        <v>624</v>
      </c>
      <c r="C37" s="16">
        <v>199</v>
      </c>
      <c r="D37" s="16">
        <v>14</v>
      </c>
      <c r="E37" s="16">
        <v>3</v>
      </c>
      <c r="F37" s="17">
        <f t="shared" si="0"/>
        <v>840</v>
      </c>
      <c r="G37" s="16">
        <v>571</v>
      </c>
      <c r="H37" s="16">
        <v>202</v>
      </c>
      <c r="I37" s="16">
        <v>53</v>
      </c>
      <c r="J37" s="16">
        <v>1</v>
      </c>
      <c r="K37" s="17">
        <f t="shared" si="1"/>
        <v>827</v>
      </c>
      <c r="L37" s="21">
        <f t="shared" si="2"/>
        <v>1195</v>
      </c>
      <c r="M37" s="16">
        <f t="shared" si="3"/>
        <v>401</v>
      </c>
      <c r="N37" s="16">
        <f t="shared" si="4"/>
        <v>67</v>
      </c>
      <c r="O37" s="16">
        <f t="shared" si="5"/>
        <v>4</v>
      </c>
      <c r="P37" s="19">
        <f t="shared" si="6"/>
        <v>1667</v>
      </c>
    </row>
    <row r="38" spans="1:16" s="28" customFormat="1" ht="15">
      <c r="A38" s="67" t="s">
        <v>15</v>
      </c>
      <c r="B38" s="25">
        <f>B19+B20+B25</f>
        <v>5962</v>
      </c>
      <c r="C38" s="25">
        <f>C19+C20+C25</f>
        <v>3248</v>
      </c>
      <c r="D38" s="25">
        <f>D19+D20+D25</f>
        <v>176</v>
      </c>
      <c r="E38" s="25">
        <f>E19+E20+E25</f>
        <v>91</v>
      </c>
      <c r="F38" s="26">
        <f t="shared" si="0"/>
        <v>9477</v>
      </c>
      <c r="G38" s="25">
        <f>G19+G20+G25</f>
        <v>5039</v>
      </c>
      <c r="H38" s="25">
        <f>H19+H20+H25</f>
        <v>3088</v>
      </c>
      <c r="I38" s="25">
        <f>I19+I20+I25</f>
        <v>711</v>
      </c>
      <c r="J38" s="25">
        <f>J19+J20+J25</f>
        <v>38</v>
      </c>
      <c r="K38" s="26">
        <f t="shared" si="1"/>
        <v>8876</v>
      </c>
      <c r="L38" s="25">
        <f t="shared" si="2"/>
        <v>11001</v>
      </c>
      <c r="M38" s="25">
        <f t="shared" si="3"/>
        <v>6336</v>
      </c>
      <c r="N38" s="68">
        <f t="shared" si="4"/>
        <v>887</v>
      </c>
      <c r="O38" s="68">
        <f t="shared" si="5"/>
        <v>129</v>
      </c>
      <c r="P38" s="26">
        <f t="shared" si="6"/>
        <v>18353</v>
      </c>
    </row>
    <row r="39" spans="1:16" s="23" customFormat="1" ht="15">
      <c r="A39" s="74" t="s">
        <v>16</v>
      </c>
      <c r="B39" s="30">
        <v>9459</v>
      </c>
      <c r="C39" s="30">
        <v>2327</v>
      </c>
      <c r="D39" s="31">
        <v>180</v>
      </c>
      <c r="E39" s="31">
        <v>121</v>
      </c>
      <c r="F39" s="32">
        <f t="shared" si="0"/>
        <v>12087</v>
      </c>
      <c r="G39" s="30">
        <v>8495</v>
      </c>
      <c r="H39" s="30">
        <v>2295</v>
      </c>
      <c r="I39" s="31">
        <v>552</v>
      </c>
      <c r="J39" s="31">
        <v>132</v>
      </c>
      <c r="K39" s="32">
        <f t="shared" si="1"/>
        <v>11474</v>
      </c>
      <c r="L39" s="30">
        <f t="shared" si="2"/>
        <v>17954</v>
      </c>
      <c r="M39" s="30">
        <f t="shared" si="3"/>
        <v>4622</v>
      </c>
      <c r="N39" s="31">
        <f t="shared" si="4"/>
        <v>732</v>
      </c>
      <c r="O39" s="31">
        <f t="shared" si="5"/>
        <v>253</v>
      </c>
      <c r="P39" s="32">
        <f t="shared" si="6"/>
        <v>23561</v>
      </c>
    </row>
    <row r="40" spans="1:16" s="23" customFormat="1" ht="15">
      <c r="A40" s="74" t="s">
        <v>17</v>
      </c>
      <c r="B40" s="30">
        <v>11550</v>
      </c>
      <c r="C40" s="30">
        <v>1921</v>
      </c>
      <c r="D40" s="30">
        <v>244</v>
      </c>
      <c r="E40" s="30">
        <v>60</v>
      </c>
      <c r="F40" s="32">
        <f t="shared" si="0"/>
        <v>13775</v>
      </c>
      <c r="G40" s="30">
        <v>9873</v>
      </c>
      <c r="H40" s="30">
        <v>1867</v>
      </c>
      <c r="I40" s="30">
        <v>798</v>
      </c>
      <c r="J40" s="30">
        <v>36</v>
      </c>
      <c r="K40" s="32">
        <f t="shared" si="1"/>
        <v>12574</v>
      </c>
      <c r="L40" s="30">
        <f t="shared" si="2"/>
        <v>21423</v>
      </c>
      <c r="M40" s="30">
        <f t="shared" si="3"/>
        <v>3788</v>
      </c>
      <c r="N40" s="31">
        <f t="shared" si="4"/>
        <v>1042</v>
      </c>
      <c r="O40" s="31">
        <f t="shared" si="5"/>
        <v>96</v>
      </c>
      <c r="P40" s="32">
        <f t="shared" si="6"/>
        <v>26349</v>
      </c>
    </row>
    <row r="41" spans="1:16" s="23" customFormat="1" ht="15">
      <c r="A41" s="67" t="s">
        <v>18</v>
      </c>
      <c r="B41" s="75">
        <f>B39+B40</f>
        <v>21009</v>
      </c>
      <c r="C41" s="75">
        <f>C39+C40</f>
        <v>4248</v>
      </c>
      <c r="D41" s="75">
        <f>D39+D40</f>
        <v>424</v>
      </c>
      <c r="E41" s="75">
        <f>E39+E40</f>
        <v>181</v>
      </c>
      <c r="F41" s="76">
        <f t="shared" si="0"/>
        <v>25862</v>
      </c>
      <c r="G41" s="75">
        <f>G39+G40</f>
        <v>18368</v>
      </c>
      <c r="H41" s="75">
        <f>H39+H40</f>
        <v>4162</v>
      </c>
      <c r="I41" s="75">
        <f>I39+I40</f>
        <v>1350</v>
      </c>
      <c r="J41" s="75">
        <f>J39+J40</f>
        <v>168</v>
      </c>
      <c r="K41" s="76">
        <f t="shared" si="1"/>
        <v>24048</v>
      </c>
      <c r="L41" s="75">
        <f t="shared" si="2"/>
        <v>39377</v>
      </c>
      <c r="M41" s="75">
        <f t="shared" si="3"/>
        <v>8410</v>
      </c>
      <c r="N41" s="75">
        <f t="shared" si="4"/>
        <v>1774</v>
      </c>
      <c r="O41" s="77">
        <f t="shared" si="5"/>
        <v>349</v>
      </c>
      <c r="P41" s="76">
        <f t="shared" si="6"/>
        <v>49910</v>
      </c>
    </row>
    <row r="42" spans="1:16" s="23" customFormat="1" ht="15">
      <c r="A42" s="74" t="s">
        <v>19</v>
      </c>
      <c r="B42" s="30">
        <f>B9+B22+B23+B26</f>
        <v>62292</v>
      </c>
      <c r="C42" s="30">
        <f>C9+C22+C23+C26</f>
        <v>24518</v>
      </c>
      <c r="D42" s="30">
        <f>D9+D22+D23+D26</f>
        <v>1274</v>
      </c>
      <c r="E42" s="30">
        <f>E9+E22+E23+E26</f>
        <v>1772</v>
      </c>
      <c r="F42" s="32">
        <f t="shared" si="0"/>
        <v>89856</v>
      </c>
      <c r="G42" s="30">
        <f>G9+G22+G23+G26</f>
        <v>60073</v>
      </c>
      <c r="H42" s="30">
        <f>H9+H22+H23+H26</f>
        <v>24647</v>
      </c>
      <c r="I42" s="30">
        <f>I9+I22+I23+I26</f>
        <v>4992</v>
      </c>
      <c r="J42" s="30">
        <f>J9+J22+J23+J26</f>
        <v>2773</v>
      </c>
      <c r="K42" s="32">
        <f t="shared" si="1"/>
        <v>92485</v>
      </c>
      <c r="L42" s="30">
        <f t="shared" si="2"/>
        <v>122365</v>
      </c>
      <c r="M42" s="30">
        <f t="shared" si="3"/>
        <v>49165</v>
      </c>
      <c r="N42" s="30">
        <f t="shared" si="4"/>
        <v>6266</v>
      </c>
      <c r="O42" s="30">
        <f t="shared" si="5"/>
        <v>4545</v>
      </c>
      <c r="P42" s="32">
        <f t="shared" si="6"/>
        <v>182341</v>
      </c>
    </row>
    <row r="43" spans="1:16" s="23" customFormat="1" ht="15">
      <c r="A43" s="74" t="s">
        <v>20</v>
      </c>
      <c r="B43" s="30">
        <v>7797</v>
      </c>
      <c r="C43" s="30">
        <v>2511</v>
      </c>
      <c r="D43" s="31">
        <v>181</v>
      </c>
      <c r="E43" s="31">
        <v>110</v>
      </c>
      <c r="F43" s="32">
        <f t="shared" si="0"/>
        <v>10599</v>
      </c>
      <c r="G43" s="247">
        <v>7069</v>
      </c>
      <c r="H43" s="248">
        <v>2422</v>
      </c>
      <c r="I43" s="248">
        <v>592</v>
      </c>
      <c r="J43" s="248">
        <v>121</v>
      </c>
      <c r="K43" s="32">
        <f t="shared" si="1"/>
        <v>10204</v>
      </c>
      <c r="L43" s="30">
        <f t="shared" si="2"/>
        <v>14866</v>
      </c>
      <c r="M43" s="30">
        <f t="shared" si="3"/>
        <v>4933</v>
      </c>
      <c r="N43" s="31">
        <f t="shared" si="4"/>
        <v>773</v>
      </c>
      <c r="O43" s="31">
        <f t="shared" si="5"/>
        <v>231</v>
      </c>
      <c r="P43" s="32">
        <f t="shared" si="6"/>
        <v>20803</v>
      </c>
    </row>
    <row r="44" spans="1:16" s="23" customFormat="1" ht="15">
      <c r="A44" s="67" t="s">
        <v>21</v>
      </c>
      <c r="B44" s="75">
        <f>B42+B43</f>
        <v>70089</v>
      </c>
      <c r="C44" s="75">
        <f>C42+C43</f>
        <v>27029</v>
      </c>
      <c r="D44" s="75">
        <f>D42+D43</f>
        <v>1455</v>
      </c>
      <c r="E44" s="75">
        <f>E42+E43</f>
        <v>1882</v>
      </c>
      <c r="F44" s="76">
        <f t="shared" si="0"/>
        <v>100455</v>
      </c>
      <c r="G44" s="75">
        <f>G42+G43</f>
        <v>67142</v>
      </c>
      <c r="H44" s="75">
        <f>H42+H43</f>
        <v>27069</v>
      </c>
      <c r="I44" s="75">
        <f>I42+I43</f>
        <v>5584</v>
      </c>
      <c r="J44" s="75">
        <f>J42+J43</f>
        <v>2894</v>
      </c>
      <c r="K44" s="76">
        <f t="shared" si="1"/>
        <v>102689</v>
      </c>
      <c r="L44" s="75">
        <f t="shared" si="2"/>
        <v>137231</v>
      </c>
      <c r="M44" s="75">
        <f t="shared" si="3"/>
        <v>54098</v>
      </c>
      <c r="N44" s="75">
        <f t="shared" si="4"/>
        <v>7039</v>
      </c>
      <c r="O44" s="75">
        <f t="shared" si="5"/>
        <v>4776</v>
      </c>
      <c r="P44" s="76">
        <f t="shared" si="6"/>
        <v>203144</v>
      </c>
    </row>
    <row r="45" spans="1:16" s="34" customFormat="1" ht="15.75" thickBot="1">
      <c r="A45" s="143" t="s">
        <v>46</v>
      </c>
      <c r="B45" s="138">
        <f>B38+B41+B44</f>
        <v>97060</v>
      </c>
      <c r="C45" s="138">
        <f>C38+C41+C44</f>
        <v>34525</v>
      </c>
      <c r="D45" s="138">
        <f>D38+D41+D44</f>
        <v>2055</v>
      </c>
      <c r="E45" s="138">
        <f>E38+E41+E44</f>
        <v>2154</v>
      </c>
      <c r="F45" s="139">
        <f t="shared" si="0"/>
        <v>135794</v>
      </c>
      <c r="G45" s="138">
        <f>G38+G41+G44</f>
        <v>90549</v>
      </c>
      <c r="H45" s="138">
        <f>H38+H41+H44</f>
        <v>34319</v>
      </c>
      <c r="I45" s="138">
        <f>I38+I41+I44</f>
        <v>7645</v>
      </c>
      <c r="J45" s="138">
        <f>J38+J41+J44</f>
        <v>3100</v>
      </c>
      <c r="K45" s="139">
        <f t="shared" si="1"/>
        <v>135613</v>
      </c>
      <c r="L45" s="138">
        <f t="shared" si="2"/>
        <v>187609</v>
      </c>
      <c r="M45" s="138">
        <f t="shared" si="3"/>
        <v>68844</v>
      </c>
      <c r="N45" s="138">
        <f t="shared" si="4"/>
        <v>9700</v>
      </c>
      <c r="O45" s="138">
        <f t="shared" si="5"/>
        <v>5254</v>
      </c>
      <c r="P45" s="139">
        <f t="shared" si="6"/>
        <v>271407</v>
      </c>
    </row>
    <row r="47" ht="15">
      <c r="A47" s="45" t="s">
        <v>207</v>
      </c>
    </row>
    <row r="48" ht="15">
      <c r="A48" s="8" t="s">
        <v>233</v>
      </c>
    </row>
  </sheetData>
  <sheetProtection/>
  <mergeCells count="5">
    <mergeCell ref="B3:F3"/>
    <mergeCell ref="G3:K3"/>
    <mergeCell ref="L3:P3"/>
    <mergeCell ref="A1:P1"/>
    <mergeCell ref="A3:A4"/>
  </mergeCells>
  <printOptions horizontalCentered="1"/>
  <pageMargins left="0.15748031496062992" right="0" top="0" bottom="0" header="0" footer="0"/>
  <pageSetup fitToHeight="1" fitToWidth="1" horizontalDpi="600" verticalDpi="600" orientation="landscape" paperSize="9" scale="84" r:id="rId1"/>
  <headerFooter>
    <oddFooter>&amp;C&amp;A&amp;RISEE - Document édité le &amp;D</oddFooter>
  </headerFooter>
  <ignoredErrors>
    <ignoredError sqref="F38:F45" 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zoomScalePageLayoutView="0" workbookViewId="0" topLeftCell="A1">
      <pane ySplit="4" topLeftCell="A5" activePane="bottomLeft" state="frozen"/>
      <selection pane="topLeft" activeCell="A1" sqref="A1:I1"/>
      <selection pane="bottomLeft" activeCell="A1" sqref="A1:J1"/>
    </sheetView>
  </sheetViews>
  <sheetFormatPr defaultColWidth="11.00390625" defaultRowHeight="12"/>
  <cols>
    <col min="1" max="1" width="21.75390625" style="70" customWidth="1"/>
    <col min="2" max="8" width="8.875" style="70" customWidth="1"/>
    <col min="9" max="9" width="9.625" style="70" customWidth="1"/>
    <col min="10" max="10" width="11.375" style="70" customWidth="1"/>
    <col min="11" max="18" width="5.75390625" style="70" customWidth="1"/>
    <col min="19" max="16384" width="11.375" style="70" customWidth="1"/>
  </cols>
  <sheetData>
    <row r="1" spans="1:12" ht="38.25" customHeight="1">
      <c r="A1" s="366" t="s">
        <v>144</v>
      </c>
      <c r="B1" s="367"/>
      <c r="C1" s="367"/>
      <c r="D1" s="367"/>
      <c r="E1" s="367"/>
      <c r="F1" s="367"/>
      <c r="G1" s="367"/>
      <c r="H1" s="367"/>
      <c r="I1" s="367"/>
      <c r="J1" s="368"/>
      <c r="K1" s="43"/>
      <c r="L1" s="43"/>
    </row>
    <row r="2" spans="1:10" s="23" customFormat="1" ht="15.75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30" customHeight="1">
      <c r="A3" s="372" t="s">
        <v>206</v>
      </c>
      <c r="B3" s="405" t="s">
        <v>107</v>
      </c>
      <c r="C3" s="406"/>
      <c r="D3" s="405" t="s">
        <v>108</v>
      </c>
      <c r="E3" s="406"/>
      <c r="F3" s="405" t="s">
        <v>109</v>
      </c>
      <c r="G3" s="406"/>
      <c r="H3" s="405" t="s">
        <v>110</v>
      </c>
      <c r="I3" s="406"/>
      <c r="J3" s="403" t="s">
        <v>49</v>
      </c>
    </row>
    <row r="4" spans="1:10" s="110" customFormat="1" ht="15" customHeight="1">
      <c r="A4" s="375"/>
      <c r="B4" s="120" t="s">
        <v>127</v>
      </c>
      <c r="C4" s="133" t="s">
        <v>128</v>
      </c>
      <c r="D4" s="120" t="s">
        <v>127</v>
      </c>
      <c r="E4" s="133" t="s">
        <v>128</v>
      </c>
      <c r="F4" s="120" t="s">
        <v>127</v>
      </c>
      <c r="G4" s="133" t="s">
        <v>128</v>
      </c>
      <c r="H4" s="120" t="s">
        <v>127</v>
      </c>
      <c r="I4" s="133" t="s">
        <v>128</v>
      </c>
      <c r="J4" s="404"/>
    </row>
    <row r="5" spans="1:17" ht="15">
      <c r="A5" s="79" t="s">
        <v>51</v>
      </c>
      <c r="B5" s="78">
        <v>702</v>
      </c>
      <c r="C5" s="111">
        <v>160</v>
      </c>
      <c r="D5" s="86">
        <v>353</v>
      </c>
      <c r="E5" s="111">
        <v>509</v>
      </c>
      <c r="F5" s="86">
        <v>60</v>
      </c>
      <c r="G5" s="111">
        <v>802</v>
      </c>
      <c r="H5" s="86">
        <v>231</v>
      </c>
      <c r="I5" s="111">
        <v>631</v>
      </c>
      <c r="J5" s="112">
        <f aca="true" t="shared" si="0" ref="J5:J45">SUM(H5:I5)</f>
        <v>862</v>
      </c>
      <c r="K5" s="88"/>
      <c r="L5" s="88"/>
      <c r="M5" s="88"/>
      <c r="N5" s="88"/>
      <c r="O5" s="88"/>
      <c r="P5" s="88"/>
      <c r="Q5" s="88"/>
    </row>
    <row r="6" spans="1:17" ht="15">
      <c r="A6" s="79" t="s">
        <v>103</v>
      </c>
      <c r="B6" s="51">
        <v>3061</v>
      </c>
      <c r="C6" s="105">
        <v>251</v>
      </c>
      <c r="D6" s="53">
        <v>2928</v>
      </c>
      <c r="E6" s="105">
        <v>384</v>
      </c>
      <c r="F6" s="53">
        <v>1324</v>
      </c>
      <c r="G6" s="105">
        <v>1988</v>
      </c>
      <c r="H6" s="53">
        <v>1508</v>
      </c>
      <c r="I6" s="105">
        <v>1804</v>
      </c>
      <c r="J6" s="103">
        <f t="shared" si="0"/>
        <v>3312</v>
      </c>
      <c r="K6" s="88"/>
      <c r="L6" s="88"/>
      <c r="M6" s="88"/>
      <c r="N6" s="88"/>
      <c r="O6" s="88"/>
      <c r="P6" s="88"/>
      <c r="Q6" s="88"/>
    </row>
    <row r="7" spans="1:17" ht="15">
      <c r="A7" s="79" t="s">
        <v>52</v>
      </c>
      <c r="B7" s="51">
        <v>4888</v>
      </c>
      <c r="C7" s="105">
        <v>245</v>
      </c>
      <c r="D7" s="53">
        <v>4685</v>
      </c>
      <c r="E7" s="105">
        <v>448</v>
      </c>
      <c r="F7" s="53">
        <v>2587</v>
      </c>
      <c r="G7" s="105">
        <v>2546</v>
      </c>
      <c r="H7" s="53">
        <v>2761</v>
      </c>
      <c r="I7" s="105">
        <v>2372</v>
      </c>
      <c r="J7" s="103">
        <f t="shared" si="0"/>
        <v>5133</v>
      </c>
      <c r="K7" s="88"/>
      <c r="L7" s="88"/>
      <c r="M7" s="88"/>
      <c r="N7" s="88"/>
      <c r="O7" s="88"/>
      <c r="P7" s="88"/>
      <c r="Q7" s="88"/>
    </row>
    <row r="8" spans="1:17" ht="15">
      <c r="A8" s="79" t="s">
        <v>53</v>
      </c>
      <c r="B8" s="51">
        <v>3136</v>
      </c>
      <c r="C8" s="105">
        <v>557</v>
      </c>
      <c r="D8" s="53">
        <v>2403</v>
      </c>
      <c r="E8" s="105">
        <v>1290</v>
      </c>
      <c r="F8" s="53">
        <v>492</v>
      </c>
      <c r="G8" s="105">
        <v>3201</v>
      </c>
      <c r="H8" s="53">
        <v>712</v>
      </c>
      <c r="I8" s="105">
        <v>2981</v>
      </c>
      <c r="J8" s="103">
        <f t="shared" si="0"/>
        <v>3693</v>
      </c>
      <c r="K8" s="88"/>
      <c r="L8" s="88"/>
      <c r="M8" s="88"/>
      <c r="N8" s="88"/>
      <c r="O8" s="88"/>
      <c r="P8" s="88"/>
      <c r="Q8" s="88"/>
    </row>
    <row r="9" spans="1:17" ht="15">
      <c r="A9" s="79" t="s">
        <v>54</v>
      </c>
      <c r="B9" s="51">
        <v>34701</v>
      </c>
      <c r="C9" s="105">
        <v>867</v>
      </c>
      <c r="D9" s="53">
        <v>34143</v>
      </c>
      <c r="E9" s="105">
        <v>1425</v>
      </c>
      <c r="F9" s="53">
        <v>21464</v>
      </c>
      <c r="G9" s="105">
        <v>14104</v>
      </c>
      <c r="H9" s="53">
        <v>24361</v>
      </c>
      <c r="I9" s="105">
        <v>11207</v>
      </c>
      <c r="J9" s="103">
        <f t="shared" si="0"/>
        <v>35568</v>
      </c>
      <c r="K9" s="88"/>
      <c r="L9" s="88"/>
      <c r="M9" s="88"/>
      <c r="N9" s="88"/>
      <c r="O9" s="88"/>
      <c r="P9" s="88"/>
      <c r="Q9" s="88"/>
    </row>
    <row r="10" spans="1:17" ht="15">
      <c r="A10" s="79" t="s">
        <v>55</v>
      </c>
      <c r="B10" s="51">
        <v>693</v>
      </c>
      <c r="C10" s="105">
        <v>5</v>
      </c>
      <c r="D10" s="53">
        <v>681</v>
      </c>
      <c r="E10" s="105">
        <v>17</v>
      </c>
      <c r="F10" s="53">
        <v>366</v>
      </c>
      <c r="G10" s="105">
        <v>332</v>
      </c>
      <c r="H10" s="53">
        <v>387</v>
      </c>
      <c r="I10" s="105">
        <v>311</v>
      </c>
      <c r="J10" s="103">
        <f t="shared" si="0"/>
        <v>698</v>
      </c>
      <c r="K10" s="88"/>
      <c r="L10" s="88"/>
      <c r="M10" s="88"/>
      <c r="N10" s="88"/>
      <c r="O10" s="88"/>
      <c r="P10" s="88"/>
      <c r="Q10" s="88"/>
    </row>
    <row r="11" spans="1:17" ht="15">
      <c r="A11" s="79" t="s">
        <v>56</v>
      </c>
      <c r="B11" s="51">
        <v>2038</v>
      </c>
      <c r="C11" s="105">
        <v>412</v>
      </c>
      <c r="D11" s="53">
        <v>1349</v>
      </c>
      <c r="E11" s="105">
        <v>1101</v>
      </c>
      <c r="F11" s="53">
        <v>361</v>
      </c>
      <c r="G11" s="105">
        <v>2089</v>
      </c>
      <c r="H11" s="53">
        <v>1012</v>
      </c>
      <c r="I11" s="105">
        <v>1438</v>
      </c>
      <c r="J11" s="103">
        <f t="shared" si="0"/>
        <v>2450</v>
      </c>
      <c r="K11" s="88"/>
      <c r="L11" s="88"/>
      <c r="M11" s="88"/>
      <c r="N11" s="88"/>
      <c r="O11" s="88"/>
      <c r="P11" s="88"/>
      <c r="Q11" s="88"/>
    </row>
    <row r="12" spans="1:17" ht="15">
      <c r="A12" s="79" t="s">
        <v>57</v>
      </c>
      <c r="B12" s="51">
        <v>3455</v>
      </c>
      <c r="C12" s="105">
        <v>436</v>
      </c>
      <c r="D12" s="53">
        <v>2959</v>
      </c>
      <c r="E12" s="105">
        <v>932</v>
      </c>
      <c r="F12" s="53">
        <v>807</v>
      </c>
      <c r="G12" s="105">
        <v>3084</v>
      </c>
      <c r="H12" s="53">
        <v>888</v>
      </c>
      <c r="I12" s="105">
        <v>3003</v>
      </c>
      <c r="J12" s="103">
        <f t="shared" si="0"/>
        <v>3891</v>
      </c>
      <c r="K12" s="88"/>
      <c r="L12" s="88"/>
      <c r="M12" s="88"/>
      <c r="N12" s="88"/>
      <c r="O12" s="88"/>
      <c r="P12" s="88"/>
      <c r="Q12" s="88"/>
    </row>
    <row r="13" spans="1:17" ht="15">
      <c r="A13" s="79" t="s">
        <v>77</v>
      </c>
      <c r="B13" s="51">
        <v>1672</v>
      </c>
      <c r="C13" s="105">
        <v>361</v>
      </c>
      <c r="D13" s="53">
        <v>1521</v>
      </c>
      <c r="E13" s="105">
        <v>512</v>
      </c>
      <c r="F13" s="53">
        <v>408</v>
      </c>
      <c r="G13" s="105">
        <v>1625</v>
      </c>
      <c r="H13" s="53">
        <v>352</v>
      </c>
      <c r="I13" s="105">
        <v>1681</v>
      </c>
      <c r="J13" s="103">
        <f t="shared" si="0"/>
        <v>2033</v>
      </c>
      <c r="K13" s="88"/>
      <c r="L13" s="88"/>
      <c r="M13" s="88"/>
      <c r="N13" s="88"/>
      <c r="O13" s="88"/>
      <c r="P13" s="88"/>
      <c r="Q13" s="88"/>
    </row>
    <row r="14" spans="1:17" ht="15">
      <c r="A14" s="79" t="s">
        <v>58</v>
      </c>
      <c r="B14" s="51">
        <v>1714</v>
      </c>
      <c r="C14" s="105">
        <v>89</v>
      </c>
      <c r="D14" s="53">
        <v>1439</v>
      </c>
      <c r="E14" s="105">
        <v>364</v>
      </c>
      <c r="F14" s="53">
        <v>455</v>
      </c>
      <c r="G14" s="105">
        <v>1348</v>
      </c>
      <c r="H14" s="53">
        <v>606</v>
      </c>
      <c r="I14" s="105">
        <v>1197</v>
      </c>
      <c r="J14" s="103">
        <f t="shared" si="0"/>
        <v>1803</v>
      </c>
      <c r="K14" s="88"/>
      <c r="L14" s="88"/>
      <c r="M14" s="88"/>
      <c r="N14" s="88"/>
      <c r="O14" s="88"/>
      <c r="P14" s="88"/>
      <c r="Q14" s="88"/>
    </row>
    <row r="15" spans="1:17" ht="15">
      <c r="A15" s="79" t="s">
        <v>59</v>
      </c>
      <c r="B15" s="51">
        <v>7630</v>
      </c>
      <c r="C15" s="105">
        <v>329</v>
      </c>
      <c r="D15" s="53">
        <v>7213</v>
      </c>
      <c r="E15" s="105">
        <v>746</v>
      </c>
      <c r="F15" s="53">
        <v>3212</v>
      </c>
      <c r="G15" s="105">
        <v>4747</v>
      </c>
      <c r="H15" s="53">
        <v>4494</v>
      </c>
      <c r="I15" s="105">
        <v>3465</v>
      </c>
      <c r="J15" s="103">
        <f t="shared" si="0"/>
        <v>7959</v>
      </c>
      <c r="K15" s="88"/>
      <c r="L15" s="88"/>
      <c r="M15" s="88"/>
      <c r="N15" s="88"/>
      <c r="O15" s="88"/>
      <c r="P15" s="88"/>
      <c r="Q15" s="88"/>
    </row>
    <row r="16" spans="1:17" ht="15">
      <c r="A16" s="79" t="s">
        <v>14</v>
      </c>
      <c r="B16" s="51">
        <v>1150</v>
      </c>
      <c r="C16" s="105">
        <v>151</v>
      </c>
      <c r="D16" s="53">
        <v>1016</v>
      </c>
      <c r="E16" s="105">
        <v>285</v>
      </c>
      <c r="F16" s="53">
        <v>236</v>
      </c>
      <c r="G16" s="105">
        <v>1065</v>
      </c>
      <c r="H16" s="53">
        <v>391</v>
      </c>
      <c r="I16" s="105">
        <v>910</v>
      </c>
      <c r="J16" s="103">
        <f t="shared" si="0"/>
        <v>1301</v>
      </c>
      <c r="K16" s="88"/>
      <c r="L16" s="88"/>
      <c r="M16" s="88"/>
      <c r="N16" s="88"/>
      <c r="O16" s="88"/>
      <c r="P16" s="88"/>
      <c r="Q16" s="88"/>
    </row>
    <row r="17" spans="1:17" ht="11.25" customHeight="1">
      <c r="A17" s="79" t="s">
        <v>60</v>
      </c>
      <c r="B17" s="51">
        <v>3622</v>
      </c>
      <c r="C17" s="105">
        <v>115</v>
      </c>
      <c r="D17" s="53">
        <v>3503</v>
      </c>
      <c r="E17" s="105">
        <v>234</v>
      </c>
      <c r="F17" s="53">
        <v>1727</v>
      </c>
      <c r="G17" s="105">
        <v>2010</v>
      </c>
      <c r="H17" s="53">
        <v>1906</v>
      </c>
      <c r="I17" s="105">
        <v>1831</v>
      </c>
      <c r="J17" s="103">
        <f t="shared" si="0"/>
        <v>3737</v>
      </c>
      <c r="K17" s="88"/>
      <c r="L17" s="88"/>
      <c r="M17" s="88"/>
      <c r="N17" s="88"/>
      <c r="O17" s="88"/>
      <c r="P17" s="88"/>
      <c r="Q17" s="88"/>
    </row>
    <row r="18" spans="1:17" ht="15">
      <c r="A18" s="79" t="s">
        <v>61</v>
      </c>
      <c r="B18" s="51">
        <v>3377</v>
      </c>
      <c r="C18" s="105">
        <v>156</v>
      </c>
      <c r="D18" s="53">
        <v>3184</v>
      </c>
      <c r="E18" s="105">
        <v>349</v>
      </c>
      <c r="F18" s="53">
        <v>1350</v>
      </c>
      <c r="G18" s="105">
        <v>2183</v>
      </c>
      <c r="H18" s="53">
        <v>1626</v>
      </c>
      <c r="I18" s="105">
        <v>1907</v>
      </c>
      <c r="J18" s="103">
        <f t="shared" si="0"/>
        <v>3533</v>
      </c>
      <c r="K18" s="88"/>
      <c r="L18" s="88"/>
      <c r="M18" s="88"/>
      <c r="N18" s="88"/>
      <c r="O18" s="88"/>
      <c r="P18" s="88"/>
      <c r="Q18" s="88"/>
    </row>
    <row r="19" spans="1:17" ht="15">
      <c r="A19" s="79" t="s">
        <v>62</v>
      </c>
      <c r="B19" s="51">
        <v>8219</v>
      </c>
      <c r="C19" s="105">
        <v>956</v>
      </c>
      <c r="D19" s="53">
        <v>7135</v>
      </c>
      <c r="E19" s="105">
        <v>2040</v>
      </c>
      <c r="F19" s="53">
        <v>1962</v>
      </c>
      <c r="G19" s="105">
        <v>7213</v>
      </c>
      <c r="H19" s="53">
        <v>1982</v>
      </c>
      <c r="I19" s="105">
        <v>7193</v>
      </c>
      <c r="J19" s="103">
        <f t="shared" si="0"/>
        <v>9175</v>
      </c>
      <c r="K19" s="88"/>
      <c r="L19" s="88"/>
      <c r="M19" s="88"/>
      <c r="N19" s="88"/>
      <c r="O19" s="88"/>
      <c r="P19" s="88"/>
      <c r="Q19" s="88"/>
    </row>
    <row r="20" spans="1:17" ht="15">
      <c r="A20" s="79" t="s">
        <v>63</v>
      </c>
      <c r="B20" s="51">
        <v>5095</v>
      </c>
      <c r="C20" s="105">
        <v>658</v>
      </c>
      <c r="D20" s="53">
        <v>4551</v>
      </c>
      <c r="E20" s="105">
        <v>1202</v>
      </c>
      <c r="F20" s="53">
        <v>518</v>
      </c>
      <c r="G20" s="105">
        <v>5235</v>
      </c>
      <c r="H20" s="53">
        <v>682</v>
      </c>
      <c r="I20" s="105">
        <v>5071</v>
      </c>
      <c r="J20" s="103">
        <f t="shared" si="0"/>
        <v>5753</v>
      </c>
      <c r="K20" s="88"/>
      <c r="L20" s="88"/>
      <c r="M20" s="88"/>
      <c r="N20" s="88"/>
      <c r="O20" s="88"/>
      <c r="P20" s="88"/>
      <c r="Q20" s="88"/>
    </row>
    <row r="21" spans="1:17" ht="15">
      <c r="A21" s="79" t="s">
        <v>64</v>
      </c>
      <c r="B21" s="51">
        <v>652</v>
      </c>
      <c r="C21" s="105">
        <v>29</v>
      </c>
      <c r="D21" s="53">
        <v>599</v>
      </c>
      <c r="E21" s="105">
        <v>82</v>
      </c>
      <c r="F21" s="53">
        <v>206</v>
      </c>
      <c r="G21" s="105">
        <v>475</v>
      </c>
      <c r="H21" s="53">
        <v>283</v>
      </c>
      <c r="I21" s="105">
        <v>398</v>
      </c>
      <c r="J21" s="103">
        <f t="shared" si="0"/>
        <v>681</v>
      </c>
      <c r="K21" s="88"/>
      <c r="L21" s="88"/>
      <c r="M21" s="88"/>
      <c r="N21" s="88"/>
      <c r="O21" s="88"/>
      <c r="P21" s="88"/>
      <c r="Q21" s="88"/>
    </row>
    <row r="22" spans="1:17" ht="15">
      <c r="A22" s="41" t="s">
        <v>78</v>
      </c>
      <c r="B22" s="51">
        <v>26536</v>
      </c>
      <c r="C22" s="105">
        <v>577</v>
      </c>
      <c r="D22" s="53">
        <v>26074</v>
      </c>
      <c r="E22" s="105">
        <v>1039</v>
      </c>
      <c r="F22" s="53">
        <v>17577</v>
      </c>
      <c r="G22" s="105">
        <v>9536</v>
      </c>
      <c r="H22" s="53">
        <v>19470</v>
      </c>
      <c r="I22" s="105">
        <v>7643</v>
      </c>
      <c r="J22" s="103">
        <f t="shared" si="0"/>
        <v>27113</v>
      </c>
      <c r="K22" s="88"/>
      <c r="L22" s="88"/>
      <c r="M22" s="88"/>
      <c r="N22" s="88"/>
      <c r="O22" s="88"/>
      <c r="P22" s="88"/>
      <c r="Q22" s="88"/>
    </row>
    <row r="23" spans="1:17" ht="15">
      <c r="A23" s="79" t="s">
        <v>65</v>
      </c>
      <c r="B23" s="51">
        <v>89731</v>
      </c>
      <c r="C23" s="105">
        <v>2794</v>
      </c>
      <c r="D23" s="53">
        <v>85579</v>
      </c>
      <c r="E23" s="105">
        <v>6946</v>
      </c>
      <c r="F23" s="53">
        <v>57229</v>
      </c>
      <c r="G23" s="105">
        <v>35296</v>
      </c>
      <c r="H23" s="53">
        <v>66405</v>
      </c>
      <c r="I23" s="105">
        <v>26120</v>
      </c>
      <c r="J23" s="103">
        <f t="shared" si="0"/>
        <v>92525</v>
      </c>
      <c r="K23" s="88"/>
      <c r="L23" s="88"/>
      <c r="M23" s="88"/>
      <c r="N23" s="88"/>
      <c r="O23" s="88"/>
      <c r="P23" s="88"/>
      <c r="Q23" s="88"/>
    </row>
    <row r="24" spans="1:17" ht="15">
      <c r="A24" s="79" t="s">
        <v>0</v>
      </c>
      <c r="B24" s="51">
        <v>1732</v>
      </c>
      <c r="C24" s="105">
        <v>384</v>
      </c>
      <c r="D24" s="53">
        <v>1331</v>
      </c>
      <c r="E24" s="105">
        <v>785</v>
      </c>
      <c r="F24" s="53">
        <v>234</v>
      </c>
      <c r="G24" s="105">
        <v>1882</v>
      </c>
      <c r="H24" s="53">
        <v>348</v>
      </c>
      <c r="I24" s="105">
        <v>1768</v>
      </c>
      <c r="J24" s="103">
        <f t="shared" si="0"/>
        <v>2116</v>
      </c>
      <c r="K24" s="88"/>
      <c r="L24" s="88"/>
      <c r="M24" s="88"/>
      <c r="N24" s="88"/>
      <c r="O24" s="88"/>
      <c r="P24" s="88"/>
      <c r="Q24" s="88"/>
    </row>
    <row r="25" spans="1:17" ht="15">
      <c r="A25" s="79" t="s">
        <v>1</v>
      </c>
      <c r="B25" s="51">
        <v>2905</v>
      </c>
      <c r="C25" s="105">
        <v>492</v>
      </c>
      <c r="D25" s="53">
        <v>1983</v>
      </c>
      <c r="E25" s="105">
        <v>1414</v>
      </c>
      <c r="F25" s="53">
        <v>202</v>
      </c>
      <c r="G25" s="105">
        <v>3195</v>
      </c>
      <c r="H25" s="53">
        <v>545</v>
      </c>
      <c r="I25" s="105">
        <v>2852</v>
      </c>
      <c r="J25" s="103">
        <f t="shared" si="0"/>
        <v>3397</v>
      </c>
      <c r="K25" s="88"/>
      <c r="L25" s="88"/>
      <c r="M25" s="88"/>
      <c r="N25" s="88"/>
      <c r="O25" s="88"/>
      <c r="P25" s="88"/>
      <c r="Q25" s="88"/>
    </row>
    <row r="26" spans="1:17" ht="15">
      <c r="A26" s="79" t="s">
        <v>2</v>
      </c>
      <c r="B26" s="51">
        <v>24012</v>
      </c>
      <c r="C26" s="105">
        <v>301</v>
      </c>
      <c r="D26" s="53">
        <v>23705</v>
      </c>
      <c r="E26" s="105">
        <v>608</v>
      </c>
      <c r="F26" s="53">
        <v>15723</v>
      </c>
      <c r="G26" s="105">
        <v>8590</v>
      </c>
      <c r="H26" s="53">
        <v>18059</v>
      </c>
      <c r="I26" s="105">
        <v>6254</v>
      </c>
      <c r="J26" s="103">
        <f t="shared" si="0"/>
        <v>24313</v>
      </c>
      <c r="K26" s="88"/>
      <c r="L26" s="88"/>
      <c r="M26" s="88"/>
      <c r="N26" s="88"/>
      <c r="O26" s="88"/>
      <c r="P26" s="88"/>
      <c r="Q26" s="88"/>
    </row>
    <row r="27" spans="1:17" ht="15">
      <c r="A27" s="79" t="s">
        <v>3</v>
      </c>
      <c r="B27" s="51">
        <v>4481</v>
      </c>
      <c r="C27" s="105">
        <v>441</v>
      </c>
      <c r="D27" s="53">
        <v>3556</v>
      </c>
      <c r="E27" s="105">
        <v>1366</v>
      </c>
      <c r="F27" s="53">
        <v>1001</v>
      </c>
      <c r="G27" s="105">
        <v>3921</v>
      </c>
      <c r="H27" s="53">
        <v>2641</v>
      </c>
      <c r="I27" s="105">
        <v>2281</v>
      </c>
      <c r="J27" s="103">
        <f t="shared" si="0"/>
        <v>4922</v>
      </c>
      <c r="K27" s="88"/>
      <c r="L27" s="88"/>
      <c r="M27" s="88"/>
      <c r="N27" s="88"/>
      <c r="O27" s="88"/>
      <c r="P27" s="88"/>
      <c r="Q27" s="88"/>
    </row>
    <row r="28" spans="1:17" ht="15">
      <c r="A28" s="79" t="s">
        <v>4</v>
      </c>
      <c r="B28" s="51">
        <v>2117</v>
      </c>
      <c r="C28" s="105">
        <v>302</v>
      </c>
      <c r="D28" s="53">
        <v>1661</v>
      </c>
      <c r="E28" s="105">
        <v>758</v>
      </c>
      <c r="F28" s="53">
        <v>343</v>
      </c>
      <c r="G28" s="105">
        <v>2076</v>
      </c>
      <c r="H28" s="53">
        <v>862</v>
      </c>
      <c r="I28" s="105">
        <v>1557</v>
      </c>
      <c r="J28" s="103">
        <f t="shared" si="0"/>
        <v>2419</v>
      </c>
      <c r="K28" s="88"/>
      <c r="L28" s="88"/>
      <c r="M28" s="88"/>
      <c r="N28" s="88"/>
      <c r="O28" s="88"/>
      <c r="P28" s="88"/>
      <c r="Q28" s="88"/>
    </row>
    <row r="29" spans="1:17" ht="15">
      <c r="A29" s="79" t="s">
        <v>5</v>
      </c>
      <c r="B29" s="51">
        <v>1921</v>
      </c>
      <c r="C29" s="105">
        <v>174</v>
      </c>
      <c r="D29" s="53">
        <v>1399</v>
      </c>
      <c r="E29" s="105">
        <v>696</v>
      </c>
      <c r="F29" s="53">
        <v>195</v>
      </c>
      <c r="G29" s="105">
        <v>1900</v>
      </c>
      <c r="H29" s="53">
        <v>188</v>
      </c>
      <c r="I29" s="105">
        <v>1907</v>
      </c>
      <c r="J29" s="103">
        <f t="shared" si="0"/>
        <v>2095</v>
      </c>
      <c r="K29" s="88"/>
      <c r="L29" s="88"/>
      <c r="M29" s="88"/>
      <c r="N29" s="88"/>
      <c r="O29" s="88"/>
      <c r="P29" s="88"/>
      <c r="Q29" s="88"/>
    </row>
    <row r="30" spans="1:17" ht="15">
      <c r="A30" s="79" t="s">
        <v>6</v>
      </c>
      <c r="B30" s="51">
        <v>2529</v>
      </c>
      <c r="C30" s="105">
        <v>106</v>
      </c>
      <c r="D30" s="53">
        <v>2457</v>
      </c>
      <c r="E30" s="105">
        <v>178</v>
      </c>
      <c r="F30" s="53">
        <v>1263</v>
      </c>
      <c r="G30" s="105">
        <v>1372</v>
      </c>
      <c r="H30" s="53">
        <v>1820</v>
      </c>
      <c r="I30" s="105">
        <v>815</v>
      </c>
      <c r="J30" s="103">
        <f t="shared" si="0"/>
        <v>2635</v>
      </c>
      <c r="K30" s="88"/>
      <c r="L30" s="88"/>
      <c r="M30" s="88"/>
      <c r="N30" s="88"/>
      <c r="O30" s="88"/>
      <c r="P30" s="88"/>
      <c r="Q30" s="88"/>
    </row>
    <row r="31" spans="1:17" ht="15">
      <c r="A31" s="79" t="s">
        <v>7</v>
      </c>
      <c r="B31" s="51">
        <v>1040</v>
      </c>
      <c r="C31" s="105">
        <v>392</v>
      </c>
      <c r="D31" s="53">
        <v>735</v>
      </c>
      <c r="E31" s="105">
        <v>697</v>
      </c>
      <c r="F31" s="53">
        <v>262</v>
      </c>
      <c r="G31" s="105">
        <v>1170</v>
      </c>
      <c r="H31" s="53">
        <v>248</v>
      </c>
      <c r="I31" s="105">
        <v>1184</v>
      </c>
      <c r="J31" s="103">
        <f t="shared" si="0"/>
        <v>1432</v>
      </c>
      <c r="K31" s="88"/>
      <c r="L31" s="88"/>
      <c r="M31" s="88"/>
      <c r="N31" s="88"/>
      <c r="O31" s="88"/>
      <c r="P31" s="88"/>
      <c r="Q31" s="88"/>
    </row>
    <row r="32" spans="1:17" ht="15">
      <c r="A32" s="79" t="s">
        <v>8</v>
      </c>
      <c r="B32" s="51">
        <v>2555</v>
      </c>
      <c r="C32" s="105">
        <v>241</v>
      </c>
      <c r="D32" s="53">
        <v>2295</v>
      </c>
      <c r="E32" s="105">
        <v>501</v>
      </c>
      <c r="F32" s="53">
        <v>805</v>
      </c>
      <c r="G32" s="105">
        <v>1991</v>
      </c>
      <c r="H32" s="53">
        <v>1157</v>
      </c>
      <c r="I32" s="105">
        <v>1639</v>
      </c>
      <c r="J32" s="103">
        <f t="shared" si="0"/>
        <v>2796</v>
      </c>
      <c r="K32" s="88"/>
      <c r="L32" s="88"/>
      <c r="M32" s="88"/>
      <c r="N32" s="88"/>
      <c r="O32" s="88"/>
      <c r="P32" s="88"/>
      <c r="Q32" s="88"/>
    </row>
    <row r="33" spans="1:17" ht="15">
      <c r="A33" s="79" t="s">
        <v>9</v>
      </c>
      <c r="B33" s="51">
        <v>477</v>
      </c>
      <c r="C33" s="105">
        <v>55</v>
      </c>
      <c r="D33" s="53">
        <v>397</v>
      </c>
      <c r="E33" s="105">
        <v>135</v>
      </c>
      <c r="F33" s="53">
        <v>159</v>
      </c>
      <c r="G33" s="105">
        <v>373</v>
      </c>
      <c r="H33" s="53">
        <v>162</v>
      </c>
      <c r="I33" s="105">
        <v>370</v>
      </c>
      <c r="J33" s="103">
        <f t="shared" si="0"/>
        <v>532</v>
      </c>
      <c r="K33" s="88"/>
      <c r="L33" s="88"/>
      <c r="M33" s="88"/>
      <c r="N33" s="88"/>
      <c r="O33" s="88"/>
      <c r="P33" s="88"/>
      <c r="Q33" s="88"/>
    </row>
    <row r="34" spans="1:17" ht="15">
      <c r="A34" s="79" t="s">
        <v>10</v>
      </c>
      <c r="B34" s="51">
        <v>2207</v>
      </c>
      <c r="C34" s="105">
        <v>317</v>
      </c>
      <c r="D34" s="53">
        <v>1928</v>
      </c>
      <c r="E34" s="105">
        <v>596</v>
      </c>
      <c r="F34" s="53">
        <v>464</v>
      </c>
      <c r="G34" s="105">
        <v>2060</v>
      </c>
      <c r="H34" s="53">
        <v>481</v>
      </c>
      <c r="I34" s="105">
        <v>2043</v>
      </c>
      <c r="J34" s="103">
        <f t="shared" si="0"/>
        <v>2524</v>
      </c>
      <c r="K34" s="88"/>
      <c r="L34" s="88"/>
      <c r="M34" s="88"/>
      <c r="N34" s="88"/>
      <c r="O34" s="88"/>
      <c r="P34" s="88"/>
      <c r="Q34" s="88"/>
    </row>
    <row r="35" spans="1:17" ht="15">
      <c r="A35" s="79" t="s">
        <v>11</v>
      </c>
      <c r="B35" s="51">
        <v>2035</v>
      </c>
      <c r="C35" s="105">
        <v>249</v>
      </c>
      <c r="D35" s="53">
        <v>1575</v>
      </c>
      <c r="E35" s="105">
        <v>709</v>
      </c>
      <c r="F35" s="53">
        <v>464</v>
      </c>
      <c r="G35" s="105">
        <v>1820</v>
      </c>
      <c r="H35" s="53">
        <v>1445</v>
      </c>
      <c r="I35" s="105">
        <v>839</v>
      </c>
      <c r="J35" s="103">
        <f t="shared" si="0"/>
        <v>2284</v>
      </c>
      <c r="K35" s="88"/>
      <c r="L35" s="88"/>
      <c r="M35" s="88"/>
      <c r="N35" s="88"/>
      <c r="O35" s="88"/>
      <c r="P35" s="88"/>
      <c r="Q35" s="88"/>
    </row>
    <row r="36" spans="1:17" ht="15">
      <c r="A36" s="79" t="s">
        <v>12</v>
      </c>
      <c r="B36" s="51">
        <v>2669</v>
      </c>
      <c r="C36" s="105">
        <v>181</v>
      </c>
      <c r="D36" s="53">
        <v>2442</v>
      </c>
      <c r="E36" s="105">
        <v>408</v>
      </c>
      <c r="F36" s="53">
        <v>719</v>
      </c>
      <c r="G36" s="105">
        <v>2131</v>
      </c>
      <c r="H36" s="53">
        <v>1588</v>
      </c>
      <c r="I36" s="105">
        <v>1262</v>
      </c>
      <c r="J36" s="103">
        <f t="shared" si="0"/>
        <v>2850</v>
      </c>
      <c r="K36" s="88"/>
      <c r="L36" s="88"/>
      <c r="M36" s="88"/>
      <c r="N36" s="88"/>
      <c r="O36" s="88"/>
      <c r="P36" s="88"/>
      <c r="Q36" s="88"/>
    </row>
    <row r="37" spans="1:17" ht="15">
      <c r="A37" s="79" t="s">
        <v>13</v>
      </c>
      <c r="B37" s="51">
        <v>1547</v>
      </c>
      <c r="C37" s="105">
        <v>120</v>
      </c>
      <c r="D37" s="53">
        <v>1493</v>
      </c>
      <c r="E37" s="105">
        <v>174</v>
      </c>
      <c r="F37" s="53">
        <v>248</v>
      </c>
      <c r="G37" s="105">
        <v>1419</v>
      </c>
      <c r="H37" s="53">
        <v>192</v>
      </c>
      <c r="I37" s="105">
        <v>1475</v>
      </c>
      <c r="J37" s="103">
        <f t="shared" si="0"/>
        <v>1667</v>
      </c>
      <c r="K37" s="88"/>
      <c r="L37" s="88"/>
      <c r="M37" s="88"/>
      <c r="N37" s="88"/>
      <c r="O37" s="88"/>
      <c r="P37" s="88"/>
      <c r="Q37" s="88"/>
    </row>
    <row r="38" spans="1:17" ht="15">
      <c r="A38" s="90" t="s">
        <v>15</v>
      </c>
      <c r="B38" s="71">
        <f aca="true" t="shared" si="1" ref="B38:I38">B19+B20+B25</f>
        <v>16219</v>
      </c>
      <c r="C38" s="72">
        <f t="shared" si="1"/>
        <v>2106</v>
      </c>
      <c r="D38" s="84">
        <f t="shared" si="1"/>
        <v>13669</v>
      </c>
      <c r="E38" s="72">
        <f t="shared" si="1"/>
        <v>4656</v>
      </c>
      <c r="F38" s="84">
        <f t="shared" si="1"/>
        <v>2682</v>
      </c>
      <c r="G38" s="72">
        <f t="shared" si="1"/>
        <v>15643</v>
      </c>
      <c r="H38" s="84">
        <f t="shared" si="1"/>
        <v>3209</v>
      </c>
      <c r="I38" s="72">
        <f t="shared" si="1"/>
        <v>15116</v>
      </c>
      <c r="J38" s="104">
        <f t="shared" si="0"/>
        <v>18325</v>
      </c>
      <c r="K38" s="88"/>
      <c r="L38" s="88"/>
      <c r="M38" s="88"/>
      <c r="N38" s="88"/>
      <c r="O38" s="88"/>
      <c r="P38" s="88"/>
      <c r="Q38" s="88"/>
    </row>
    <row r="39" spans="1:17" ht="15">
      <c r="A39" s="79" t="s">
        <v>16</v>
      </c>
      <c r="B39" s="51">
        <v>21555</v>
      </c>
      <c r="C39" s="105">
        <v>1445</v>
      </c>
      <c r="D39" s="53">
        <v>19892</v>
      </c>
      <c r="E39" s="105">
        <v>3108</v>
      </c>
      <c r="F39" s="53">
        <v>8339</v>
      </c>
      <c r="G39" s="105">
        <v>14661</v>
      </c>
      <c r="H39" s="53">
        <v>11672</v>
      </c>
      <c r="I39" s="105">
        <v>11328</v>
      </c>
      <c r="J39" s="103">
        <f t="shared" si="0"/>
        <v>23000</v>
      </c>
      <c r="K39" s="88"/>
      <c r="L39" s="88"/>
      <c r="M39" s="88"/>
      <c r="N39" s="88"/>
      <c r="O39" s="88"/>
      <c r="P39" s="88"/>
      <c r="Q39" s="88"/>
    </row>
    <row r="40" spans="1:17" ht="15">
      <c r="A40" s="79" t="s">
        <v>17</v>
      </c>
      <c r="B40" s="51">
        <v>22767</v>
      </c>
      <c r="C40" s="105">
        <v>3266</v>
      </c>
      <c r="D40" s="53">
        <v>17602</v>
      </c>
      <c r="E40" s="105">
        <v>8431</v>
      </c>
      <c r="F40" s="53">
        <v>4193</v>
      </c>
      <c r="G40" s="105">
        <v>21840</v>
      </c>
      <c r="H40" s="53">
        <v>8718</v>
      </c>
      <c r="I40" s="105">
        <v>17315</v>
      </c>
      <c r="J40" s="103">
        <f t="shared" si="0"/>
        <v>26033</v>
      </c>
      <c r="K40" s="88"/>
      <c r="L40" s="88"/>
      <c r="M40" s="88"/>
      <c r="N40" s="88"/>
      <c r="O40" s="88"/>
      <c r="P40" s="88"/>
      <c r="Q40" s="88"/>
    </row>
    <row r="41" spans="1:17" ht="15">
      <c r="A41" s="90" t="s">
        <v>18</v>
      </c>
      <c r="B41" s="71">
        <f aca="true" t="shared" si="2" ref="B41:I41">B39+B40</f>
        <v>44322</v>
      </c>
      <c r="C41" s="72">
        <f t="shared" si="2"/>
        <v>4711</v>
      </c>
      <c r="D41" s="84">
        <f t="shared" si="2"/>
        <v>37494</v>
      </c>
      <c r="E41" s="72">
        <f t="shared" si="2"/>
        <v>11539</v>
      </c>
      <c r="F41" s="84">
        <f t="shared" si="2"/>
        <v>12532</v>
      </c>
      <c r="G41" s="72">
        <f t="shared" si="2"/>
        <v>36501</v>
      </c>
      <c r="H41" s="84">
        <f t="shared" si="2"/>
        <v>20390</v>
      </c>
      <c r="I41" s="72">
        <f t="shared" si="2"/>
        <v>28643</v>
      </c>
      <c r="J41" s="104">
        <f t="shared" si="0"/>
        <v>49033</v>
      </c>
      <c r="K41" s="88"/>
      <c r="L41" s="88"/>
      <c r="M41" s="88"/>
      <c r="N41" s="88"/>
      <c r="O41" s="88"/>
      <c r="P41" s="88"/>
      <c r="Q41" s="88"/>
    </row>
    <row r="42" spans="1:17" ht="15">
      <c r="A42" s="79" t="s">
        <v>19</v>
      </c>
      <c r="B42" s="51">
        <f aca="true" t="shared" si="3" ref="B42:I42">B9+B22+B23+B26</f>
        <v>174980</v>
      </c>
      <c r="C42" s="105">
        <f t="shared" si="3"/>
        <v>4539</v>
      </c>
      <c r="D42" s="53">
        <f t="shared" si="3"/>
        <v>169501</v>
      </c>
      <c r="E42" s="105">
        <f t="shared" si="3"/>
        <v>10018</v>
      </c>
      <c r="F42" s="53">
        <f t="shared" si="3"/>
        <v>111993</v>
      </c>
      <c r="G42" s="105">
        <f t="shared" si="3"/>
        <v>67526</v>
      </c>
      <c r="H42" s="53">
        <f t="shared" si="3"/>
        <v>128295</v>
      </c>
      <c r="I42" s="105">
        <f t="shared" si="3"/>
        <v>51224</v>
      </c>
      <c r="J42" s="103">
        <f t="shared" si="0"/>
        <v>179519</v>
      </c>
      <c r="K42" s="88"/>
      <c r="L42" s="88"/>
      <c r="M42" s="88"/>
      <c r="N42" s="88"/>
      <c r="O42" s="88"/>
      <c r="P42" s="88"/>
      <c r="Q42" s="88"/>
    </row>
    <row r="43" spans="1:17" ht="15">
      <c r="A43" s="79" t="s">
        <v>20</v>
      </c>
      <c r="B43" s="51">
        <v>18778</v>
      </c>
      <c r="C43" s="105">
        <v>1547</v>
      </c>
      <c r="D43" s="53">
        <v>17608</v>
      </c>
      <c r="E43" s="105">
        <v>2717</v>
      </c>
      <c r="F43" s="53">
        <v>7216</v>
      </c>
      <c r="G43" s="105">
        <v>13109</v>
      </c>
      <c r="H43" s="53">
        <v>7899</v>
      </c>
      <c r="I43" s="105">
        <v>12426</v>
      </c>
      <c r="J43" s="103">
        <f t="shared" si="0"/>
        <v>20325</v>
      </c>
      <c r="K43" s="88"/>
      <c r="L43" s="88"/>
      <c r="M43" s="88"/>
      <c r="N43" s="88"/>
      <c r="O43" s="88"/>
      <c r="P43" s="88"/>
      <c r="Q43" s="88"/>
    </row>
    <row r="44" spans="1:17" ht="15">
      <c r="A44" s="90" t="s">
        <v>21</v>
      </c>
      <c r="B44" s="71">
        <f aca="true" t="shared" si="4" ref="B44:I44">B42+B43</f>
        <v>193758</v>
      </c>
      <c r="C44" s="72">
        <f t="shared" si="4"/>
        <v>6086</v>
      </c>
      <c r="D44" s="84">
        <f t="shared" si="4"/>
        <v>187109</v>
      </c>
      <c r="E44" s="72">
        <f t="shared" si="4"/>
        <v>12735</v>
      </c>
      <c r="F44" s="84">
        <f t="shared" si="4"/>
        <v>119209</v>
      </c>
      <c r="G44" s="72">
        <f t="shared" si="4"/>
        <v>80635</v>
      </c>
      <c r="H44" s="84">
        <f t="shared" si="4"/>
        <v>136194</v>
      </c>
      <c r="I44" s="72">
        <f t="shared" si="4"/>
        <v>63650</v>
      </c>
      <c r="J44" s="104">
        <f t="shared" si="0"/>
        <v>199844</v>
      </c>
      <c r="K44" s="88"/>
      <c r="L44" s="88"/>
      <c r="M44" s="88"/>
      <c r="N44" s="88"/>
      <c r="O44" s="88"/>
      <c r="P44" s="88"/>
      <c r="Q44" s="88"/>
    </row>
    <row r="45" spans="1:17" s="42" customFormat="1" ht="15.75" thickBot="1">
      <c r="A45" s="145" t="s">
        <v>46</v>
      </c>
      <c r="B45" s="146">
        <f aca="true" t="shared" si="5" ref="B45:I45">B38+B41+B44</f>
        <v>254299</v>
      </c>
      <c r="C45" s="147">
        <f t="shared" si="5"/>
        <v>12903</v>
      </c>
      <c r="D45" s="148">
        <f t="shared" si="5"/>
        <v>238272</v>
      </c>
      <c r="E45" s="147">
        <f t="shared" si="5"/>
        <v>28930</v>
      </c>
      <c r="F45" s="148">
        <f t="shared" si="5"/>
        <v>134423</v>
      </c>
      <c r="G45" s="147">
        <f t="shared" si="5"/>
        <v>132779</v>
      </c>
      <c r="H45" s="148">
        <f t="shared" si="5"/>
        <v>159793</v>
      </c>
      <c r="I45" s="147">
        <f t="shared" si="5"/>
        <v>107409</v>
      </c>
      <c r="J45" s="152">
        <f t="shared" si="0"/>
        <v>267202</v>
      </c>
      <c r="K45" s="89"/>
      <c r="L45" s="89"/>
      <c r="M45" s="89"/>
      <c r="N45" s="89"/>
      <c r="O45" s="89"/>
      <c r="P45" s="89"/>
      <c r="Q45" s="89"/>
    </row>
    <row r="47" ht="15">
      <c r="A47" s="113" t="s">
        <v>207</v>
      </c>
    </row>
  </sheetData>
  <sheetProtection/>
  <mergeCells count="7">
    <mergeCell ref="A1:J1"/>
    <mergeCell ref="A3:A4"/>
    <mergeCell ref="B3:C3"/>
    <mergeCell ref="D3:E3"/>
    <mergeCell ref="F3:G3"/>
    <mergeCell ref="H3:I3"/>
    <mergeCell ref="J3:J4"/>
  </mergeCells>
  <printOptions horizontalCentered="1"/>
  <pageMargins left="0.15748031496062992" right="0" top="0" bottom="0" header="0" footer="0"/>
  <pageSetup fitToHeight="1" fitToWidth="1" orientation="landscape" paperSize="9" scale="84" r:id="rId1"/>
  <headerFooter>
    <oddFooter>&amp;C&amp;A&amp;RISEE - Document édité le 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zoomScalePageLayoutView="0" workbookViewId="0" topLeftCell="A1">
      <pane ySplit="4" topLeftCell="A5" activePane="bottomLeft" state="frozen"/>
      <selection pane="topLeft" activeCell="A1" sqref="A1:J1"/>
      <selection pane="bottomLeft" activeCell="A1" sqref="A1:H1"/>
    </sheetView>
  </sheetViews>
  <sheetFormatPr defaultColWidth="11.00390625" defaultRowHeight="12"/>
  <cols>
    <col min="1" max="1" width="21.75390625" style="70" customWidth="1"/>
    <col min="2" max="8" width="12.00390625" style="70" customWidth="1"/>
    <col min="9" max="16384" width="11.375" style="70" customWidth="1"/>
  </cols>
  <sheetData>
    <row r="1" spans="1:10" ht="35.25" customHeight="1">
      <c r="A1" s="366" t="s">
        <v>173</v>
      </c>
      <c r="B1" s="367"/>
      <c r="C1" s="367"/>
      <c r="D1" s="367"/>
      <c r="E1" s="367"/>
      <c r="F1" s="367"/>
      <c r="G1" s="367"/>
      <c r="H1" s="368"/>
      <c r="I1" s="43"/>
      <c r="J1" s="43"/>
    </row>
    <row r="2" spans="1:8" s="23" customFormat="1" ht="15.75" thickBot="1">
      <c r="A2" s="109"/>
      <c r="B2" s="109"/>
      <c r="C2" s="109"/>
      <c r="D2" s="109"/>
      <c r="E2" s="109"/>
      <c r="F2" s="109"/>
      <c r="G2" s="109"/>
      <c r="H2" s="109"/>
    </row>
    <row r="3" spans="1:8" ht="30" customHeight="1">
      <c r="A3" s="372" t="s">
        <v>206</v>
      </c>
      <c r="B3" s="405" t="s">
        <v>106</v>
      </c>
      <c r="C3" s="406"/>
      <c r="D3" s="405" t="s">
        <v>129</v>
      </c>
      <c r="E3" s="406"/>
      <c r="F3" s="405" t="s">
        <v>158</v>
      </c>
      <c r="G3" s="406"/>
      <c r="H3" s="403" t="s">
        <v>49</v>
      </c>
    </row>
    <row r="4" spans="1:8" s="110" customFormat="1" ht="15" customHeight="1">
      <c r="A4" s="375"/>
      <c r="B4" s="120" t="s">
        <v>127</v>
      </c>
      <c r="C4" s="133" t="s">
        <v>128</v>
      </c>
      <c r="D4" s="120" t="s">
        <v>127</v>
      </c>
      <c r="E4" s="133" t="s">
        <v>128</v>
      </c>
      <c r="F4" s="120" t="s">
        <v>127</v>
      </c>
      <c r="G4" s="133" t="s">
        <v>128</v>
      </c>
      <c r="H4" s="404"/>
    </row>
    <row r="5" spans="1:13" ht="15">
      <c r="A5" s="79" t="s">
        <v>51</v>
      </c>
      <c r="B5" s="78">
        <v>27</v>
      </c>
      <c r="C5" s="111">
        <v>172</v>
      </c>
      <c r="D5" s="86">
        <v>9</v>
      </c>
      <c r="E5" s="111">
        <v>190</v>
      </c>
      <c r="F5" s="86">
        <v>54</v>
      </c>
      <c r="G5" s="111">
        <v>145</v>
      </c>
      <c r="H5" s="112">
        <v>199</v>
      </c>
      <c r="I5" s="88"/>
      <c r="J5" s="88"/>
      <c r="K5" s="88"/>
      <c r="L5" s="88"/>
      <c r="M5" s="88"/>
    </row>
    <row r="6" spans="1:13" ht="15">
      <c r="A6" s="79" t="s">
        <v>169</v>
      </c>
      <c r="B6" s="51">
        <v>969</v>
      </c>
      <c r="C6" s="105">
        <v>271</v>
      </c>
      <c r="D6" s="53">
        <v>33</v>
      </c>
      <c r="E6" s="105">
        <v>1207</v>
      </c>
      <c r="F6" s="53">
        <v>331</v>
      </c>
      <c r="G6" s="105">
        <v>909</v>
      </c>
      <c r="H6" s="103">
        <v>1240</v>
      </c>
      <c r="I6" s="88"/>
      <c r="J6" s="88"/>
      <c r="K6" s="88"/>
      <c r="L6" s="88"/>
      <c r="M6" s="88"/>
    </row>
    <row r="7" spans="1:13" ht="15">
      <c r="A7" s="79" t="s">
        <v>52</v>
      </c>
      <c r="B7" s="51">
        <v>1432</v>
      </c>
      <c r="C7" s="105">
        <v>476</v>
      </c>
      <c r="D7" s="53">
        <v>98</v>
      </c>
      <c r="E7" s="105">
        <v>1810</v>
      </c>
      <c r="F7" s="53">
        <v>259</v>
      </c>
      <c r="G7" s="105">
        <v>1649</v>
      </c>
      <c r="H7" s="103">
        <v>1908</v>
      </c>
      <c r="I7" s="88"/>
      <c r="J7" s="88"/>
      <c r="K7" s="88"/>
      <c r="L7" s="88"/>
      <c r="M7" s="88"/>
    </row>
    <row r="8" spans="1:13" ht="15">
      <c r="A8" s="79" t="s">
        <v>53</v>
      </c>
      <c r="B8" s="51">
        <v>589</v>
      </c>
      <c r="C8" s="105">
        <v>473</v>
      </c>
      <c r="D8" s="53">
        <v>31</v>
      </c>
      <c r="E8" s="105">
        <v>1031</v>
      </c>
      <c r="F8" s="53">
        <v>165</v>
      </c>
      <c r="G8" s="105">
        <v>897</v>
      </c>
      <c r="H8" s="103">
        <v>1062</v>
      </c>
      <c r="I8" s="88"/>
      <c r="J8" s="88"/>
      <c r="K8" s="88"/>
      <c r="L8" s="88"/>
      <c r="M8" s="88"/>
    </row>
    <row r="9" spans="1:13" ht="15">
      <c r="A9" s="79" t="s">
        <v>54</v>
      </c>
      <c r="B9" s="51">
        <v>8302</v>
      </c>
      <c r="C9" s="105">
        <v>2419</v>
      </c>
      <c r="D9" s="53">
        <v>506</v>
      </c>
      <c r="E9" s="105">
        <v>10215</v>
      </c>
      <c r="F9" s="53">
        <v>714</v>
      </c>
      <c r="G9" s="105">
        <v>10007</v>
      </c>
      <c r="H9" s="103">
        <v>10721</v>
      </c>
      <c r="I9" s="88"/>
      <c r="J9" s="88"/>
      <c r="K9" s="88"/>
      <c r="L9" s="88"/>
      <c r="M9" s="88"/>
    </row>
    <row r="10" spans="1:13" ht="15">
      <c r="A10" s="79" t="s">
        <v>55</v>
      </c>
      <c r="B10" s="51">
        <v>233</v>
      </c>
      <c r="C10" s="105">
        <v>28</v>
      </c>
      <c r="D10" s="53">
        <v>6</v>
      </c>
      <c r="E10" s="105">
        <v>255</v>
      </c>
      <c r="F10" s="53">
        <v>62</v>
      </c>
      <c r="G10" s="105">
        <v>199</v>
      </c>
      <c r="H10" s="103">
        <v>261</v>
      </c>
      <c r="I10" s="88"/>
      <c r="J10" s="88"/>
      <c r="K10" s="88"/>
      <c r="L10" s="88"/>
      <c r="M10" s="88"/>
    </row>
    <row r="11" spans="1:13" ht="15">
      <c r="A11" s="79" t="s">
        <v>56</v>
      </c>
      <c r="B11" s="51">
        <v>328</v>
      </c>
      <c r="C11" s="105">
        <v>351</v>
      </c>
      <c r="D11" s="53">
        <v>41</v>
      </c>
      <c r="E11" s="105">
        <v>638</v>
      </c>
      <c r="F11" s="53">
        <v>83</v>
      </c>
      <c r="G11" s="105">
        <v>596</v>
      </c>
      <c r="H11" s="103">
        <v>679</v>
      </c>
      <c r="I11" s="88"/>
      <c r="J11" s="88"/>
      <c r="K11" s="88"/>
      <c r="L11" s="88"/>
      <c r="M11" s="88"/>
    </row>
    <row r="12" spans="1:13" ht="15">
      <c r="A12" s="79" t="s">
        <v>57</v>
      </c>
      <c r="B12" s="51">
        <v>660</v>
      </c>
      <c r="C12" s="105">
        <v>552</v>
      </c>
      <c r="D12" s="53">
        <v>7</v>
      </c>
      <c r="E12" s="105">
        <v>1205</v>
      </c>
      <c r="F12" s="53">
        <v>159</v>
      </c>
      <c r="G12" s="105">
        <v>1053</v>
      </c>
      <c r="H12" s="103">
        <v>1212</v>
      </c>
      <c r="I12" s="88"/>
      <c r="J12" s="88"/>
      <c r="K12" s="88"/>
      <c r="L12" s="88"/>
      <c r="M12" s="88"/>
    </row>
    <row r="13" spans="1:13" ht="15">
      <c r="A13" s="79" t="s">
        <v>77</v>
      </c>
      <c r="B13" s="51">
        <v>312</v>
      </c>
      <c r="C13" s="105">
        <v>349</v>
      </c>
      <c r="D13" s="53">
        <v>88</v>
      </c>
      <c r="E13" s="105">
        <v>573</v>
      </c>
      <c r="F13" s="53">
        <v>99</v>
      </c>
      <c r="G13" s="105">
        <v>562</v>
      </c>
      <c r="H13" s="103">
        <v>661</v>
      </c>
      <c r="I13" s="88"/>
      <c r="J13" s="88"/>
      <c r="K13" s="88"/>
      <c r="L13" s="88"/>
      <c r="M13" s="88"/>
    </row>
    <row r="14" spans="1:13" ht="15">
      <c r="A14" s="79" t="s">
        <v>58</v>
      </c>
      <c r="B14" s="51">
        <v>432</v>
      </c>
      <c r="C14" s="105">
        <v>108</v>
      </c>
      <c r="D14" s="53">
        <v>9</v>
      </c>
      <c r="E14" s="105">
        <v>531</v>
      </c>
      <c r="F14" s="53">
        <v>120</v>
      </c>
      <c r="G14" s="105">
        <v>420</v>
      </c>
      <c r="H14" s="103">
        <v>540</v>
      </c>
      <c r="I14" s="88"/>
      <c r="J14" s="88"/>
      <c r="K14" s="88"/>
      <c r="L14" s="88"/>
      <c r="M14" s="88"/>
    </row>
    <row r="15" spans="1:13" ht="15">
      <c r="A15" s="79" t="s">
        <v>59</v>
      </c>
      <c r="B15" s="51">
        <v>2012</v>
      </c>
      <c r="C15" s="105">
        <v>496</v>
      </c>
      <c r="D15" s="53">
        <v>70</v>
      </c>
      <c r="E15" s="105">
        <v>2438</v>
      </c>
      <c r="F15" s="53">
        <v>299</v>
      </c>
      <c r="G15" s="105">
        <v>2209</v>
      </c>
      <c r="H15" s="103">
        <v>2508</v>
      </c>
      <c r="I15" s="88"/>
      <c r="J15" s="88"/>
      <c r="K15" s="88"/>
      <c r="L15" s="88"/>
      <c r="M15" s="88"/>
    </row>
    <row r="16" spans="1:13" ht="15">
      <c r="A16" s="79" t="s">
        <v>14</v>
      </c>
      <c r="B16" s="51">
        <v>256</v>
      </c>
      <c r="C16" s="105">
        <v>149</v>
      </c>
      <c r="D16" s="53">
        <v>7</v>
      </c>
      <c r="E16" s="105">
        <v>398</v>
      </c>
      <c r="F16" s="53">
        <v>36</v>
      </c>
      <c r="G16" s="105">
        <v>369</v>
      </c>
      <c r="H16" s="103">
        <v>405</v>
      </c>
      <c r="I16" s="88"/>
      <c r="J16" s="88"/>
      <c r="K16" s="88"/>
      <c r="L16" s="88"/>
      <c r="M16" s="88"/>
    </row>
    <row r="17" spans="1:13" ht="11.25" customHeight="1">
      <c r="A17" s="79" t="s">
        <v>60</v>
      </c>
      <c r="B17" s="51">
        <v>1026</v>
      </c>
      <c r="C17" s="105">
        <v>269</v>
      </c>
      <c r="D17" s="53">
        <v>37</v>
      </c>
      <c r="E17" s="105">
        <v>1258</v>
      </c>
      <c r="F17" s="53">
        <v>274</v>
      </c>
      <c r="G17" s="105">
        <v>1021</v>
      </c>
      <c r="H17" s="103">
        <v>1295</v>
      </c>
      <c r="I17" s="88"/>
      <c r="J17" s="88"/>
      <c r="K17" s="88"/>
      <c r="L17" s="88"/>
      <c r="M17" s="88"/>
    </row>
    <row r="18" spans="1:13" ht="15">
      <c r="A18" s="79" t="s">
        <v>61</v>
      </c>
      <c r="B18" s="51">
        <v>984</v>
      </c>
      <c r="C18" s="105">
        <v>278</v>
      </c>
      <c r="D18" s="53">
        <v>20</v>
      </c>
      <c r="E18" s="105">
        <v>1242</v>
      </c>
      <c r="F18" s="53">
        <v>245</v>
      </c>
      <c r="G18" s="105">
        <v>1017</v>
      </c>
      <c r="H18" s="103">
        <v>1262</v>
      </c>
      <c r="I18" s="88"/>
      <c r="J18" s="88"/>
      <c r="K18" s="88"/>
      <c r="L18" s="88"/>
      <c r="M18" s="88"/>
    </row>
    <row r="19" spans="1:13" ht="15">
      <c r="A19" s="79" t="s">
        <v>62</v>
      </c>
      <c r="B19" s="51">
        <v>1440</v>
      </c>
      <c r="C19" s="105">
        <v>1255</v>
      </c>
      <c r="D19" s="53">
        <v>51</v>
      </c>
      <c r="E19" s="105">
        <v>2644</v>
      </c>
      <c r="F19" s="53">
        <v>90</v>
      </c>
      <c r="G19" s="105">
        <v>2605</v>
      </c>
      <c r="H19" s="103">
        <v>2695</v>
      </c>
      <c r="I19" s="88"/>
      <c r="J19" s="88"/>
      <c r="K19" s="88"/>
      <c r="L19" s="88"/>
      <c r="M19" s="88"/>
    </row>
    <row r="20" spans="1:13" ht="15">
      <c r="A20" s="79" t="s">
        <v>63</v>
      </c>
      <c r="B20" s="51">
        <v>666</v>
      </c>
      <c r="C20" s="105">
        <v>871</v>
      </c>
      <c r="D20" s="53">
        <v>45</v>
      </c>
      <c r="E20" s="105">
        <v>1492</v>
      </c>
      <c r="F20" s="53">
        <v>28</v>
      </c>
      <c r="G20" s="105">
        <v>1509</v>
      </c>
      <c r="H20" s="103">
        <v>1537</v>
      </c>
      <c r="I20" s="88"/>
      <c r="J20" s="88"/>
      <c r="K20" s="88"/>
      <c r="L20" s="88"/>
      <c r="M20" s="88"/>
    </row>
    <row r="21" spans="1:13" ht="15">
      <c r="A21" s="79" t="s">
        <v>64</v>
      </c>
      <c r="B21" s="51">
        <v>212</v>
      </c>
      <c r="C21" s="105">
        <v>56</v>
      </c>
      <c r="D21" s="53">
        <v>8</v>
      </c>
      <c r="E21" s="105">
        <v>260</v>
      </c>
      <c r="F21" s="53">
        <v>66</v>
      </c>
      <c r="G21" s="105">
        <v>202</v>
      </c>
      <c r="H21" s="103">
        <v>268</v>
      </c>
      <c r="I21" s="88"/>
      <c r="J21" s="88"/>
      <c r="K21" s="88"/>
      <c r="L21" s="88"/>
      <c r="M21" s="88"/>
    </row>
    <row r="22" spans="1:13" ht="15">
      <c r="A22" s="41" t="s">
        <v>78</v>
      </c>
      <c r="B22" s="51">
        <v>7055</v>
      </c>
      <c r="C22" s="105">
        <v>1441</v>
      </c>
      <c r="D22" s="53">
        <v>429</v>
      </c>
      <c r="E22" s="105">
        <v>8067</v>
      </c>
      <c r="F22" s="53">
        <v>865</v>
      </c>
      <c r="G22" s="105">
        <v>7631</v>
      </c>
      <c r="H22" s="103">
        <v>8496</v>
      </c>
      <c r="I22" s="88"/>
      <c r="J22" s="88"/>
      <c r="K22" s="88"/>
      <c r="L22" s="88"/>
      <c r="M22" s="88"/>
    </row>
    <row r="23" spans="1:13" ht="15">
      <c r="A23" s="79" t="s">
        <v>65</v>
      </c>
      <c r="B23" s="51">
        <v>26507</v>
      </c>
      <c r="C23" s="105">
        <v>10460</v>
      </c>
      <c r="D23" s="53">
        <v>3057</v>
      </c>
      <c r="E23" s="105">
        <v>33910</v>
      </c>
      <c r="F23" s="53">
        <v>2165</v>
      </c>
      <c r="G23" s="105">
        <v>34802</v>
      </c>
      <c r="H23" s="103">
        <v>36967</v>
      </c>
      <c r="I23" s="88"/>
      <c r="J23" s="88"/>
      <c r="K23" s="88"/>
      <c r="L23" s="88"/>
      <c r="M23" s="88"/>
    </row>
    <row r="24" spans="1:13" ht="15">
      <c r="A24" s="79" t="s">
        <v>0</v>
      </c>
      <c r="B24" s="51">
        <v>367</v>
      </c>
      <c r="C24" s="105">
        <v>295</v>
      </c>
      <c r="D24" s="53">
        <v>6</v>
      </c>
      <c r="E24" s="105">
        <v>656</v>
      </c>
      <c r="F24" s="53">
        <v>174</v>
      </c>
      <c r="G24" s="105">
        <v>488</v>
      </c>
      <c r="H24" s="103">
        <v>662</v>
      </c>
      <c r="I24" s="88"/>
      <c r="J24" s="88"/>
      <c r="K24" s="88"/>
      <c r="L24" s="88"/>
      <c r="M24" s="88"/>
    </row>
    <row r="25" spans="1:13" ht="15">
      <c r="A25" s="79" t="s">
        <v>1</v>
      </c>
      <c r="B25" s="51">
        <v>380</v>
      </c>
      <c r="C25" s="105">
        <v>588</v>
      </c>
      <c r="D25" s="53">
        <v>98</v>
      </c>
      <c r="E25" s="105">
        <v>870</v>
      </c>
      <c r="F25" s="53">
        <v>138</v>
      </c>
      <c r="G25" s="105">
        <v>830</v>
      </c>
      <c r="H25" s="103">
        <v>968</v>
      </c>
      <c r="I25" s="88"/>
      <c r="J25" s="88"/>
      <c r="K25" s="88"/>
      <c r="L25" s="88"/>
      <c r="M25" s="88"/>
    </row>
    <row r="26" spans="1:13" ht="15">
      <c r="A26" s="79" t="s">
        <v>2</v>
      </c>
      <c r="B26" s="51">
        <v>5629</v>
      </c>
      <c r="C26" s="105">
        <v>1387</v>
      </c>
      <c r="D26" s="53">
        <v>251</v>
      </c>
      <c r="E26" s="105">
        <v>6765</v>
      </c>
      <c r="F26" s="53">
        <v>634</v>
      </c>
      <c r="G26" s="105">
        <v>6382</v>
      </c>
      <c r="H26" s="103">
        <v>7016</v>
      </c>
      <c r="I26" s="88"/>
      <c r="J26" s="88"/>
      <c r="K26" s="88"/>
      <c r="L26" s="88"/>
      <c r="M26" s="88"/>
    </row>
    <row r="27" spans="1:13" ht="15">
      <c r="A27" s="79" t="s">
        <v>3</v>
      </c>
      <c r="B27" s="51">
        <v>840</v>
      </c>
      <c r="C27" s="105">
        <v>704</v>
      </c>
      <c r="D27" s="53">
        <v>67</v>
      </c>
      <c r="E27" s="105">
        <v>1477</v>
      </c>
      <c r="F27" s="53">
        <v>142</v>
      </c>
      <c r="G27" s="105">
        <v>1402</v>
      </c>
      <c r="H27" s="103">
        <v>1544</v>
      </c>
      <c r="I27" s="88"/>
      <c r="J27" s="88"/>
      <c r="K27" s="88"/>
      <c r="L27" s="88"/>
      <c r="M27" s="88"/>
    </row>
    <row r="28" spans="1:13" ht="15">
      <c r="A28" s="79" t="s">
        <v>4</v>
      </c>
      <c r="B28" s="51">
        <v>350</v>
      </c>
      <c r="C28" s="105">
        <v>390</v>
      </c>
      <c r="D28" s="53">
        <v>7</v>
      </c>
      <c r="E28" s="105">
        <v>733</v>
      </c>
      <c r="F28" s="53">
        <v>56</v>
      </c>
      <c r="G28" s="105">
        <v>684</v>
      </c>
      <c r="H28" s="103">
        <v>740</v>
      </c>
      <c r="I28" s="88"/>
      <c r="J28" s="88"/>
      <c r="K28" s="88"/>
      <c r="L28" s="88"/>
      <c r="M28" s="88"/>
    </row>
    <row r="29" spans="1:13" ht="15">
      <c r="A29" s="79" t="s">
        <v>5</v>
      </c>
      <c r="B29" s="51">
        <v>254</v>
      </c>
      <c r="C29" s="105">
        <v>341</v>
      </c>
      <c r="D29" s="53">
        <v>29</v>
      </c>
      <c r="E29" s="105">
        <v>566</v>
      </c>
      <c r="F29" s="53">
        <v>134</v>
      </c>
      <c r="G29" s="105">
        <v>461</v>
      </c>
      <c r="H29" s="103">
        <v>595</v>
      </c>
      <c r="I29" s="88"/>
      <c r="J29" s="88"/>
      <c r="K29" s="88"/>
      <c r="L29" s="88"/>
      <c r="M29" s="88"/>
    </row>
    <row r="30" spans="1:13" ht="15">
      <c r="A30" s="79" t="s">
        <v>6</v>
      </c>
      <c r="B30" s="51">
        <v>793</v>
      </c>
      <c r="C30" s="105">
        <v>160</v>
      </c>
      <c r="D30" s="53">
        <v>40</v>
      </c>
      <c r="E30" s="105">
        <v>913</v>
      </c>
      <c r="F30" s="53">
        <v>146</v>
      </c>
      <c r="G30" s="105">
        <v>807</v>
      </c>
      <c r="H30" s="103">
        <v>953</v>
      </c>
      <c r="I30" s="88"/>
      <c r="J30" s="88"/>
      <c r="K30" s="88"/>
      <c r="L30" s="88"/>
      <c r="M30" s="88"/>
    </row>
    <row r="31" spans="1:13" ht="15">
      <c r="A31" s="79" t="s">
        <v>7</v>
      </c>
      <c r="B31" s="51">
        <v>261</v>
      </c>
      <c r="C31" s="105">
        <v>206</v>
      </c>
      <c r="D31" s="53">
        <v>15</v>
      </c>
      <c r="E31" s="105">
        <v>452</v>
      </c>
      <c r="F31" s="53">
        <v>220</v>
      </c>
      <c r="G31" s="105">
        <v>247</v>
      </c>
      <c r="H31" s="103">
        <v>467</v>
      </c>
      <c r="I31" s="88"/>
      <c r="J31" s="88"/>
      <c r="K31" s="88"/>
      <c r="L31" s="88"/>
      <c r="M31" s="88"/>
    </row>
    <row r="32" spans="1:13" ht="15">
      <c r="A32" s="79" t="s">
        <v>8</v>
      </c>
      <c r="B32" s="51">
        <v>611</v>
      </c>
      <c r="C32" s="105">
        <v>260</v>
      </c>
      <c r="D32" s="53">
        <v>10</v>
      </c>
      <c r="E32" s="105">
        <v>861</v>
      </c>
      <c r="F32" s="53">
        <v>170</v>
      </c>
      <c r="G32" s="105">
        <v>701</v>
      </c>
      <c r="H32" s="103">
        <v>871</v>
      </c>
      <c r="I32" s="88"/>
      <c r="J32" s="88"/>
      <c r="K32" s="88"/>
      <c r="L32" s="88"/>
      <c r="M32" s="88"/>
    </row>
    <row r="33" spans="1:13" ht="15">
      <c r="A33" s="79" t="s">
        <v>9</v>
      </c>
      <c r="B33" s="51">
        <v>144</v>
      </c>
      <c r="C33" s="105">
        <v>52</v>
      </c>
      <c r="D33" s="53">
        <v>6</v>
      </c>
      <c r="E33" s="105">
        <v>190</v>
      </c>
      <c r="F33" s="53">
        <v>17</v>
      </c>
      <c r="G33" s="105">
        <v>179</v>
      </c>
      <c r="H33" s="103">
        <v>196</v>
      </c>
      <c r="I33" s="88"/>
      <c r="J33" s="88"/>
      <c r="K33" s="88"/>
      <c r="L33" s="88"/>
      <c r="M33" s="88"/>
    </row>
    <row r="34" spans="1:13" ht="15">
      <c r="A34" s="79" t="s">
        <v>10</v>
      </c>
      <c r="B34" s="51">
        <v>437</v>
      </c>
      <c r="C34" s="105">
        <v>373</v>
      </c>
      <c r="D34" s="53">
        <v>17</v>
      </c>
      <c r="E34" s="105">
        <v>793</v>
      </c>
      <c r="F34" s="53">
        <v>186</v>
      </c>
      <c r="G34" s="105">
        <v>624</v>
      </c>
      <c r="H34" s="103">
        <v>810</v>
      </c>
      <c r="I34" s="88"/>
      <c r="J34" s="88"/>
      <c r="K34" s="88"/>
      <c r="L34" s="88"/>
      <c r="M34" s="88"/>
    </row>
    <row r="35" spans="1:13" ht="15">
      <c r="A35" s="79" t="s">
        <v>11</v>
      </c>
      <c r="B35" s="51">
        <v>388</v>
      </c>
      <c r="C35" s="105">
        <v>336</v>
      </c>
      <c r="D35" s="53">
        <v>15</v>
      </c>
      <c r="E35" s="105">
        <v>709</v>
      </c>
      <c r="F35" s="53">
        <v>119</v>
      </c>
      <c r="G35" s="105">
        <v>605</v>
      </c>
      <c r="H35" s="103">
        <v>724</v>
      </c>
      <c r="I35" s="88"/>
      <c r="J35" s="88"/>
      <c r="K35" s="88"/>
      <c r="L35" s="88"/>
      <c r="M35" s="88"/>
    </row>
    <row r="36" spans="1:13" ht="15">
      <c r="A36" s="79" t="s">
        <v>12</v>
      </c>
      <c r="B36" s="51">
        <v>679</v>
      </c>
      <c r="C36" s="105">
        <v>219</v>
      </c>
      <c r="D36" s="53">
        <v>14</v>
      </c>
      <c r="E36" s="105">
        <v>884</v>
      </c>
      <c r="F36" s="53">
        <v>207</v>
      </c>
      <c r="G36" s="105">
        <v>691</v>
      </c>
      <c r="H36" s="103">
        <v>898</v>
      </c>
      <c r="I36" s="88"/>
      <c r="J36" s="88"/>
      <c r="K36" s="88"/>
      <c r="L36" s="88"/>
      <c r="M36" s="88"/>
    </row>
    <row r="37" spans="1:13" ht="15">
      <c r="A37" s="79" t="s">
        <v>13</v>
      </c>
      <c r="B37" s="51">
        <v>264</v>
      </c>
      <c r="C37" s="105">
        <v>189</v>
      </c>
      <c r="D37" s="53">
        <v>0</v>
      </c>
      <c r="E37" s="105">
        <v>453</v>
      </c>
      <c r="F37" s="53">
        <v>64</v>
      </c>
      <c r="G37" s="105">
        <v>389</v>
      </c>
      <c r="H37" s="103">
        <v>453</v>
      </c>
      <c r="I37" s="88"/>
      <c r="J37" s="88"/>
      <c r="K37" s="88"/>
      <c r="L37" s="88"/>
      <c r="M37" s="88"/>
    </row>
    <row r="38" spans="1:13" ht="15">
      <c r="A38" s="90" t="s">
        <v>15</v>
      </c>
      <c r="B38" s="71">
        <v>2486</v>
      </c>
      <c r="C38" s="72">
        <v>2714</v>
      </c>
      <c r="D38" s="84">
        <v>194</v>
      </c>
      <c r="E38" s="72">
        <v>5006</v>
      </c>
      <c r="F38" s="84">
        <v>256</v>
      </c>
      <c r="G38" s="72">
        <v>4944</v>
      </c>
      <c r="H38" s="104">
        <v>5200</v>
      </c>
      <c r="I38" s="88"/>
      <c r="J38" s="88"/>
      <c r="K38" s="88"/>
      <c r="L38" s="88"/>
      <c r="M38" s="88"/>
    </row>
    <row r="39" spans="1:13" ht="15">
      <c r="A39" s="79" t="s">
        <v>16</v>
      </c>
      <c r="B39" s="51">
        <v>5730</v>
      </c>
      <c r="C39" s="105">
        <v>1712</v>
      </c>
      <c r="D39" s="53">
        <v>195</v>
      </c>
      <c r="E39" s="105">
        <v>7247</v>
      </c>
      <c r="F39" s="53">
        <v>1427</v>
      </c>
      <c r="G39" s="105">
        <v>6015</v>
      </c>
      <c r="H39" s="103">
        <v>7442</v>
      </c>
      <c r="I39" s="88"/>
      <c r="J39" s="88"/>
      <c r="K39" s="88"/>
      <c r="L39" s="88"/>
      <c r="M39" s="88"/>
    </row>
    <row r="40" spans="1:13" ht="15">
      <c r="A40" s="79" t="s">
        <v>17</v>
      </c>
      <c r="B40" s="51">
        <v>4059</v>
      </c>
      <c r="C40" s="105">
        <v>3763</v>
      </c>
      <c r="D40" s="53">
        <v>219</v>
      </c>
      <c r="E40" s="105">
        <v>7603</v>
      </c>
      <c r="F40" s="53">
        <v>1122</v>
      </c>
      <c r="G40" s="105">
        <v>6700</v>
      </c>
      <c r="H40" s="103">
        <v>7822</v>
      </c>
      <c r="I40" s="88"/>
      <c r="J40" s="88"/>
      <c r="K40" s="88"/>
      <c r="L40" s="88"/>
      <c r="M40" s="88"/>
    </row>
    <row r="41" spans="1:13" ht="15">
      <c r="A41" s="90" t="s">
        <v>18</v>
      </c>
      <c r="B41" s="71">
        <v>9789</v>
      </c>
      <c r="C41" s="72">
        <v>5475</v>
      </c>
      <c r="D41" s="84">
        <v>414</v>
      </c>
      <c r="E41" s="72">
        <v>14850</v>
      </c>
      <c r="F41" s="84">
        <v>2549</v>
      </c>
      <c r="G41" s="72">
        <v>12715</v>
      </c>
      <c r="H41" s="104">
        <v>15264</v>
      </c>
      <c r="I41" s="88"/>
      <c r="J41" s="88"/>
      <c r="K41" s="88"/>
      <c r="L41" s="88"/>
      <c r="M41" s="88"/>
    </row>
    <row r="42" spans="1:13" ht="15">
      <c r="A42" s="79" t="s">
        <v>19</v>
      </c>
      <c r="B42" s="51">
        <v>47493</v>
      </c>
      <c r="C42" s="105">
        <v>15707</v>
      </c>
      <c r="D42" s="53">
        <v>4243</v>
      </c>
      <c r="E42" s="105">
        <v>58957</v>
      </c>
      <c r="F42" s="53">
        <v>4378</v>
      </c>
      <c r="G42" s="105">
        <v>58822</v>
      </c>
      <c r="H42" s="103">
        <v>63200</v>
      </c>
      <c r="I42" s="88"/>
      <c r="J42" s="88"/>
      <c r="K42" s="88"/>
      <c r="L42" s="88"/>
      <c r="M42" s="88"/>
    </row>
    <row r="43" spans="1:13" ht="15">
      <c r="A43" s="79" t="s">
        <v>20</v>
      </c>
      <c r="B43" s="51">
        <v>5071</v>
      </c>
      <c r="C43" s="105">
        <v>2078</v>
      </c>
      <c r="D43" s="53">
        <v>276</v>
      </c>
      <c r="E43" s="105">
        <v>6873</v>
      </c>
      <c r="F43" s="53">
        <v>1338</v>
      </c>
      <c r="G43" s="105">
        <v>5811</v>
      </c>
      <c r="H43" s="103">
        <v>7149</v>
      </c>
      <c r="I43" s="88"/>
      <c r="J43" s="88"/>
      <c r="K43" s="88"/>
      <c r="L43" s="88"/>
      <c r="M43" s="88"/>
    </row>
    <row r="44" spans="1:13" ht="15">
      <c r="A44" s="90" t="s">
        <v>21</v>
      </c>
      <c r="B44" s="71">
        <v>52564</v>
      </c>
      <c r="C44" s="72">
        <v>17785</v>
      </c>
      <c r="D44" s="84">
        <v>4519</v>
      </c>
      <c r="E44" s="72">
        <v>65830</v>
      </c>
      <c r="F44" s="84">
        <v>5716</v>
      </c>
      <c r="G44" s="72">
        <v>64633</v>
      </c>
      <c r="H44" s="104">
        <v>70349</v>
      </c>
      <c r="I44" s="88"/>
      <c r="J44" s="88"/>
      <c r="K44" s="88"/>
      <c r="L44" s="88"/>
      <c r="M44" s="88"/>
    </row>
    <row r="45" spans="1:13" s="42" customFormat="1" ht="15.75" thickBot="1">
      <c r="A45" s="154" t="s">
        <v>46</v>
      </c>
      <c r="B45" s="155">
        <v>64839</v>
      </c>
      <c r="C45" s="151">
        <v>25974</v>
      </c>
      <c r="D45" s="156">
        <v>5127</v>
      </c>
      <c r="E45" s="151">
        <v>85686</v>
      </c>
      <c r="F45" s="156">
        <v>8521</v>
      </c>
      <c r="G45" s="151">
        <v>82292</v>
      </c>
      <c r="H45" s="157">
        <v>90813</v>
      </c>
      <c r="I45" s="89"/>
      <c r="J45" s="89"/>
      <c r="K45" s="89"/>
      <c r="L45" s="89"/>
      <c r="M45" s="89"/>
    </row>
    <row r="47" ht="15">
      <c r="A47" s="113" t="s">
        <v>207</v>
      </c>
    </row>
  </sheetData>
  <sheetProtection/>
  <mergeCells count="6">
    <mergeCell ref="A1:H1"/>
    <mergeCell ref="H3:H4"/>
    <mergeCell ref="B3:C3"/>
    <mergeCell ref="D3:E3"/>
    <mergeCell ref="F3:G3"/>
    <mergeCell ref="A3:A4"/>
  </mergeCells>
  <printOptions horizontalCentered="1"/>
  <pageMargins left="0.31" right="0.24" top="0.61" bottom="1.04" header="0" footer="0.63"/>
  <pageSetup fitToHeight="1" fitToWidth="1" orientation="portrait" paperSize="9" r:id="rId1"/>
  <headerFooter>
    <oddFooter>&amp;LISEE - Document édité le &amp;D&amp;C&amp;A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11.00390625" defaultRowHeight="12"/>
  <cols>
    <col min="1" max="1" width="21.75390625" style="70" customWidth="1"/>
    <col min="2" max="8" width="12.00390625" style="70" customWidth="1"/>
    <col min="9" max="16384" width="11.375" style="70" customWidth="1"/>
  </cols>
  <sheetData>
    <row r="1" spans="1:10" ht="35.25" customHeight="1">
      <c r="A1" s="366" t="s">
        <v>172</v>
      </c>
      <c r="B1" s="367"/>
      <c r="C1" s="367"/>
      <c r="D1" s="367"/>
      <c r="E1" s="367"/>
      <c r="F1" s="367"/>
      <c r="G1" s="367"/>
      <c r="H1" s="368"/>
      <c r="I1" s="43"/>
      <c r="J1" s="43"/>
    </row>
    <row r="2" spans="1:8" s="23" customFormat="1" ht="15.75" thickBot="1">
      <c r="A2" s="109"/>
      <c r="B2" s="109"/>
      <c r="C2" s="109"/>
      <c r="D2" s="109"/>
      <c r="E2" s="109"/>
      <c r="F2" s="109"/>
      <c r="G2" s="109"/>
      <c r="H2" s="109"/>
    </row>
    <row r="3" spans="1:8" ht="30" customHeight="1">
      <c r="A3" s="407" t="s">
        <v>206</v>
      </c>
      <c r="B3" s="409" t="s">
        <v>106</v>
      </c>
      <c r="C3" s="406"/>
      <c r="D3" s="409" t="s">
        <v>129</v>
      </c>
      <c r="E3" s="406"/>
      <c r="F3" s="409" t="s">
        <v>158</v>
      </c>
      <c r="G3" s="406"/>
      <c r="H3" s="403" t="s">
        <v>49</v>
      </c>
    </row>
    <row r="4" spans="1:8" s="110" customFormat="1" ht="15" customHeight="1">
      <c r="A4" s="408"/>
      <c r="B4" s="119" t="s">
        <v>127</v>
      </c>
      <c r="C4" s="133" t="s">
        <v>128</v>
      </c>
      <c r="D4" s="119" t="s">
        <v>127</v>
      </c>
      <c r="E4" s="133" t="s">
        <v>128</v>
      </c>
      <c r="F4" s="119" t="s">
        <v>127</v>
      </c>
      <c r="G4" s="133" t="s">
        <v>128</v>
      </c>
      <c r="H4" s="404"/>
    </row>
    <row r="5" spans="1:13" ht="15">
      <c r="A5" s="79" t="s">
        <v>51</v>
      </c>
      <c r="B5" s="260">
        <v>134</v>
      </c>
      <c r="C5" s="256">
        <v>728</v>
      </c>
      <c r="D5" s="260">
        <v>46</v>
      </c>
      <c r="E5" s="256">
        <v>816</v>
      </c>
      <c r="F5" s="260">
        <v>288</v>
      </c>
      <c r="G5" s="256">
        <v>574</v>
      </c>
      <c r="H5" s="264">
        <v>862</v>
      </c>
      <c r="I5" s="88"/>
      <c r="J5" s="88"/>
      <c r="K5" s="88"/>
      <c r="L5" s="88"/>
      <c r="M5" s="88"/>
    </row>
    <row r="6" spans="1:13" ht="15">
      <c r="A6" s="79" t="s">
        <v>169</v>
      </c>
      <c r="B6" s="261">
        <v>2599</v>
      </c>
      <c r="C6" s="257">
        <v>713</v>
      </c>
      <c r="D6" s="261">
        <v>78</v>
      </c>
      <c r="E6" s="257">
        <v>3234</v>
      </c>
      <c r="F6" s="261">
        <v>847</v>
      </c>
      <c r="G6" s="257">
        <v>2465</v>
      </c>
      <c r="H6" s="265">
        <v>3312</v>
      </c>
      <c r="I6" s="88"/>
      <c r="J6" s="88"/>
      <c r="K6" s="88"/>
      <c r="L6" s="88"/>
      <c r="M6" s="88"/>
    </row>
    <row r="7" spans="1:13" ht="15">
      <c r="A7" s="79" t="s">
        <v>52</v>
      </c>
      <c r="B7" s="261">
        <v>3995</v>
      </c>
      <c r="C7" s="257">
        <v>1138</v>
      </c>
      <c r="D7" s="261">
        <v>279</v>
      </c>
      <c r="E7" s="257">
        <v>4854</v>
      </c>
      <c r="F7" s="261">
        <v>759</v>
      </c>
      <c r="G7" s="257">
        <v>4374</v>
      </c>
      <c r="H7" s="265">
        <v>5133</v>
      </c>
      <c r="I7" s="88"/>
      <c r="J7" s="88"/>
      <c r="K7" s="88"/>
      <c r="L7" s="88"/>
      <c r="M7" s="88"/>
    </row>
    <row r="8" spans="1:13" ht="15">
      <c r="A8" s="79" t="s">
        <v>53</v>
      </c>
      <c r="B8" s="261">
        <v>2293</v>
      </c>
      <c r="C8" s="257">
        <v>1400</v>
      </c>
      <c r="D8" s="261">
        <v>115</v>
      </c>
      <c r="E8" s="257">
        <v>3578</v>
      </c>
      <c r="F8" s="261">
        <v>673</v>
      </c>
      <c r="G8" s="257">
        <v>3020</v>
      </c>
      <c r="H8" s="265">
        <v>3693</v>
      </c>
      <c r="I8" s="88"/>
      <c r="J8" s="88"/>
      <c r="K8" s="88"/>
      <c r="L8" s="88"/>
      <c r="M8" s="88"/>
    </row>
    <row r="9" spans="1:13" ht="15">
      <c r="A9" s="79" t="s">
        <v>54</v>
      </c>
      <c r="B9" s="261">
        <v>27961</v>
      </c>
      <c r="C9" s="257">
        <v>7607</v>
      </c>
      <c r="D9" s="261">
        <v>1565</v>
      </c>
      <c r="E9" s="257">
        <v>34003</v>
      </c>
      <c r="F9" s="261">
        <v>2501</v>
      </c>
      <c r="G9" s="257">
        <v>33067</v>
      </c>
      <c r="H9" s="265">
        <v>35568</v>
      </c>
      <c r="I9" s="88"/>
      <c r="J9" s="88"/>
      <c r="K9" s="88"/>
      <c r="L9" s="88"/>
      <c r="M9" s="88"/>
    </row>
    <row r="10" spans="1:13" ht="15">
      <c r="A10" s="79" t="s">
        <v>55</v>
      </c>
      <c r="B10" s="261">
        <v>630</v>
      </c>
      <c r="C10" s="257">
        <v>68</v>
      </c>
      <c r="D10" s="261">
        <v>17</v>
      </c>
      <c r="E10" s="257">
        <v>681</v>
      </c>
      <c r="F10" s="261">
        <v>191</v>
      </c>
      <c r="G10" s="257">
        <v>507</v>
      </c>
      <c r="H10" s="265">
        <v>698</v>
      </c>
      <c r="I10" s="88"/>
      <c r="J10" s="88"/>
      <c r="K10" s="88"/>
      <c r="L10" s="88"/>
      <c r="M10" s="88"/>
    </row>
    <row r="11" spans="1:13" ht="15">
      <c r="A11" s="79" t="s">
        <v>56</v>
      </c>
      <c r="B11" s="261">
        <v>1316</v>
      </c>
      <c r="C11" s="257">
        <v>1134</v>
      </c>
      <c r="D11" s="261">
        <v>140</v>
      </c>
      <c r="E11" s="257">
        <v>2310</v>
      </c>
      <c r="F11" s="261">
        <v>359</v>
      </c>
      <c r="G11" s="257">
        <v>2091</v>
      </c>
      <c r="H11" s="265">
        <v>2450</v>
      </c>
      <c r="I11" s="88"/>
      <c r="J11" s="88"/>
      <c r="K11" s="88"/>
      <c r="L11" s="88"/>
      <c r="M11" s="88"/>
    </row>
    <row r="12" spans="1:13" ht="15">
      <c r="A12" s="79" t="s">
        <v>57</v>
      </c>
      <c r="B12" s="261">
        <v>2443</v>
      </c>
      <c r="C12" s="257">
        <v>1448</v>
      </c>
      <c r="D12" s="261">
        <v>16</v>
      </c>
      <c r="E12" s="257">
        <v>3875</v>
      </c>
      <c r="F12" s="261">
        <v>666</v>
      </c>
      <c r="G12" s="257">
        <v>3225</v>
      </c>
      <c r="H12" s="265">
        <v>3891</v>
      </c>
      <c r="I12" s="88"/>
      <c r="J12" s="88"/>
      <c r="K12" s="88"/>
      <c r="L12" s="88"/>
      <c r="M12" s="88"/>
    </row>
    <row r="13" spans="1:13" ht="15">
      <c r="A13" s="79" t="s">
        <v>77</v>
      </c>
      <c r="B13" s="261">
        <v>1143</v>
      </c>
      <c r="C13" s="257">
        <v>890</v>
      </c>
      <c r="D13" s="261">
        <v>341</v>
      </c>
      <c r="E13" s="257">
        <v>1692</v>
      </c>
      <c r="F13" s="261">
        <v>416</v>
      </c>
      <c r="G13" s="257">
        <v>1617</v>
      </c>
      <c r="H13" s="265">
        <v>2033</v>
      </c>
      <c r="I13" s="88"/>
      <c r="J13" s="88"/>
      <c r="K13" s="88"/>
      <c r="L13" s="88"/>
      <c r="M13" s="88"/>
    </row>
    <row r="14" spans="1:13" ht="15">
      <c r="A14" s="79" t="s">
        <v>58</v>
      </c>
      <c r="B14" s="261">
        <v>1508</v>
      </c>
      <c r="C14" s="257">
        <v>295</v>
      </c>
      <c r="D14" s="261">
        <v>26</v>
      </c>
      <c r="E14" s="257">
        <v>1777</v>
      </c>
      <c r="F14" s="261">
        <v>419</v>
      </c>
      <c r="G14" s="257">
        <v>1384</v>
      </c>
      <c r="H14" s="265">
        <v>1803</v>
      </c>
      <c r="I14" s="88"/>
      <c r="J14" s="88"/>
      <c r="K14" s="88"/>
      <c r="L14" s="88"/>
      <c r="M14" s="88"/>
    </row>
    <row r="15" spans="1:13" ht="15">
      <c r="A15" s="79" t="s">
        <v>59</v>
      </c>
      <c r="B15" s="261">
        <v>6477</v>
      </c>
      <c r="C15" s="257">
        <v>1482</v>
      </c>
      <c r="D15" s="261">
        <v>196</v>
      </c>
      <c r="E15" s="257">
        <v>7763</v>
      </c>
      <c r="F15" s="261">
        <v>1010</v>
      </c>
      <c r="G15" s="257">
        <v>6949</v>
      </c>
      <c r="H15" s="265">
        <v>7959</v>
      </c>
      <c r="I15" s="88"/>
      <c r="J15" s="88"/>
      <c r="K15" s="88"/>
      <c r="L15" s="88"/>
      <c r="M15" s="88"/>
    </row>
    <row r="16" spans="1:13" ht="15">
      <c r="A16" s="79" t="s">
        <v>14</v>
      </c>
      <c r="B16" s="261">
        <v>924</v>
      </c>
      <c r="C16" s="257">
        <v>377</v>
      </c>
      <c r="D16" s="261">
        <v>20</v>
      </c>
      <c r="E16" s="257">
        <v>1281</v>
      </c>
      <c r="F16" s="261">
        <v>152</v>
      </c>
      <c r="G16" s="257">
        <v>1149</v>
      </c>
      <c r="H16" s="265">
        <v>1301</v>
      </c>
      <c r="I16" s="88"/>
      <c r="J16" s="88"/>
      <c r="K16" s="88"/>
      <c r="L16" s="88"/>
      <c r="M16" s="88"/>
    </row>
    <row r="17" spans="1:13" ht="11.25" customHeight="1">
      <c r="A17" s="79" t="s">
        <v>60</v>
      </c>
      <c r="B17" s="261">
        <v>3075</v>
      </c>
      <c r="C17" s="257">
        <v>662</v>
      </c>
      <c r="D17" s="261">
        <v>105</v>
      </c>
      <c r="E17" s="257">
        <v>3632</v>
      </c>
      <c r="F17" s="261">
        <v>937</v>
      </c>
      <c r="G17" s="257">
        <v>2800</v>
      </c>
      <c r="H17" s="265">
        <v>3737</v>
      </c>
      <c r="I17" s="88"/>
      <c r="J17" s="88"/>
      <c r="K17" s="88"/>
      <c r="L17" s="88"/>
      <c r="M17" s="88"/>
    </row>
    <row r="18" spans="1:13" ht="15">
      <c r="A18" s="79" t="s">
        <v>61</v>
      </c>
      <c r="B18" s="261">
        <v>2855</v>
      </c>
      <c r="C18" s="257">
        <v>678</v>
      </c>
      <c r="D18" s="261">
        <v>61</v>
      </c>
      <c r="E18" s="257">
        <v>3472</v>
      </c>
      <c r="F18" s="261">
        <v>731</v>
      </c>
      <c r="G18" s="257">
        <v>2802</v>
      </c>
      <c r="H18" s="265">
        <v>3533</v>
      </c>
      <c r="I18" s="88"/>
      <c r="J18" s="88"/>
      <c r="K18" s="88"/>
      <c r="L18" s="88"/>
      <c r="M18" s="88"/>
    </row>
    <row r="19" spans="1:13" ht="15">
      <c r="A19" s="79" t="s">
        <v>62</v>
      </c>
      <c r="B19" s="261">
        <v>5305</v>
      </c>
      <c r="C19" s="257">
        <v>3870</v>
      </c>
      <c r="D19" s="261">
        <v>180</v>
      </c>
      <c r="E19" s="257">
        <v>8995</v>
      </c>
      <c r="F19" s="261">
        <v>360</v>
      </c>
      <c r="G19" s="257">
        <v>8815</v>
      </c>
      <c r="H19" s="265">
        <v>9175</v>
      </c>
      <c r="I19" s="88"/>
      <c r="J19" s="88"/>
      <c r="K19" s="88"/>
      <c r="L19" s="88"/>
      <c r="M19" s="88"/>
    </row>
    <row r="20" spans="1:13" ht="15">
      <c r="A20" s="79" t="s">
        <v>63</v>
      </c>
      <c r="B20" s="261">
        <v>2643</v>
      </c>
      <c r="C20" s="257">
        <v>3110</v>
      </c>
      <c r="D20" s="261">
        <v>184</v>
      </c>
      <c r="E20" s="257">
        <v>5569</v>
      </c>
      <c r="F20" s="261">
        <v>115</v>
      </c>
      <c r="G20" s="257">
        <v>5638</v>
      </c>
      <c r="H20" s="265">
        <v>5753</v>
      </c>
      <c r="I20" s="88"/>
      <c r="J20" s="88"/>
      <c r="K20" s="88"/>
      <c r="L20" s="88"/>
      <c r="M20" s="88"/>
    </row>
    <row r="21" spans="1:13" ht="15">
      <c r="A21" s="79" t="s">
        <v>64</v>
      </c>
      <c r="B21" s="261">
        <v>571</v>
      </c>
      <c r="C21" s="257">
        <v>110</v>
      </c>
      <c r="D21" s="261">
        <v>17</v>
      </c>
      <c r="E21" s="257">
        <v>664</v>
      </c>
      <c r="F21" s="261">
        <v>187</v>
      </c>
      <c r="G21" s="257">
        <v>494</v>
      </c>
      <c r="H21" s="265">
        <v>681</v>
      </c>
      <c r="I21" s="88"/>
      <c r="J21" s="88"/>
      <c r="K21" s="88"/>
      <c r="L21" s="88"/>
      <c r="M21" s="88"/>
    </row>
    <row r="22" spans="1:13" ht="15">
      <c r="A22" s="41" t="s">
        <v>78</v>
      </c>
      <c r="B22" s="261">
        <v>22768</v>
      </c>
      <c r="C22" s="257">
        <v>4345</v>
      </c>
      <c r="D22" s="261">
        <v>1313</v>
      </c>
      <c r="E22" s="257">
        <v>25800</v>
      </c>
      <c r="F22" s="261">
        <v>2808</v>
      </c>
      <c r="G22" s="257">
        <v>24305</v>
      </c>
      <c r="H22" s="265">
        <v>27113</v>
      </c>
      <c r="I22" s="88"/>
      <c r="J22" s="88"/>
      <c r="K22" s="88"/>
      <c r="L22" s="88"/>
      <c r="M22" s="88"/>
    </row>
    <row r="23" spans="1:13" ht="15">
      <c r="A23" s="79" t="s">
        <v>65</v>
      </c>
      <c r="B23" s="261">
        <v>67890</v>
      </c>
      <c r="C23" s="257">
        <v>24635</v>
      </c>
      <c r="D23" s="261">
        <v>7990</v>
      </c>
      <c r="E23" s="257">
        <v>84535</v>
      </c>
      <c r="F23" s="261">
        <v>6115</v>
      </c>
      <c r="G23" s="257">
        <v>86410</v>
      </c>
      <c r="H23" s="265">
        <v>92525</v>
      </c>
      <c r="I23" s="88"/>
      <c r="J23" s="88"/>
      <c r="K23" s="88"/>
      <c r="L23" s="88"/>
      <c r="M23" s="88"/>
    </row>
    <row r="24" spans="1:13" ht="15">
      <c r="A24" s="79" t="s">
        <v>0</v>
      </c>
      <c r="B24" s="261">
        <v>1260</v>
      </c>
      <c r="C24" s="257">
        <v>856</v>
      </c>
      <c r="D24" s="261">
        <v>13</v>
      </c>
      <c r="E24" s="257">
        <v>2103</v>
      </c>
      <c r="F24" s="261">
        <v>625</v>
      </c>
      <c r="G24" s="257">
        <v>1491</v>
      </c>
      <c r="H24" s="265">
        <v>2116</v>
      </c>
      <c r="I24" s="88"/>
      <c r="J24" s="88"/>
      <c r="K24" s="88"/>
      <c r="L24" s="88"/>
      <c r="M24" s="88"/>
    </row>
    <row r="25" spans="1:13" ht="15">
      <c r="A25" s="79" t="s">
        <v>1</v>
      </c>
      <c r="B25" s="261">
        <v>1536</v>
      </c>
      <c r="C25" s="257">
        <v>1861</v>
      </c>
      <c r="D25" s="261">
        <v>387</v>
      </c>
      <c r="E25" s="257">
        <v>3010</v>
      </c>
      <c r="F25" s="261">
        <v>604</v>
      </c>
      <c r="G25" s="257">
        <v>2793</v>
      </c>
      <c r="H25" s="265">
        <v>3397</v>
      </c>
      <c r="I25" s="88"/>
      <c r="J25" s="88"/>
      <c r="K25" s="88"/>
      <c r="L25" s="88"/>
      <c r="M25" s="88"/>
    </row>
    <row r="26" spans="1:13" ht="15">
      <c r="A26" s="79" t="s">
        <v>2</v>
      </c>
      <c r="B26" s="261">
        <v>19755</v>
      </c>
      <c r="C26" s="257">
        <v>4558</v>
      </c>
      <c r="D26" s="261">
        <v>787</v>
      </c>
      <c r="E26" s="257">
        <v>23526</v>
      </c>
      <c r="F26" s="261">
        <v>2155</v>
      </c>
      <c r="G26" s="257">
        <v>22158</v>
      </c>
      <c r="H26" s="265">
        <v>24313</v>
      </c>
      <c r="I26" s="88"/>
      <c r="J26" s="88"/>
      <c r="K26" s="88"/>
      <c r="L26" s="88"/>
      <c r="M26" s="88"/>
    </row>
    <row r="27" spans="1:13" ht="15">
      <c r="A27" s="79" t="s">
        <v>3</v>
      </c>
      <c r="B27" s="261">
        <v>2912</v>
      </c>
      <c r="C27" s="257">
        <v>2010</v>
      </c>
      <c r="D27" s="261">
        <v>246</v>
      </c>
      <c r="E27" s="257">
        <v>4676</v>
      </c>
      <c r="F27" s="261">
        <v>536</v>
      </c>
      <c r="G27" s="257">
        <v>4386</v>
      </c>
      <c r="H27" s="265">
        <v>4922</v>
      </c>
      <c r="I27" s="88"/>
      <c r="J27" s="88"/>
      <c r="K27" s="88"/>
      <c r="L27" s="88"/>
      <c r="M27" s="88"/>
    </row>
    <row r="28" spans="1:13" ht="15">
      <c r="A28" s="79" t="s">
        <v>4</v>
      </c>
      <c r="B28" s="261">
        <v>1297</v>
      </c>
      <c r="C28" s="257">
        <v>1122</v>
      </c>
      <c r="D28" s="261">
        <v>22</v>
      </c>
      <c r="E28" s="257">
        <v>2397</v>
      </c>
      <c r="F28" s="261">
        <v>197</v>
      </c>
      <c r="G28" s="257">
        <v>2222</v>
      </c>
      <c r="H28" s="265">
        <v>2419</v>
      </c>
      <c r="I28" s="88"/>
      <c r="J28" s="88"/>
      <c r="K28" s="88"/>
      <c r="L28" s="88"/>
      <c r="M28" s="88"/>
    </row>
    <row r="29" spans="1:13" ht="15">
      <c r="A29" s="79" t="s">
        <v>5</v>
      </c>
      <c r="B29" s="261">
        <v>1034</v>
      </c>
      <c r="C29" s="257">
        <v>1061</v>
      </c>
      <c r="D29" s="261">
        <v>119</v>
      </c>
      <c r="E29" s="257">
        <v>1976</v>
      </c>
      <c r="F29" s="261">
        <v>540</v>
      </c>
      <c r="G29" s="257">
        <v>1555</v>
      </c>
      <c r="H29" s="265">
        <v>2095</v>
      </c>
      <c r="I29" s="88"/>
      <c r="J29" s="88"/>
      <c r="K29" s="88"/>
      <c r="L29" s="88"/>
      <c r="M29" s="88"/>
    </row>
    <row r="30" spans="1:13" ht="15">
      <c r="A30" s="79" t="s">
        <v>6</v>
      </c>
      <c r="B30" s="261">
        <v>2235</v>
      </c>
      <c r="C30" s="257">
        <v>400</v>
      </c>
      <c r="D30" s="261">
        <v>102</v>
      </c>
      <c r="E30" s="257">
        <v>2533</v>
      </c>
      <c r="F30" s="261">
        <v>452</v>
      </c>
      <c r="G30" s="257">
        <v>2183</v>
      </c>
      <c r="H30" s="265">
        <v>2635</v>
      </c>
      <c r="I30" s="88"/>
      <c r="J30" s="88"/>
      <c r="K30" s="88"/>
      <c r="L30" s="88"/>
      <c r="M30" s="88"/>
    </row>
    <row r="31" spans="1:13" ht="15">
      <c r="A31" s="79" t="s">
        <v>7</v>
      </c>
      <c r="B31" s="261">
        <v>810</v>
      </c>
      <c r="C31" s="257">
        <v>622</v>
      </c>
      <c r="D31" s="261">
        <v>42</v>
      </c>
      <c r="E31" s="257">
        <v>1390</v>
      </c>
      <c r="F31" s="261">
        <v>700</v>
      </c>
      <c r="G31" s="257">
        <v>732</v>
      </c>
      <c r="H31" s="265">
        <v>1432</v>
      </c>
      <c r="I31" s="88"/>
      <c r="J31" s="88"/>
      <c r="K31" s="88"/>
      <c r="L31" s="88"/>
      <c r="M31" s="88"/>
    </row>
    <row r="32" spans="1:13" ht="15">
      <c r="A32" s="79" t="s">
        <v>8</v>
      </c>
      <c r="B32" s="261">
        <v>2077</v>
      </c>
      <c r="C32" s="257">
        <v>719</v>
      </c>
      <c r="D32" s="261">
        <v>29</v>
      </c>
      <c r="E32" s="257">
        <v>2767</v>
      </c>
      <c r="F32" s="261">
        <v>623</v>
      </c>
      <c r="G32" s="257">
        <v>2173</v>
      </c>
      <c r="H32" s="265">
        <v>2796</v>
      </c>
      <c r="I32" s="88"/>
      <c r="J32" s="88"/>
      <c r="K32" s="88"/>
      <c r="L32" s="88"/>
      <c r="M32" s="88"/>
    </row>
    <row r="33" spans="1:13" ht="15">
      <c r="A33" s="79" t="s">
        <v>9</v>
      </c>
      <c r="B33" s="261">
        <v>429</v>
      </c>
      <c r="C33" s="257">
        <v>103</v>
      </c>
      <c r="D33" s="261">
        <v>18</v>
      </c>
      <c r="E33" s="257">
        <v>514</v>
      </c>
      <c r="F33" s="261">
        <v>48</v>
      </c>
      <c r="G33" s="257">
        <v>484</v>
      </c>
      <c r="H33" s="265">
        <v>532</v>
      </c>
      <c r="I33" s="88"/>
      <c r="J33" s="88"/>
      <c r="K33" s="88"/>
      <c r="L33" s="88"/>
      <c r="M33" s="88"/>
    </row>
    <row r="34" spans="1:13" ht="15">
      <c r="A34" s="79" t="s">
        <v>10</v>
      </c>
      <c r="B34" s="261">
        <v>1562</v>
      </c>
      <c r="C34" s="257">
        <v>962</v>
      </c>
      <c r="D34" s="261">
        <v>60</v>
      </c>
      <c r="E34" s="257">
        <v>2464</v>
      </c>
      <c r="F34" s="261">
        <v>622</v>
      </c>
      <c r="G34" s="257">
        <v>1902</v>
      </c>
      <c r="H34" s="265">
        <v>2524</v>
      </c>
      <c r="I34" s="88"/>
      <c r="J34" s="88"/>
      <c r="K34" s="88"/>
      <c r="L34" s="88"/>
      <c r="M34" s="88"/>
    </row>
    <row r="35" spans="1:13" ht="15">
      <c r="A35" s="79" t="s">
        <v>11</v>
      </c>
      <c r="B35" s="261">
        <v>1351</v>
      </c>
      <c r="C35" s="257">
        <v>933</v>
      </c>
      <c r="D35" s="261">
        <v>42</v>
      </c>
      <c r="E35" s="257">
        <v>2242</v>
      </c>
      <c r="F35" s="261">
        <v>400</v>
      </c>
      <c r="G35" s="257">
        <v>1884</v>
      </c>
      <c r="H35" s="265">
        <v>2284</v>
      </c>
      <c r="I35" s="88"/>
      <c r="J35" s="88"/>
      <c r="K35" s="88"/>
      <c r="L35" s="88"/>
      <c r="M35" s="88"/>
    </row>
    <row r="36" spans="1:13" ht="15">
      <c r="A36" s="79" t="s">
        <v>12</v>
      </c>
      <c r="B36" s="261">
        <v>2291</v>
      </c>
      <c r="C36" s="257">
        <v>559</v>
      </c>
      <c r="D36" s="261">
        <v>37</v>
      </c>
      <c r="E36" s="257">
        <v>2813</v>
      </c>
      <c r="F36" s="261">
        <v>820</v>
      </c>
      <c r="G36" s="257">
        <v>2030</v>
      </c>
      <c r="H36" s="265">
        <v>2850</v>
      </c>
      <c r="I36" s="88"/>
      <c r="J36" s="88"/>
      <c r="K36" s="88"/>
      <c r="L36" s="88"/>
      <c r="M36" s="88"/>
    </row>
    <row r="37" spans="1:13" ht="15">
      <c r="A37" s="79" t="s">
        <v>13</v>
      </c>
      <c r="B37" s="261">
        <v>1121</v>
      </c>
      <c r="C37" s="257">
        <v>546</v>
      </c>
      <c r="D37" s="261">
        <v>0</v>
      </c>
      <c r="E37" s="257">
        <v>1667</v>
      </c>
      <c r="F37" s="261">
        <v>296</v>
      </c>
      <c r="G37" s="257">
        <v>1371</v>
      </c>
      <c r="H37" s="265">
        <v>1667</v>
      </c>
      <c r="I37" s="88"/>
      <c r="J37" s="88"/>
      <c r="K37" s="88"/>
      <c r="L37" s="88"/>
      <c r="M37" s="88"/>
    </row>
    <row r="38" spans="1:13" ht="15">
      <c r="A38" s="90" t="s">
        <v>15</v>
      </c>
      <c r="B38" s="262">
        <v>9484</v>
      </c>
      <c r="C38" s="104">
        <v>8841</v>
      </c>
      <c r="D38" s="262">
        <v>751</v>
      </c>
      <c r="E38" s="104">
        <v>17574</v>
      </c>
      <c r="F38" s="262">
        <v>1079</v>
      </c>
      <c r="G38" s="104">
        <v>17246</v>
      </c>
      <c r="H38" s="258">
        <v>18325</v>
      </c>
      <c r="I38" s="88"/>
      <c r="J38" s="88"/>
      <c r="K38" s="88"/>
      <c r="L38" s="88"/>
      <c r="M38" s="88"/>
    </row>
    <row r="39" spans="1:13" ht="15">
      <c r="A39" s="79" t="s">
        <v>16</v>
      </c>
      <c r="B39" s="261">
        <v>18270</v>
      </c>
      <c r="C39" s="257">
        <v>4730</v>
      </c>
      <c r="D39" s="261">
        <v>537</v>
      </c>
      <c r="E39" s="257">
        <v>22463</v>
      </c>
      <c r="F39" s="261">
        <v>4932</v>
      </c>
      <c r="G39" s="257">
        <v>18068</v>
      </c>
      <c r="H39" s="265">
        <v>23000</v>
      </c>
      <c r="I39" s="88"/>
      <c r="J39" s="88"/>
      <c r="K39" s="88"/>
      <c r="L39" s="88"/>
      <c r="M39" s="88"/>
    </row>
    <row r="40" spans="1:13" ht="15">
      <c r="A40" s="79" t="s">
        <v>17</v>
      </c>
      <c r="B40" s="261">
        <v>14964</v>
      </c>
      <c r="C40" s="257">
        <v>11069</v>
      </c>
      <c r="D40" s="261">
        <v>779</v>
      </c>
      <c r="E40" s="257">
        <v>25254</v>
      </c>
      <c r="F40" s="261">
        <v>4436</v>
      </c>
      <c r="G40" s="257">
        <v>21597</v>
      </c>
      <c r="H40" s="265">
        <v>26033</v>
      </c>
      <c r="I40" s="88"/>
      <c r="J40" s="88"/>
      <c r="K40" s="88"/>
      <c r="L40" s="88"/>
      <c r="M40" s="88"/>
    </row>
    <row r="41" spans="1:13" ht="15">
      <c r="A41" s="90" t="s">
        <v>18</v>
      </c>
      <c r="B41" s="262">
        <v>33234</v>
      </c>
      <c r="C41" s="104">
        <v>15799</v>
      </c>
      <c r="D41" s="262">
        <v>1316</v>
      </c>
      <c r="E41" s="104">
        <v>47717</v>
      </c>
      <c r="F41" s="262">
        <v>9368</v>
      </c>
      <c r="G41" s="104">
        <v>39665</v>
      </c>
      <c r="H41" s="258">
        <v>49033</v>
      </c>
      <c r="I41" s="88"/>
      <c r="J41" s="88"/>
      <c r="K41" s="88"/>
      <c r="L41" s="88"/>
      <c r="M41" s="88"/>
    </row>
    <row r="42" spans="1:13" ht="15">
      <c r="A42" s="79" t="s">
        <v>19</v>
      </c>
      <c r="B42" s="261">
        <v>138374</v>
      </c>
      <c r="C42" s="257">
        <v>41145</v>
      </c>
      <c r="D42" s="261">
        <v>11655</v>
      </c>
      <c r="E42" s="257">
        <v>167864</v>
      </c>
      <c r="F42" s="261">
        <v>13579</v>
      </c>
      <c r="G42" s="257">
        <v>165940</v>
      </c>
      <c r="H42" s="265">
        <v>179519</v>
      </c>
      <c r="I42" s="88"/>
      <c r="J42" s="88"/>
      <c r="K42" s="88"/>
      <c r="L42" s="88"/>
      <c r="M42" s="88"/>
    </row>
    <row r="43" spans="1:13" ht="15">
      <c r="A43" s="79" t="s">
        <v>20</v>
      </c>
      <c r="B43" s="261">
        <v>15108</v>
      </c>
      <c r="C43" s="257">
        <v>5217</v>
      </c>
      <c r="D43" s="261">
        <v>871</v>
      </c>
      <c r="E43" s="257">
        <v>19454</v>
      </c>
      <c r="F43" s="261">
        <v>4126</v>
      </c>
      <c r="G43" s="257">
        <v>16199</v>
      </c>
      <c r="H43" s="265">
        <v>20325</v>
      </c>
      <c r="I43" s="88"/>
      <c r="J43" s="88"/>
      <c r="K43" s="88"/>
      <c r="L43" s="88"/>
      <c r="M43" s="88"/>
    </row>
    <row r="44" spans="1:13" ht="15">
      <c r="A44" s="90" t="s">
        <v>21</v>
      </c>
      <c r="B44" s="262">
        <v>153482</v>
      </c>
      <c r="C44" s="104">
        <v>46362</v>
      </c>
      <c r="D44" s="262">
        <v>12526</v>
      </c>
      <c r="E44" s="104">
        <v>187318</v>
      </c>
      <c r="F44" s="262">
        <v>17705</v>
      </c>
      <c r="G44" s="104">
        <v>182139</v>
      </c>
      <c r="H44" s="258">
        <v>199844</v>
      </c>
      <c r="I44" s="88"/>
      <c r="J44" s="88"/>
      <c r="K44" s="88"/>
      <c r="L44" s="88"/>
      <c r="M44" s="88"/>
    </row>
    <row r="45" spans="1:13" s="42" customFormat="1" ht="15.75" thickBot="1">
      <c r="A45" s="154" t="s">
        <v>46</v>
      </c>
      <c r="B45" s="263">
        <v>196200</v>
      </c>
      <c r="C45" s="157">
        <v>71002</v>
      </c>
      <c r="D45" s="263">
        <v>14593</v>
      </c>
      <c r="E45" s="157">
        <v>252609</v>
      </c>
      <c r="F45" s="263">
        <v>28152</v>
      </c>
      <c r="G45" s="157">
        <v>239050</v>
      </c>
      <c r="H45" s="259">
        <v>267202</v>
      </c>
      <c r="I45" s="89"/>
      <c r="J45" s="89"/>
      <c r="K45" s="89"/>
      <c r="L45" s="89"/>
      <c r="M45" s="89"/>
    </row>
    <row r="47" ht="15">
      <c r="A47" s="113" t="s">
        <v>207</v>
      </c>
    </row>
  </sheetData>
  <sheetProtection/>
  <mergeCells count="6">
    <mergeCell ref="A1:H1"/>
    <mergeCell ref="A3:A4"/>
    <mergeCell ref="B3:C3"/>
    <mergeCell ref="D3:E3"/>
    <mergeCell ref="F3:G3"/>
    <mergeCell ref="H3:H4"/>
  </mergeCells>
  <printOptions horizontalCentered="1"/>
  <pageMargins left="0.31" right="0.24" top="0.61" bottom="1.04" header="0" footer="0.63"/>
  <pageSetup fitToHeight="1" fitToWidth="1" orientation="portrait" paperSize="9" r:id="rId1"/>
  <headerFooter>
    <oddFooter>&amp;LISEE - Document édité le &amp;D&amp;C&amp;A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K31" sqref="K31"/>
    </sheetView>
  </sheetViews>
  <sheetFormatPr defaultColWidth="11.00390625" defaultRowHeight="12"/>
  <cols>
    <col min="1" max="1" width="20.375" style="0" customWidth="1"/>
    <col min="2" max="7" width="13.25390625" style="0" customWidth="1"/>
  </cols>
  <sheetData>
    <row r="1" spans="1:7" ht="31.5" customHeight="1">
      <c r="A1" s="391" t="s">
        <v>298</v>
      </c>
      <c r="B1" s="392"/>
      <c r="C1" s="392"/>
      <c r="D1" s="392"/>
      <c r="E1" s="392"/>
      <c r="F1" s="392"/>
      <c r="G1" s="393"/>
    </row>
    <row r="2" spans="1:7" ht="18.75">
      <c r="A2" s="182"/>
      <c r="B2" s="182"/>
      <c r="C2" s="181"/>
      <c r="D2" s="181"/>
      <c r="E2" s="181"/>
      <c r="F2" s="181"/>
      <c r="G2" s="181"/>
    </row>
    <row r="3" spans="1:7" ht="30">
      <c r="A3" s="224" t="s">
        <v>206</v>
      </c>
      <c r="B3" s="224" t="s">
        <v>299</v>
      </c>
      <c r="C3" s="224" t="s">
        <v>300</v>
      </c>
      <c r="D3" s="224" t="s">
        <v>301</v>
      </c>
      <c r="E3" s="224" t="s">
        <v>302</v>
      </c>
      <c r="F3" s="224" t="s">
        <v>303</v>
      </c>
      <c r="G3" s="224" t="s">
        <v>50</v>
      </c>
    </row>
    <row r="4" spans="1:7" ht="15">
      <c r="A4" s="353" t="s">
        <v>51</v>
      </c>
      <c r="B4" s="354">
        <v>22</v>
      </c>
      <c r="C4" s="354">
        <v>18</v>
      </c>
      <c r="D4" s="354">
        <v>62</v>
      </c>
      <c r="E4" s="354">
        <v>21</v>
      </c>
      <c r="F4" s="354">
        <v>76</v>
      </c>
      <c r="G4" s="220">
        <v>199</v>
      </c>
    </row>
    <row r="5" spans="1:7" ht="15">
      <c r="A5" s="353" t="s">
        <v>169</v>
      </c>
      <c r="B5" s="354">
        <v>278</v>
      </c>
      <c r="C5" s="354">
        <v>393</v>
      </c>
      <c r="D5" s="354">
        <v>337</v>
      </c>
      <c r="E5" s="354">
        <v>70</v>
      </c>
      <c r="F5" s="354">
        <v>162</v>
      </c>
      <c r="G5" s="220">
        <v>1240</v>
      </c>
    </row>
    <row r="6" spans="1:7" ht="15">
      <c r="A6" s="314" t="s">
        <v>52</v>
      </c>
      <c r="B6" s="355">
        <v>453</v>
      </c>
      <c r="C6" s="355">
        <v>429</v>
      </c>
      <c r="D6" s="355">
        <v>592</v>
      </c>
      <c r="E6" s="355">
        <v>159</v>
      </c>
      <c r="F6" s="355">
        <v>275</v>
      </c>
      <c r="G6" s="220">
        <v>1908</v>
      </c>
    </row>
    <row r="7" spans="1:7" ht="15">
      <c r="A7" s="314" t="s">
        <v>53</v>
      </c>
      <c r="B7" s="355">
        <v>235</v>
      </c>
      <c r="C7" s="355">
        <v>95</v>
      </c>
      <c r="D7" s="355">
        <v>380</v>
      </c>
      <c r="E7" s="355">
        <v>86</v>
      </c>
      <c r="F7" s="355">
        <v>266</v>
      </c>
      <c r="G7" s="220">
        <v>1062</v>
      </c>
    </row>
    <row r="8" spans="1:7" ht="15">
      <c r="A8" s="314" t="s">
        <v>54</v>
      </c>
      <c r="B8" s="355">
        <v>1421</v>
      </c>
      <c r="C8" s="355">
        <v>1925</v>
      </c>
      <c r="D8" s="355">
        <v>4405</v>
      </c>
      <c r="E8" s="355">
        <v>992</v>
      </c>
      <c r="F8" s="355">
        <v>1978</v>
      </c>
      <c r="G8" s="220">
        <v>10721</v>
      </c>
    </row>
    <row r="9" spans="1:7" ht="15">
      <c r="A9" s="314" t="s">
        <v>55</v>
      </c>
      <c r="B9" s="355">
        <v>73</v>
      </c>
      <c r="C9" s="355">
        <v>57</v>
      </c>
      <c r="D9" s="355">
        <v>87</v>
      </c>
      <c r="E9" s="355">
        <v>14</v>
      </c>
      <c r="F9" s="355">
        <v>30</v>
      </c>
      <c r="G9" s="220">
        <v>261</v>
      </c>
    </row>
    <row r="10" spans="1:7" ht="15">
      <c r="A10" s="314" t="s">
        <v>56</v>
      </c>
      <c r="B10" s="355">
        <v>140</v>
      </c>
      <c r="C10" s="355">
        <v>68</v>
      </c>
      <c r="D10" s="355">
        <v>196</v>
      </c>
      <c r="E10" s="355">
        <v>72</v>
      </c>
      <c r="F10" s="355">
        <v>203</v>
      </c>
      <c r="G10" s="220">
        <v>679</v>
      </c>
    </row>
    <row r="11" spans="1:7" ht="15">
      <c r="A11" s="314" t="s">
        <v>57</v>
      </c>
      <c r="B11" s="355">
        <v>302</v>
      </c>
      <c r="C11" s="355">
        <v>131</v>
      </c>
      <c r="D11" s="355">
        <v>378</v>
      </c>
      <c r="E11" s="355">
        <v>110</v>
      </c>
      <c r="F11" s="355">
        <v>291</v>
      </c>
      <c r="G11" s="220">
        <v>1212</v>
      </c>
    </row>
    <row r="12" spans="1:7" ht="15">
      <c r="A12" s="314" t="s">
        <v>77</v>
      </c>
      <c r="B12" s="355">
        <v>197</v>
      </c>
      <c r="C12" s="355">
        <v>82</v>
      </c>
      <c r="D12" s="355">
        <v>204</v>
      </c>
      <c r="E12" s="355">
        <v>35</v>
      </c>
      <c r="F12" s="355">
        <v>143</v>
      </c>
      <c r="G12" s="220">
        <v>661</v>
      </c>
    </row>
    <row r="13" spans="1:7" ht="15">
      <c r="A13" s="314" t="s">
        <v>58</v>
      </c>
      <c r="B13" s="355">
        <v>86</v>
      </c>
      <c r="C13" s="355">
        <v>80</v>
      </c>
      <c r="D13" s="355">
        <v>208</v>
      </c>
      <c r="E13" s="355">
        <v>48</v>
      </c>
      <c r="F13" s="355">
        <v>118</v>
      </c>
      <c r="G13" s="220">
        <v>540</v>
      </c>
    </row>
    <row r="14" spans="1:7" ht="15">
      <c r="A14" s="314" t="s">
        <v>59</v>
      </c>
      <c r="B14" s="355">
        <v>483</v>
      </c>
      <c r="C14" s="355">
        <v>411</v>
      </c>
      <c r="D14" s="355">
        <v>982</v>
      </c>
      <c r="E14" s="355">
        <v>214</v>
      </c>
      <c r="F14" s="355">
        <v>418</v>
      </c>
      <c r="G14" s="220">
        <v>2508</v>
      </c>
    </row>
    <row r="15" spans="1:7" ht="15">
      <c r="A15" s="314" t="s">
        <v>14</v>
      </c>
      <c r="B15" s="355">
        <v>88</v>
      </c>
      <c r="C15" s="355">
        <v>36</v>
      </c>
      <c r="D15" s="355">
        <v>145</v>
      </c>
      <c r="E15" s="355">
        <v>31</v>
      </c>
      <c r="F15" s="355">
        <v>105</v>
      </c>
      <c r="G15" s="220">
        <v>405</v>
      </c>
    </row>
    <row r="16" spans="1:7" ht="15">
      <c r="A16" s="314" t="s">
        <v>60</v>
      </c>
      <c r="B16" s="355">
        <v>263</v>
      </c>
      <c r="C16" s="355">
        <v>245</v>
      </c>
      <c r="D16" s="355">
        <v>479</v>
      </c>
      <c r="E16" s="355">
        <v>130</v>
      </c>
      <c r="F16" s="355">
        <v>178</v>
      </c>
      <c r="G16" s="220">
        <v>1295</v>
      </c>
    </row>
    <row r="17" spans="1:7" ht="15">
      <c r="A17" s="314" t="s">
        <v>61</v>
      </c>
      <c r="B17" s="355">
        <v>312</v>
      </c>
      <c r="C17" s="355">
        <v>274</v>
      </c>
      <c r="D17" s="355">
        <v>367</v>
      </c>
      <c r="E17" s="355">
        <v>144</v>
      </c>
      <c r="F17" s="355">
        <v>165</v>
      </c>
      <c r="G17" s="220">
        <v>1262</v>
      </c>
    </row>
    <row r="18" spans="1:7" ht="15">
      <c r="A18" s="314" t="s">
        <v>62</v>
      </c>
      <c r="B18" s="355">
        <v>545</v>
      </c>
      <c r="C18" s="355">
        <v>335</v>
      </c>
      <c r="D18" s="355">
        <v>938</v>
      </c>
      <c r="E18" s="355">
        <v>263</v>
      </c>
      <c r="F18" s="355">
        <v>614</v>
      </c>
      <c r="G18" s="220">
        <v>2695</v>
      </c>
    </row>
    <row r="19" spans="1:7" ht="15">
      <c r="A19" s="314" t="s">
        <v>63</v>
      </c>
      <c r="B19" s="355">
        <v>232</v>
      </c>
      <c r="C19" s="355">
        <v>176</v>
      </c>
      <c r="D19" s="355">
        <v>618</v>
      </c>
      <c r="E19" s="355">
        <v>128</v>
      </c>
      <c r="F19" s="355">
        <v>383</v>
      </c>
      <c r="G19" s="220">
        <v>1537</v>
      </c>
    </row>
    <row r="20" spans="1:7" ht="15">
      <c r="A20" s="314" t="s">
        <v>64</v>
      </c>
      <c r="B20" s="355">
        <v>77</v>
      </c>
      <c r="C20" s="355">
        <v>64</v>
      </c>
      <c r="D20" s="355">
        <v>69</v>
      </c>
      <c r="E20" s="355">
        <v>26</v>
      </c>
      <c r="F20" s="355">
        <v>32</v>
      </c>
      <c r="G20" s="220">
        <v>268</v>
      </c>
    </row>
    <row r="21" spans="1:7" ht="15">
      <c r="A21" s="218" t="s">
        <v>78</v>
      </c>
      <c r="B21" s="355">
        <v>1327</v>
      </c>
      <c r="C21" s="355">
        <v>1671</v>
      </c>
      <c r="D21" s="355">
        <v>3111</v>
      </c>
      <c r="E21" s="355">
        <v>789</v>
      </c>
      <c r="F21" s="355">
        <v>1598</v>
      </c>
      <c r="G21" s="220">
        <v>8496</v>
      </c>
    </row>
    <row r="22" spans="1:7" ht="15">
      <c r="A22" s="314" t="s">
        <v>65</v>
      </c>
      <c r="B22" s="355">
        <v>11248</v>
      </c>
      <c r="C22" s="355">
        <v>7915</v>
      </c>
      <c r="D22" s="355">
        <v>9723</v>
      </c>
      <c r="E22" s="355">
        <v>3494</v>
      </c>
      <c r="F22" s="355">
        <v>4587</v>
      </c>
      <c r="G22" s="220">
        <v>36967</v>
      </c>
    </row>
    <row r="23" spans="1:7" ht="15">
      <c r="A23" s="314" t="s">
        <v>0</v>
      </c>
      <c r="B23" s="355">
        <v>151</v>
      </c>
      <c r="C23" s="355">
        <v>75</v>
      </c>
      <c r="D23" s="355">
        <v>213</v>
      </c>
      <c r="E23" s="355">
        <v>68</v>
      </c>
      <c r="F23" s="355">
        <v>155</v>
      </c>
      <c r="G23" s="220">
        <v>662</v>
      </c>
    </row>
    <row r="24" spans="1:7" ht="15">
      <c r="A24" s="314" t="s">
        <v>1</v>
      </c>
      <c r="B24" s="355">
        <v>207</v>
      </c>
      <c r="C24" s="355">
        <v>95</v>
      </c>
      <c r="D24" s="355">
        <v>318</v>
      </c>
      <c r="E24" s="355">
        <v>76</v>
      </c>
      <c r="F24" s="355">
        <v>272</v>
      </c>
      <c r="G24" s="220">
        <v>968</v>
      </c>
    </row>
    <row r="25" spans="1:7" ht="15">
      <c r="A25" s="314" t="s">
        <v>2</v>
      </c>
      <c r="B25" s="355">
        <v>831</v>
      </c>
      <c r="C25" s="355">
        <v>1220</v>
      </c>
      <c r="D25" s="355">
        <v>3245</v>
      </c>
      <c r="E25" s="355">
        <v>460</v>
      </c>
      <c r="F25" s="355">
        <v>1260</v>
      </c>
      <c r="G25" s="220">
        <v>7016</v>
      </c>
    </row>
    <row r="26" spans="1:7" ht="15">
      <c r="A26" s="314" t="s">
        <v>3</v>
      </c>
      <c r="B26" s="355">
        <v>418</v>
      </c>
      <c r="C26" s="355">
        <v>152</v>
      </c>
      <c r="D26" s="355">
        <v>484</v>
      </c>
      <c r="E26" s="355">
        <v>141</v>
      </c>
      <c r="F26" s="355">
        <v>349</v>
      </c>
      <c r="G26" s="220">
        <v>1544</v>
      </c>
    </row>
    <row r="27" spans="1:7" ht="15">
      <c r="A27" s="314" t="s">
        <v>4</v>
      </c>
      <c r="B27" s="355">
        <v>199</v>
      </c>
      <c r="C27" s="355">
        <v>61</v>
      </c>
      <c r="D27" s="355">
        <v>215</v>
      </c>
      <c r="E27" s="355">
        <v>74</v>
      </c>
      <c r="F27" s="355">
        <v>191</v>
      </c>
      <c r="G27" s="220">
        <v>740</v>
      </c>
    </row>
    <row r="28" spans="1:7" ht="15">
      <c r="A28" s="314" t="s">
        <v>5</v>
      </c>
      <c r="B28" s="355">
        <v>149</v>
      </c>
      <c r="C28" s="355">
        <v>32</v>
      </c>
      <c r="D28" s="355">
        <v>200</v>
      </c>
      <c r="E28" s="355">
        <v>52</v>
      </c>
      <c r="F28" s="355">
        <v>162</v>
      </c>
      <c r="G28" s="220">
        <v>595</v>
      </c>
    </row>
    <row r="29" spans="1:7" ht="15">
      <c r="A29" s="314" t="s">
        <v>6</v>
      </c>
      <c r="B29" s="355">
        <v>223</v>
      </c>
      <c r="C29" s="355">
        <v>182</v>
      </c>
      <c r="D29" s="355">
        <v>333</v>
      </c>
      <c r="E29" s="355">
        <v>98</v>
      </c>
      <c r="F29" s="355">
        <v>117</v>
      </c>
      <c r="G29" s="220">
        <v>953</v>
      </c>
    </row>
    <row r="30" spans="1:7" ht="15">
      <c r="A30" s="314" t="s">
        <v>7</v>
      </c>
      <c r="B30" s="355">
        <v>129</v>
      </c>
      <c r="C30" s="355">
        <v>69</v>
      </c>
      <c r="D30" s="355">
        <v>145</v>
      </c>
      <c r="E30" s="355">
        <v>30</v>
      </c>
      <c r="F30" s="355">
        <v>94</v>
      </c>
      <c r="G30" s="220">
        <v>467</v>
      </c>
    </row>
    <row r="31" spans="1:7" ht="15">
      <c r="A31" s="314" t="s">
        <v>8</v>
      </c>
      <c r="B31" s="355">
        <v>189</v>
      </c>
      <c r="C31" s="355">
        <v>124</v>
      </c>
      <c r="D31" s="355">
        <v>286</v>
      </c>
      <c r="E31" s="355">
        <v>75</v>
      </c>
      <c r="F31" s="355">
        <v>197</v>
      </c>
      <c r="G31" s="220">
        <v>871</v>
      </c>
    </row>
    <row r="32" spans="1:7" ht="15">
      <c r="A32" s="314" t="s">
        <v>9</v>
      </c>
      <c r="B32" s="355">
        <v>44</v>
      </c>
      <c r="C32" s="355">
        <v>45</v>
      </c>
      <c r="D32" s="355">
        <v>53</v>
      </c>
      <c r="E32" s="355">
        <v>16</v>
      </c>
      <c r="F32" s="355">
        <v>38</v>
      </c>
      <c r="G32" s="220">
        <v>196</v>
      </c>
    </row>
    <row r="33" spans="1:7" ht="15">
      <c r="A33" s="314" t="s">
        <v>10</v>
      </c>
      <c r="B33" s="355">
        <v>193</v>
      </c>
      <c r="C33" s="355">
        <v>83</v>
      </c>
      <c r="D33" s="355">
        <v>283</v>
      </c>
      <c r="E33" s="355">
        <v>90</v>
      </c>
      <c r="F33" s="355">
        <v>161</v>
      </c>
      <c r="G33" s="220">
        <v>810</v>
      </c>
    </row>
    <row r="34" spans="1:7" ht="15">
      <c r="A34" s="314" t="s">
        <v>11</v>
      </c>
      <c r="B34" s="355">
        <v>189</v>
      </c>
      <c r="C34" s="355">
        <v>67</v>
      </c>
      <c r="D34" s="355">
        <v>231</v>
      </c>
      <c r="E34" s="355">
        <v>67</v>
      </c>
      <c r="F34" s="355">
        <v>170</v>
      </c>
      <c r="G34" s="220">
        <v>724</v>
      </c>
    </row>
    <row r="35" spans="1:7" ht="15">
      <c r="A35" s="314" t="s">
        <v>12</v>
      </c>
      <c r="B35" s="355">
        <v>199</v>
      </c>
      <c r="C35" s="355">
        <v>125</v>
      </c>
      <c r="D35" s="355">
        <v>333</v>
      </c>
      <c r="E35" s="355">
        <v>68</v>
      </c>
      <c r="F35" s="355">
        <v>173</v>
      </c>
      <c r="G35" s="220">
        <v>898</v>
      </c>
    </row>
    <row r="36" spans="1:7" ht="15">
      <c r="A36" s="314" t="s">
        <v>13</v>
      </c>
      <c r="B36" s="355">
        <v>81</v>
      </c>
      <c r="C36" s="355">
        <v>40</v>
      </c>
      <c r="D36" s="355">
        <v>186</v>
      </c>
      <c r="E36" s="355">
        <v>37</v>
      </c>
      <c r="F36" s="355">
        <v>109</v>
      </c>
      <c r="G36" s="220">
        <v>453</v>
      </c>
    </row>
    <row r="37" spans="1:7" ht="15">
      <c r="A37" s="356" t="s">
        <v>15</v>
      </c>
      <c r="B37" s="357">
        <v>984</v>
      </c>
      <c r="C37" s="357">
        <v>607</v>
      </c>
      <c r="D37" s="357">
        <v>1874</v>
      </c>
      <c r="E37" s="357">
        <v>467</v>
      </c>
      <c r="F37" s="357">
        <v>1268</v>
      </c>
      <c r="G37" s="226">
        <v>5200</v>
      </c>
    </row>
    <row r="38" spans="1:7" ht="15">
      <c r="A38" s="218" t="s">
        <v>17</v>
      </c>
      <c r="B38" s="219">
        <v>1893</v>
      </c>
      <c r="C38" s="219">
        <v>735</v>
      </c>
      <c r="D38" s="219">
        <v>2504</v>
      </c>
      <c r="E38" s="219">
        <v>722</v>
      </c>
      <c r="F38" s="219">
        <v>1968</v>
      </c>
      <c r="G38" s="220">
        <v>7822</v>
      </c>
    </row>
    <row r="39" spans="1:7" ht="15">
      <c r="A39" s="218" t="s">
        <v>16</v>
      </c>
      <c r="B39" s="219">
        <v>1552</v>
      </c>
      <c r="C39" s="219">
        <v>1203</v>
      </c>
      <c r="D39" s="219">
        <v>2739</v>
      </c>
      <c r="E39" s="219">
        <v>659</v>
      </c>
      <c r="F39" s="219">
        <v>1289</v>
      </c>
      <c r="G39" s="220">
        <v>7442</v>
      </c>
    </row>
    <row r="40" spans="1:7" ht="15">
      <c r="A40" s="356" t="s">
        <v>18</v>
      </c>
      <c r="B40" s="357">
        <v>3445</v>
      </c>
      <c r="C40" s="357">
        <v>1938</v>
      </c>
      <c r="D40" s="357">
        <v>5243</v>
      </c>
      <c r="E40" s="357">
        <v>1381</v>
      </c>
      <c r="F40" s="357">
        <v>3257</v>
      </c>
      <c r="G40" s="226">
        <v>15264</v>
      </c>
    </row>
    <row r="41" spans="1:7" ht="15">
      <c r="A41" s="314" t="s">
        <v>19</v>
      </c>
      <c r="B41" s="355">
        <v>14827</v>
      </c>
      <c r="C41" s="355">
        <v>12731</v>
      </c>
      <c r="D41" s="355">
        <v>20484</v>
      </c>
      <c r="E41" s="355">
        <v>5735</v>
      </c>
      <c r="F41" s="355">
        <v>9423</v>
      </c>
      <c r="G41" s="220">
        <v>63200</v>
      </c>
    </row>
    <row r="42" spans="1:7" ht="15">
      <c r="A42" s="314" t="s">
        <v>20</v>
      </c>
      <c r="B42" s="355">
        <v>1728</v>
      </c>
      <c r="C42" s="355">
        <v>1500</v>
      </c>
      <c r="D42" s="355">
        <v>2205</v>
      </c>
      <c r="E42" s="355">
        <v>595</v>
      </c>
      <c r="F42" s="355">
        <v>1121</v>
      </c>
      <c r="G42" s="220">
        <v>7149</v>
      </c>
    </row>
    <row r="43" spans="1:7" ht="15">
      <c r="A43" s="356" t="s">
        <v>21</v>
      </c>
      <c r="B43" s="357">
        <v>16555</v>
      </c>
      <c r="C43" s="357">
        <v>14231</v>
      </c>
      <c r="D43" s="357">
        <v>22689</v>
      </c>
      <c r="E43" s="357">
        <v>6330</v>
      </c>
      <c r="F43" s="357">
        <v>10544</v>
      </c>
      <c r="G43" s="226">
        <v>70349</v>
      </c>
    </row>
    <row r="44" spans="1:7" ht="15">
      <c r="A44" s="358" t="s">
        <v>46</v>
      </c>
      <c r="B44" s="359">
        <v>20984</v>
      </c>
      <c r="C44" s="359">
        <v>16775</v>
      </c>
      <c r="D44" s="359">
        <v>29806</v>
      </c>
      <c r="E44" s="359">
        <v>8178</v>
      </c>
      <c r="F44" s="359">
        <v>15070</v>
      </c>
      <c r="G44" s="229">
        <v>90813</v>
      </c>
    </row>
    <row r="45" spans="1:7" ht="15">
      <c r="A45" s="218"/>
      <c r="B45" s="218"/>
      <c r="C45" s="218"/>
      <c r="D45" s="218"/>
      <c r="E45" s="218"/>
      <c r="F45" s="218"/>
      <c r="G45" s="218"/>
    </row>
    <row r="46" spans="1:7" ht="15">
      <c r="A46" s="312" t="s">
        <v>207</v>
      </c>
      <c r="B46" s="218"/>
      <c r="C46" s="218"/>
      <c r="D46" s="218"/>
      <c r="E46" s="218"/>
      <c r="F46" s="218"/>
      <c r="G46" s="218"/>
    </row>
    <row r="47" spans="1:5" ht="15">
      <c r="A47" s="360"/>
      <c r="B47" s="360"/>
      <c r="C47" s="360"/>
      <c r="D47" s="360"/>
      <c r="E47" s="360"/>
    </row>
  </sheetData>
  <sheetProtection/>
  <mergeCells count="1">
    <mergeCell ref="A1:G1"/>
  </mergeCells>
  <printOptions/>
  <pageMargins left="0.7086614173228347" right="0.7086614173228347" top="0.7480314960629921" bottom="1.26" header="0.31496062992125984" footer="0.74"/>
  <pageSetup fitToHeight="1" fitToWidth="1" horizontalDpi="600" verticalDpi="600" orientation="portrait" paperSize="9" scale="97" r:id="rId1"/>
  <headerFooter>
    <oddFooter>&amp;LISEE - Document édité le 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1" sqref="A1:G1"/>
    </sheetView>
  </sheetViews>
  <sheetFormatPr defaultColWidth="11.00390625" defaultRowHeight="12"/>
  <cols>
    <col min="1" max="1" width="20.375" style="0" customWidth="1"/>
    <col min="2" max="7" width="13.125" style="0" customWidth="1"/>
  </cols>
  <sheetData>
    <row r="1" spans="1:7" ht="42" customHeight="1">
      <c r="A1" s="391" t="s">
        <v>304</v>
      </c>
      <c r="B1" s="392"/>
      <c r="C1" s="392"/>
      <c r="D1" s="392"/>
      <c r="E1" s="392"/>
      <c r="F1" s="392"/>
      <c r="G1" s="393"/>
    </row>
    <row r="2" spans="1:7" ht="18.75">
      <c r="A2" s="182"/>
      <c r="B2" s="182"/>
      <c r="C2" s="181"/>
      <c r="D2" s="181"/>
      <c r="E2" s="181"/>
      <c r="F2" s="181"/>
      <c r="G2" s="181"/>
    </row>
    <row r="3" spans="1:7" ht="30">
      <c r="A3" s="224" t="s">
        <v>206</v>
      </c>
      <c r="B3" s="224" t="s">
        <v>299</v>
      </c>
      <c r="C3" s="224" t="s">
        <v>300</v>
      </c>
      <c r="D3" s="224" t="s">
        <v>301</v>
      </c>
      <c r="E3" s="224" t="s">
        <v>302</v>
      </c>
      <c r="F3" s="224" t="s">
        <v>303</v>
      </c>
      <c r="G3" s="224" t="s">
        <v>50</v>
      </c>
    </row>
    <row r="4" spans="1:7" ht="15">
      <c r="A4" s="353" t="s">
        <v>51</v>
      </c>
      <c r="B4" s="354">
        <v>22</v>
      </c>
      <c r="C4" s="354">
        <v>36</v>
      </c>
      <c r="D4" s="354">
        <v>297</v>
      </c>
      <c r="E4" s="354">
        <v>56</v>
      </c>
      <c r="F4" s="354">
        <v>451</v>
      </c>
      <c r="G4" s="220">
        <v>862</v>
      </c>
    </row>
    <row r="5" spans="1:7" ht="15">
      <c r="A5" s="353" t="s">
        <v>103</v>
      </c>
      <c r="B5" s="354">
        <v>278</v>
      </c>
      <c r="C5" s="354">
        <v>786</v>
      </c>
      <c r="D5" s="354">
        <v>1363</v>
      </c>
      <c r="E5" s="354">
        <v>179</v>
      </c>
      <c r="F5" s="354">
        <v>706</v>
      </c>
      <c r="G5" s="220">
        <v>3312</v>
      </c>
    </row>
    <row r="6" spans="1:7" ht="15">
      <c r="A6" s="314" t="s">
        <v>52</v>
      </c>
      <c r="B6" s="355">
        <v>453</v>
      </c>
      <c r="C6" s="355">
        <v>858</v>
      </c>
      <c r="D6" s="355">
        <v>2315</v>
      </c>
      <c r="E6" s="355">
        <v>403</v>
      </c>
      <c r="F6" s="355">
        <v>1104</v>
      </c>
      <c r="G6" s="220">
        <v>5133</v>
      </c>
    </row>
    <row r="7" spans="1:7" ht="15">
      <c r="A7" s="314" t="s">
        <v>53</v>
      </c>
      <c r="B7" s="355">
        <v>235</v>
      </c>
      <c r="C7" s="355">
        <v>190</v>
      </c>
      <c r="D7" s="355">
        <v>1589</v>
      </c>
      <c r="E7" s="355">
        <v>224</v>
      </c>
      <c r="F7" s="355">
        <v>1455</v>
      </c>
      <c r="G7" s="220">
        <v>3693</v>
      </c>
    </row>
    <row r="8" spans="1:7" ht="15">
      <c r="A8" s="314" t="s">
        <v>54</v>
      </c>
      <c r="B8" s="355">
        <v>1421</v>
      </c>
      <c r="C8" s="355">
        <v>3850</v>
      </c>
      <c r="D8" s="355">
        <v>17765</v>
      </c>
      <c r="E8" s="355">
        <v>2617</v>
      </c>
      <c r="F8" s="355">
        <v>9915</v>
      </c>
      <c r="G8" s="220">
        <v>35568</v>
      </c>
    </row>
    <row r="9" spans="1:7" ht="15">
      <c r="A9" s="314" t="s">
        <v>55</v>
      </c>
      <c r="B9" s="355">
        <v>73</v>
      </c>
      <c r="C9" s="355">
        <v>114</v>
      </c>
      <c r="D9" s="355">
        <v>326</v>
      </c>
      <c r="E9" s="355">
        <v>35</v>
      </c>
      <c r="F9" s="355">
        <v>150</v>
      </c>
      <c r="G9" s="220">
        <v>698</v>
      </c>
    </row>
    <row r="10" spans="1:7" ht="15">
      <c r="A10" s="314" t="s">
        <v>56</v>
      </c>
      <c r="B10" s="355">
        <v>140</v>
      </c>
      <c r="C10" s="355">
        <v>136</v>
      </c>
      <c r="D10" s="355">
        <v>858</v>
      </c>
      <c r="E10" s="355">
        <v>197</v>
      </c>
      <c r="F10" s="355">
        <v>1119</v>
      </c>
      <c r="G10" s="220">
        <v>2450</v>
      </c>
    </row>
    <row r="11" spans="1:7" ht="15">
      <c r="A11" s="314" t="s">
        <v>57</v>
      </c>
      <c r="B11" s="355">
        <v>302</v>
      </c>
      <c r="C11" s="355">
        <v>262</v>
      </c>
      <c r="D11" s="355">
        <v>1613</v>
      </c>
      <c r="E11" s="355">
        <v>281</v>
      </c>
      <c r="F11" s="355">
        <v>1433</v>
      </c>
      <c r="G11" s="220">
        <v>3891</v>
      </c>
    </row>
    <row r="12" spans="1:7" ht="15">
      <c r="A12" s="314" t="s">
        <v>77</v>
      </c>
      <c r="B12" s="355">
        <v>197</v>
      </c>
      <c r="C12" s="355">
        <v>164</v>
      </c>
      <c r="D12" s="355">
        <v>883</v>
      </c>
      <c r="E12" s="355">
        <v>89</v>
      </c>
      <c r="F12" s="355">
        <v>700</v>
      </c>
      <c r="G12" s="220">
        <v>2033</v>
      </c>
    </row>
    <row r="13" spans="1:7" ht="15">
      <c r="A13" s="314" t="s">
        <v>58</v>
      </c>
      <c r="B13" s="355">
        <v>86</v>
      </c>
      <c r="C13" s="355">
        <v>160</v>
      </c>
      <c r="D13" s="355">
        <v>831</v>
      </c>
      <c r="E13" s="355">
        <v>122</v>
      </c>
      <c r="F13" s="355">
        <v>604</v>
      </c>
      <c r="G13" s="220">
        <v>1803</v>
      </c>
    </row>
    <row r="14" spans="1:7" ht="15">
      <c r="A14" s="314" t="s">
        <v>59</v>
      </c>
      <c r="B14" s="355">
        <v>483</v>
      </c>
      <c r="C14" s="355">
        <v>822</v>
      </c>
      <c r="D14" s="355">
        <v>3993</v>
      </c>
      <c r="E14" s="355">
        <v>571</v>
      </c>
      <c r="F14" s="355">
        <v>2090</v>
      </c>
      <c r="G14" s="220">
        <v>7959</v>
      </c>
    </row>
    <row r="15" spans="1:7" ht="15">
      <c r="A15" s="314" t="s">
        <v>14</v>
      </c>
      <c r="B15" s="355">
        <v>88</v>
      </c>
      <c r="C15" s="355">
        <v>72</v>
      </c>
      <c r="D15" s="355">
        <v>594</v>
      </c>
      <c r="E15" s="355">
        <v>78</v>
      </c>
      <c r="F15" s="355">
        <v>469</v>
      </c>
      <c r="G15" s="220">
        <v>1301</v>
      </c>
    </row>
    <row r="16" spans="1:7" ht="15">
      <c r="A16" s="314" t="s">
        <v>60</v>
      </c>
      <c r="B16" s="355">
        <v>263</v>
      </c>
      <c r="C16" s="355">
        <v>490</v>
      </c>
      <c r="D16" s="355">
        <v>1865</v>
      </c>
      <c r="E16" s="355">
        <v>337</v>
      </c>
      <c r="F16" s="355">
        <v>782</v>
      </c>
      <c r="G16" s="220">
        <v>3737</v>
      </c>
    </row>
    <row r="17" spans="1:7" ht="15">
      <c r="A17" s="314" t="s">
        <v>61</v>
      </c>
      <c r="B17" s="355">
        <v>312</v>
      </c>
      <c r="C17" s="355">
        <v>548</v>
      </c>
      <c r="D17" s="355">
        <v>1448</v>
      </c>
      <c r="E17" s="355">
        <v>378</v>
      </c>
      <c r="F17" s="355">
        <v>847</v>
      </c>
      <c r="G17" s="220">
        <v>3533</v>
      </c>
    </row>
    <row r="18" spans="1:7" ht="15">
      <c r="A18" s="314" t="s">
        <v>62</v>
      </c>
      <c r="B18" s="355">
        <v>545</v>
      </c>
      <c r="C18" s="355">
        <v>670</v>
      </c>
      <c r="D18" s="355">
        <v>4099</v>
      </c>
      <c r="E18" s="355">
        <v>707</v>
      </c>
      <c r="F18" s="355">
        <v>3154</v>
      </c>
      <c r="G18" s="220">
        <v>9175</v>
      </c>
    </row>
    <row r="19" spans="1:7" ht="15">
      <c r="A19" s="314" t="s">
        <v>63</v>
      </c>
      <c r="B19" s="355">
        <v>232</v>
      </c>
      <c r="C19" s="355">
        <v>352</v>
      </c>
      <c r="D19" s="355">
        <v>2718</v>
      </c>
      <c r="E19" s="355">
        <v>353</v>
      </c>
      <c r="F19" s="355">
        <v>2098</v>
      </c>
      <c r="G19" s="220">
        <v>5753</v>
      </c>
    </row>
    <row r="20" spans="1:7" ht="15">
      <c r="A20" s="314" t="s">
        <v>64</v>
      </c>
      <c r="B20" s="355">
        <v>77</v>
      </c>
      <c r="C20" s="355">
        <v>128</v>
      </c>
      <c r="D20" s="355">
        <v>275</v>
      </c>
      <c r="E20" s="355">
        <v>66</v>
      </c>
      <c r="F20" s="355">
        <v>135</v>
      </c>
      <c r="G20" s="220">
        <v>681</v>
      </c>
    </row>
    <row r="21" spans="1:7" ht="15">
      <c r="A21" s="218" t="s">
        <v>78</v>
      </c>
      <c r="B21" s="355">
        <v>1327</v>
      </c>
      <c r="C21" s="355">
        <v>3342</v>
      </c>
      <c r="D21" s="355">
        <v>12176</v>
      </c>
      <c r="E21" s="355">
        <v>2069</v>
      </c>
      <c r="F21" s="355">
        <v>8199</v>
      </c>
      <c r="G21" s="220">
        <v>27113</v>
      </c>
    </row>
    <row r="22" spans="1:7" ht="15">
      <c r="A22" s="314" t="s">
        <v>65</v>
      </c>
      <c r="B22" s="355">
        <v>11248</v>
      </c>
      <c r="C22" s="355">
        <v>15830</v>
      </c>
      <c r="D22" s="355">
        <v>36972</v>
      </c>
      <c r="E22" s="355">
        <v>8668</v>
      </c>
      <c r="F22" s="355">
        <v>19807</v>
      </c>
      <c r="G22" s="220">
        <v>92525</v>
      </c>
    </row>
    <row r="23" spans="1:7" ht="15">
      <c r="A23" s="314" t="s">
        <v>0</v>
      </c>
      <c r="B23" s="355">
        <v>151</v>
      </c>
      <c r="C23" s="355">
        <v>150</v>
      </c>
      <c r="D23" s="355">
        <v>862</v>
      </c>
      <c r="E23" s="355">
        <v>195</v>
      </c>
      <c r="F23" s="355">
        <v>758</v>
      </c>
      <c r="G23" s="220">
        <v>2116</v>
      </c>
    </row>
    <row r="24" spans="1:7" ht="15">
      <c r="A24" s="314" t="s">
        <v>1</v>
      </c>
      <c r="B24" s="355">
        <v>207</v>
      </c>
      <c r="C24" s="355">
        <v>190</v>
      </c>
      <c r="D24" s="355">
        <v>1371</v>
      </c>
      <c r="E24" s="355">
        <v>215</v>
      </c>
      <c r="F24" s="355">
        <v>1414</v>
      </c>
      <c r="G24" s="220">
        <v>3397</v>
      </c>
    </row>
    <row r="25" spans="1:7" ht="15">
      <c r="A25" s="314" t="s">
        <v>2</v>
      </c>
      <c r="B25" s="355">
        <v>831</v>
      </c>
      <c r="C25" s="355">
        <v>2440</v>
      </c>
      <c r="D25" s="355">
        <v>13130</v>
      </c>
      <c r="E25" s="355">
        <v>1184</v>
      </c>
      <c r="F25" s="355">
        <v>6728</v>
      </c>
      <c r="G25" s="220">
        <v>24313</v>
      </c>
    </row>
    <row r="26" spans="1:7" ht="15">
      <c r="A26" s="314" t="s">
        <v>3</v>
      </c>
      <c r="B26" s="355">
        <v>418</v>
      </c>
      <c r="C26" s="355">
        <v>304</v>
      </c>
      <c r="D26" s="355">
        <v>2008</v>
      </c>
      <c r="E26" s="355">
        <v>370</v>
      </c>
      <c r="F26" s="355">
        <v>1822</v>
      </c>
      <c r="G26" s="220">
        <v>4922</v>
      </c>
    </row>
    <row r="27" spans="1:7" ht="15">
      <c r="A27" s="314" t="s">
        <v>4</v>
      </c>
      <c r="B27" s="355">
        <v>199</v>
      </c>
      <c r="C27" s="355">
        <v>122</v>
      </c>
      <c r="D27" s="355">
        <v>921</v>
      </c>
      <c r="E27" s="355">
        <v>188</v>
      </c>
      <c r="F27" s="355">
        <v>989</v>
      </c>
      <c r="G27" s="220">
        <v>2419</v>
      </c>
    </row>
    <row r="28" spans="1:7" ht="15">
      <c r="A28" s="314" t="s">
        <v>5</v>
      </c>
      <c r="B28" s="355">
        <v>149</v>
      </c>
      <c r="C28" s="355">
        <v>64</v>
      </c>
      <c r="D28" s="355">
        <v>910</v>
      </c>
      <c r="E28" s="355">
        <v>149</v>
      </c>
      <c r="F28" s="355">
        <v>823</v>
      </c>
      <c r="G28" s="220">
        <v>2095</v>
      </c>
    </row>
    <row r="29" spans="1:7" ht="15">
      <c r="A29" s="314" t="s">
        <v>6</v>
      </c>
      <c r="B29" s="355">
        <v>223</v>
      </c>
      <c r="C29" s="355">
        <v>364</v>
      </c>
      <c r="D29" s="355">
        <v>1294</v>
      </c>
      <c r="E29" s="355">
        <v>242</v>
      </c>
      <c r="F29" s="355">
        <v>512</v>
      </c>
      <c r="G29" s="220">
        <v>2635</v>
      </c>
    </row>
    <row r="30" spans="1:7" ht="15">
      <c r="A30" s="314" t="s">
        <v>7</v>
      </c>
      <c r="B30" s="355">
        <v>129</v>
      </c>
      <c r="C30" s="355">
        <v>138</v>
      </c>
      <c r="D30" s="355">
        <v>611</v>
      </c>
      <c r="E30" s="355">
        <v>71</v>
      </c>
      <c r="F30" s="355">
        <v>483</v>
      </c>
      <c r="G30" s="220">
        <v>1432</v>
      </c>
    </row>
    <row r="31" spans="1:7" ht="15">
      <c r="A31" s="314" t="s">
        <v>8</v>
      </c>
      <c r="B31" s="355">
        <v>189</v>
      </c>
      <c r="C31" s="355">
        <v>248</v>
      </c>
      <c r="D31" s="355">
        <v>1167</v>
      </c>
      <c r="E31" s="355">
        <v>194</v>
      </c>
      <c r="F31" s="355">
        <v>998</v>
      </c>
      <c r="G31" s="220">
        <v>2796</v>
      </c>
    </row>
    <row r="32" spans="1:7" ht="15">
      <c r="A32" s="314" t="s">
        <v>9</v>
      </c>
      <c r="B32" s="355">
        <v>44</v>
      </c>
      <c r="C32" s="355">
        <v>90</v>
      </c>
      <c r="D32" s="355">
        <v>198</v>
      </c>
      <c r="E32" s="355">
        <v>44</v>
      </c>
      <c r="F32" s="355">
        <v>156</v>
      </c>
      <c r="G32" s="220">
        <v>532</v>
      </c>
    </row>
    <row r="33" spans="1:7" ht="15">
      <c r="A33" s="314" t="s">
        <v>10</v>
      </c>
      <c r="B33" s="355">
        <v>193</v>
      </c>
      <c r="C33" s="355">
        <v>166</v>
      </c>
      <c r="D33" s="355">
        <v>1160</v>
      </c>
      <c r="E33" s="355">
        <v>240</v>
      </c>
      <c r="F33" s="355">
        <v>765</v>
      </c>
      <c r="G33" s="220">
        <v>2524</v>
      </c>
    </row>
    <row r="34" spans="1:7" ht="15">
      <c r="A34" s="314" t="s">
        <v>11</v>
      </c>
      <c r="B34" s="355">
        <v>189</v>
      </c>
      <c r="C34" s="355">
        <v>134</v>
      </c>
      <c r="D34" s="355">
        <v>966</v>
      </c>
      <c r="E34" s="355">
        <v>181</v>
      </c>
      <c r="F34" s="355">
        <v>814</v>
      </c>
      <c r="G34" s="220">
        <v>2284</v>
      </c>
    </row>
    <row r="35" spans="1:7" ht="15">
      <c r="A35" s="314" t="s">
        <v>12</v>
      </c>
      <c r="B35" s="355">
        <v>199</v>
      </c>
      <c r="C35" s="355">
        <v>250</v>
      </c>
      <c r="D35" s="355">
        <v>1365</v>
      </c>
      <c r="E35" s="355">
        <v>171</v>
      </c>
      <c r="F35" s="355">
        <v>865</v>
      </c>
      <c r="G35" s="220">
        <v>2850</v>
      </c>
    </row>
    <row r="36" spans="1:7" ht="15">
      <c r="A36" s="314" t="s">
        <v>13</v>
      </c>
      <c r="B36" s="355">
        <v>81</v>
      </c>
      <c r="C36" s="355">
        <v>80</v>
      </c>
      <c r="D36" s="355">
        <v>842</v>
      </c>
      <c r="E36" s="355">
        <v>95</v>
      </c>
      <c r="F36" s="355">
        <v>569</v>
      </c>
      <c r="G36" s="220">
        <v>1667</v>
      </c>
    </row>
    <row r="37" spans="1:7" ht="15">
      <c r="A37" s="356" t="s">
        <v>15</v>
      </c>
      <c r="B37" s="357">
        <v>984</v>
      </c>
      <c r="C37" s="357">
        <v>1212</v>
      </c>
      <c r="D37" s="357">
        <v>8188</v>
      </c>
      <c r="E37" s="357">
        <v>1275</v>
      </c>
      <c r="F37" s="357">
        <v>6666</v>
      </c>
      <c r="G37" s="226">
        <v>18325</v>
      </c>
    </row>
    <row r="38" spans="1:7" ht="15">
      <c r="A38" s="218" t="s">
        <v>17</v>
      </c>
      <c r="B38" s="219">
        <v>1893</v>
      </c>
      <c r="C38" s="219">
        <v>1470</v>
      </c>
      <c r="D38" s="219">
        <v>10618</v>
      </c>
      <c r="E38" s="219">
        <v>1919</v>
      </c>
      <c r="F38" s="219">
        <v>10133</v>
      </c>
      <c r="G38" s="220">
        <v>26033</v>
      </c>
    </row>
    <row r="39" spans="1:7" ht="15">
      <c r="A39" s="218" t="s">
        <v>16</v>
      </c>
      <c r="B39" s="219">
        <v>1552</v>
      </c>
      <c r="C39" s="219">
        <v>2406</v>
      </c>
      <c r="D39" s="219">
        <v>11027</v>
      </c>
      <c r="E39" s="219">
        <v>1700</v>
      </c>
      <c r="F39" s="219">
        <v>6315</v>
      </c>
      <c r="G39" s="220">
        <v>23000</v>
      </c>
    </row>
    <row r="40" spans="1:7" ht="15">
      <c r="A40" s="356" t="s">
        <v>18</v>
      </c>
      <c r="B40" s="357">
        <v>3445</v>
      </c>
      <c r="C40" s="357">
        <v>3876</v>
      </c>
      <c r="D40" s="357">
        <v>21645</v>
      </c>
      <c r="E40" s="357">
        <v>3619</v>
      </c>
      <c r="F40" s="357">
        <v>16448</v>
      </c>
      <c r="G40" s="226">
        <v>49033</v>
      </c>
    </row>
    <row r="41" spans="1:7" ht="15">
      <c r="A41" s="314" t="s">
        <v>19</v>
      </c>
      <c r="B41" s="355">
        <v>14827</v>
      </c>
      <c r="C41" s="355">
        <v>25462</v>
      </c>
      <c r="D41" s="355">
        <v>80043</v>
      </c>
      <c r="E41" s="355">
        <v>14538</v>
      </c>
      <c r="F41" s="355">
        <v>44649</v>
      </c>
      <c r="G41" s="220">
        <v>179519</v>
      </c>
    </row>
    <row r="42" spans="1:7" ht="15">
      <c r="A42" s="314" t="s">
        <v>20</v>
      </c>
      <c r="B42" s="355">
        <v>1728</v>
      </c>
      <c r="C42" s="355">
        <v>3000</v>
      </c>
      <c r="D42" s="355">
        <v>8909</v>
      </c>
      <c r="E42" s="355">
        <v>1537</v>
      </c>
      <c r="F42" s="355">
        <v>5151</v>
      </c>
      <c r="G42" s="220">
        <v>20325</v>
      </c>
    </row>
    <row r="43" spans="1:7" ht="15">
      <c r="A43" s="356" t="s">
        <v>21</v>
      </c>
      <c r="B43" s="357">
        <v>16555</v>
      </c>
      <c r="C43" s="357">
        <v>28462</v>
      </c>
      <c r="D43" s="357">
        <v>88952</v>
      </c>
      <c r="E43" s="357">
        <v>16075</v>
      </c>
      <c r="F43" s="357">
        <v>49800</v>
      </c>
      <c r="G43" s="226">
        <v>199844</v>
      </c>
    </row>
    <row r="44" spans="1:7" ht="15">
      <c r="A44" s="358" t="s">
        <v>46</v>
      </c>
      <c r="B44" s="359">
        <v>20984</v>
      </c>
      <c r="C44" s="359">
        <v>33550</v>
      </c>
      <c r="D44" s="359">
        <v>118785</v>
      </c>
      <c r="E44" s="359">
        <v>20969</v>
      </c>
      <c r="F44" s="359">
        <v>72914</v>
      </c>
      <c r="G44" s="229">
        <v>267202</v>
      </c>
    </row>
    <row r="45" spans="1:7" ht="15">
      <c r="A45" s="218"/>
      <c r="B45" s="218"/>
      <c r="C45" s="218"/>
      <c r="D45" s="218"/>
      <c r="E45" s="218"/>
      <c r="F45" s="218"/>
      <c r="G45" s="218"/>
    </row>
    <row r="46" spans="1:7" ht="15">
      <c r="A46" s="312" t="s">
        <v>207</v>
      </c>
      <c r="B46" s="218"/>
      <c r="C46" s="218"/>
      <c r="D46" s="218"/>
      <c r="E46" s="218"/>
      <c r="F46" s="218"/>
      <c r="G46" s="218"/>
    </row>
  </sheetData>
  <sheetProtection/>
  <mergeCells count="1">
    <mergeCell ref="A1:G1"/>
  </mergeCells>
  <printOptions/>
  <pageMargins left="0.7086614173228347" right="0.7086614173228347" top="0.7480314960629921" bottom="1.2" header="0.31496062992125984" footer="0.75"/>
  <pageSetup fitToHeight="1" fitToWidth="1" horizontalDpi="600" verticalDpi="600" orientation="portrait" paperSize="9" scale="98" r:id="rId1"/>
  <headerFooter>
    <oddFooter>&amp;LISEE - Document édité le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J1"/>
    </sheetView>
  </sheetViews>
  <sheetFormatPr defaultColWidth="11.00390625" defaultRowHeight="12"/>
  <cols>
    <col min="1" max="1" width="20.125" style="8" customWidth="1"/>
    <col min="2" max="10" width="12.75390625" style="8" customWidth="1"/>
    <col min="11" max="11" width="18.25390625" style="8" bestFit="1" customWidth="1"/>
    <col min="12" max="16384" width="11.375" style="8" customWidth="1"/>
  </cols>
  <sheetData>
    <row r="1" spans="1:10" ht="19.5" customHeight="1">
      <c r="A1" s="366" t="s">
        <v>184</v>
      </c>
      <c r="B1" s="367"/>
      <c r="C1" s="367"/>
      <c r="D1" s="367"/>
      <c r="E1" s="367"/>
      <c r="F1" s="367"/>
      <c r="G1" s="367"/>
      <c r="H1" s="367"/>
      <c r="I1" s="367"/>
      <c r="J1" s="368"/>
    </row>
    <row r="2" spans="1:10" ht="15.75" thickBot="1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ht="15">
      <c r="A3" s="372" t="s">
        <v>206</v>
      </c>
      <c r="B3" s="369" t="s">
        <v>47</v>
      </c>
      <c r="C3" s="369"/>
      <c r="D3" s="370"/>
      <c r="E3" s="369" t="s">
        <v>48</v>
      </c>
      <c r="F3" s="369"/>
      <c r="G3" s="370"/>
      <c r="H3" s="369" t="s">
        <v>49</v>
      </c>
      <c r="I3" s="369"/>
      <c r="J3" s="370"/>
    </row>
    <row r="4" spans="1:10" s="11" customFormat="1" ht="15">
      <c r="A4" s="375"/>
      <c r="B4" s="125" t="s">
        <v>191</v>
      </c>
      <c r="C4" s="125" t="s">
        <v>33</v>
      </c>
      <c r="D4" s="126" t="s">
        <v>50</v>
      </c>
      <c r="E4" s="127" t="s">
        <v>191</v>
      </c>
      <c r="F4" s="127" t="s">
        <v>33</v>
      </c>
      <c r="G4" s="118" t="s">
        <v>50</v>
      </c>
      <c r="H4" s="127" t="s">
        <v>191</v>
      </c>
      <c r="I4" s="127" t="s">
        <v>33</v>
      </c>
      <c r="J4" s="118" t="s">
        <v>50</v>
      </c>
    </row>
    <row r="5" spans="1:10" ht="15">
      <c r="A5" s="80" t="s">
        <v>51</v>
      </c>
      <c r="B5" s="81">
        <v>440</v>
      </c>
      <c r="C5" s="81">
        <v>1</v>
      </c>
      <c r="D5" s="82">
        <f aca="true" t="shared" si="0" ref="D5:D45">SUM(B5:C5)</f>
        <v>441</v>
      </c>
      <c r="E5" s="81">
        <v>425</v>
      </c>
      <c r="F5" s="81">
        <v>1</v>
      </c>
      <c r="G5" s="82">
        <f aca="true" t="shared" si="1" ref="G5:G45">SUM(E5:F5)</f>
        <v>426</v>
      </c>
      <c r="H5" s="81">
        <f aca="true" t="shared" si="2" ref="H5:H45">B5+E5</f>
        <v>865</v>
      </c>
      <c r="I5" s="81">
        <f aca="true" t="shared" si="3" ref="I5:I45">C5+F5</f>
        <v>2</v>
      </c>
      <c r="J5" s="82">
        <f aca="true" t="shared" si="4" ref="J5:J45">D5+G5</f>
        <v>867</v>
      </c>
    </row>
    <row r="6" spans="1:10" ht="15">
      <c r="A6" s="12" t="s">
        <v>169</v>
      </c>
      <c r="B6" s="21">
        <v>1679</v>
      </c>
      <c r="C6" s="21">
        <v>14</v>
      </c>
      <c r="D6" s="19">
        <f t="shared" si="0"/>
        <v>1693</v>
      </c>
      <c r="E6" s="21">
        <v>1592</v>
      </c>
      <c r="F6" s="21">
        <v>30</v>
      </c>
      <c r="G6" s="19">
        <f t="shared" si="1"/>
        <v>1622</v>
      </c>
      <c r="H6" s="21">
        <f t="shared" si="2"/>
        <v>3271</v>
      </c>
      <c r="I6" s="21">
        <f t="shared" si="3"/>
        <v>44</v>
      </c>
      <c r="J6" s="19">
        <f t="shared" si="4"/>
        <v>3315</v>
      </c>
    </row>
    <row r="7" spans="1:10" ht="15">
      <c r="A7" s="12" t="s">
        <v>52</v>
      </c>
      <c r="B7" s="21">
        <v>2843</v>
      </c>
      <c r="C7" s="21">
        <v>45</v>
      </c>
      <c r="D7" s="19">
        <f t="shared" si="0"/>
        <v>2888</v>
      </c>
      <c r="E7" s="21">
        <v>2604</v>
      </c>
      <c r="F7" s="21">
        <v>39</v>
      </c>
      <c r="G7" s="19">
        <f t="shared" si="1"/>
        <v>2643</v>
      </c>
      <c r="H7" s="21">
        <f t="shared" si="2"/>
        <v>5447</v>
      </c>
      <c r="I7" s="21">
        <f t="shared" si="3"/>
        <v>84</v>
      </c>
      <c r="J7" s="19">
        <f t="shared" si="4"/>
        <v>5531</v>
      </c>
    </row>
    <row r="8" spans="1:10" ht="15">
      <c r="A8" s="12" t="s">
        <v>53</v>
      </c>
      <c r="B8" s="21">
        <v>1933</v>
      </c>
      <c r="C8" s="21">
        <v>8</v>
      </c>
      <c r="D8" s="19">
        <f t="shared" si="0"/>
        <v>1941</v>
      </c>
      <c r="E8" s="21">
        <v>1755</v>
      </c>
      <c r="F8" s="21">
        <v>5</v>
      </c>
      <c r="G8" s="19">
        <f t="shared" si="1"/>
        <v>1760</v>
      </c>
      <c r="H8" s="21">
        <f t="shared" si="2"/>
        <v>3688</v>
      </c>
      <c r="I8" s="21">
        <f t="shared" si="3"/>
        <v>13</v>
      </c>
      <c r="J8" s="19">
        <f t="shared" si="4"/>
        <v>3701</v>
      </c>
    </row>
    <row r="9" spans="1:10" ht="15">
      <c r="A9" s="12" t="s">
        <v>54</v>
      </c>
      <c r="B9" s="21">
        <v>17433</v>
      </c>
      <c r="C9" s="21">
        <v>256</v>
      </c>
      <c r="D9" s="19">
        <f t="shared" si="0"/>
        <v>17689</v>
      </c>
      <c r="E9" s="21">
        <v>17923</v>
      </c>
      <c r="F9" s="21">
        <v>261</v>
      </c>
      <c r="G9" s="19">
        <f t="shared" si="1"/>
        <v>18184</v>
      </c>
      <c r="H9" s="21">
        <f t="shared" si="2"/>
        <v>35356</v>
      </c>
      <c r="I9" s="21">
        <f t="shared" si="3"/>
        <v>517</v>
      </c>
      <c r="J9" s="19">
        <f t="shared" si="4"/>
        <v>35873</v>
      </c>
    </row>
    <row r="10" spans="1:10" ht="15">
      <c r="A10" s="12" t="s">
        <v>55</v>
      </c>
      <c r="B10" s="21">
        <v>357</v>
      </c>
      <c r="C10" s="21">
        <v>4</v>
      </c>
      <c r="D10" s="19">
        <f t="shared" si="0"/>
        <v>361</v>
      </c>
      <c r="E10" s="21">
        <v>348</v>
      </c>
      <c r="F10" s="21">
        <v>3</v>
      </c>
      <c r="G10" s="19">
        <f t="shared" si="1"/>
        <v>351</v>
      </c>
      <c r="H10" s="21">
        <f t="shared" si="2"/>
        <v>705</v>
      </c>
      <c r="I10" s="21">
        <f t="shared" si="3"/>
        <v>7</v>
      </c>
      <c r="J10" s="19">
        <f t="shared" si="4"/>
        <v>712</v>
      </c>
    </row>
    <row r="11" spans="1:10" ht="15">
      <c r="A11" s="12" t="s">
        <v>56</v>
      </c>
      <c r="B11" s="21">
        <v>1246</v>
      </c>
      <c r="C11" s="21">
        <v>4</v>
      </c>
      <c r="D11" s="19">
        <f t="shared" si="0"/>
        <v>1250</v>
      </c>
      <c r="E11" s="21">
        <v>1204</v>
      </c>
      <c r="F11" s="21">
        <v>0</v>
      </c>
      <c r="G11" s="19">
        <f t="shared" si="1"/>
        <v>1204</v>
      </c>
      <c r="H11" s="21">
        <f t="shared" si="2"/>
        <v>2450</v>
      </c>
      <c r="I11" s="21">
        <f t="shared" si="3"/>
        <v>4</v>
      </c>
      <c r="J11" s="19">
        <f t="shared" si="4"/>
        <v>2454</v>
      </c>
    </row>
    <row r="12" spans="1:10" ht="15">
      <c r="A12" s="12" t="s">
        <v>57</v>
      </c>
      <c r="B12" s="21">
        <v>2048</v>
      </c>
      <c r="C12" s="21">
        <v>6</v>
      </c>
      <c r="D12" s="19">
        <f t="shared" si="0"/>
        <v>2054</v>
      </c>
      <c r="E12" s="21">
        <v>1894</v>
      </c>
      <c r="F12" s="21">
        <v>7</v>
      </c>
      <c r="G12" s="19">
        <f t="shared" si="1"/>
        <v>1901</v>
      </c>
      <c r="H12" s="21">
        <f t="shared" si="2"/>
        <v>3942</v>
      </c>
      <c r="I12" s="21">
        <f t="shared" si="3"/>
        <v>13</v>
      </c>
      <c r="J12" s="19">
        <f t="shared" si="4"/>
        <v>3955</v>
      </c>
    </row>
    <row r="13" spans="1:10" ht="15">
      <c r="A13" s="12" t="s">
        <v>77</v>
      </c>
      <c r="B13" s="21">
        <v>1033</v>
      </c>
      <c r="C13" s="21">
        <v>1</v>
      </c>
      <c r="D13" s="19">
        <f t="shared" si="0"/>
        <v>1034</v>
      </c>
      <c r="E13" s="21">
        <v>1001</v>
      </c>
      <c r="F13" s="21">
        <v>2</v>
      </c>
      <c r="G13" s="19">
        <f t="shared" si="1"/>
        <v>1003</v>
      </c>
      <c r="H13" s="21">
        <f t="shared" si="2"/>
        <v>2034</v>
      </c>
      <c r="I13" s="21">
        <f t="shared" si="3"/>
        <v>3</v>
      </c>
      <c r="J13" s="19">
        <f t="shared" si="4"/>
        <v>2037</v>
      </c>
    </row>
    <row r="14" spans="1:10" ht="15">
      <c r="A14" s="12" t="s">
        <v>58</v>
      </c>
      <c r="B14" s="21">
        <v>899</v>
      </c>
      <c r="C14" s="21">
        <v>4</v>
      </c>
      <c r="D14" s="19">
        <f t="shared" si="0"/>
        <v>903</v>
      </c>
      <c r="E14" s="21">
        <v>898</v>
      </c>
      <c r="F14" s="21">
        <v>2</v>
      </c>
      <c r="G14" s="19">
        <f t="shared" si="1"/>
        <v>900</v>
      </c>
      <c r="H14" s="21">
        <f t="shared" si="2"/>
        <v>1797</v>
      </c>
      <c r="I14" s="21">
        <f t="shared" si="3"/>
        <v>6</v>
      </c>
      <c r="J14" s="19">
        <f t="shared" si="4"/>
        <v>1803</v>
      </c>
    </row>
    <row r="15" spans="1:10" ht="15">
      <c r="A15" s="12" t="s">
        <v>59</v>
      </c>
      <c r="B15" s="21">
        <v>4184</v>
      </c>
      <c r="C15" s="21">
        <v>47</v>
      </c>
      <c r="D15" s="19">
        <f t="shared" si="0"/>
        <v>4231</v>
      </c>
      <c r="E15" s="21">
        <v>3844</v>
      </c>
      <c r="F15" s="21">
        <v>69</v>
      </c>
      <c r="G15" s="19">
        <f t="shared" si="1"/>
        <v>3913</v>
      </c>
      <c r="H15" s="21">
        <f t="shared" si="2"/>
        <v>8028</v>
      </c>
      <c r="I15" s="21">
        <f t="shared" si="3"/>
        <v>116</v>
      </c>
      <c r="J15" s="19">
        <f t="shared" si="4"/>
        <v>8144</v>
      </c>
    </row>
    <row r="16" spans="1:10" ht="15">
      <c r="A16" s="12" t="s">
        <v>14</v>
      </c>
      <c r="B16" s="21">
        <v>671</v>
      </c>
      <c r="C16" s="21">
        <v>3</v>
      </c>
      <c r="D16" s="19">
        <f t="shared" si="0"/>
        <v>674</v>
      </c>
      <c r="E16" s="21">
        <v>630</v>
      </c>
      <c r="F16" s="21">
        <v>0</v>
      </c>
      <c r="G16" s="19">
        <f t="shared" si="1"/>
        <v>630</v>
      </c>
      <c r="H16" s="21">
        <f t="shared" si="2"/>
        <v>1301</v>
      </c>
      <c r="I16" s="21">
        <f t="shared" si="3"/>
        <v>3</v>
      </c>
      <c r="J16" s="19">
        <f t="shared" si="4"/>
        <v>1304</v>
      </c>
    </row>
    <row r="17" spans="1:10" ht="15">
      <c r="A17" s="12" t="s">
        <v>60</v>
      </c>
      <c r="B17" s="21">
        <v>1959</v>
      </c>
      <c r="C17" s="21">
        <v>18</v>
      </c>
      <c r="D17" s="19">
        <f t="shared" si="0"/>
        <v>1977</v>
      </c>
      <c r="E17" s="21">
        <v>1979</v>
      </c>
      <c r="F17" s="21">
        <v>25</v>
      </c>
      <c r="G17" s="19">
        <f t="shared" si="1"/>
        <v>2004</v>
      </c>
      <c r="H17" s="21">
        <f t="shared" si="2"/>
        <v>3938</v>
      </c>
      <c r="I17" s="21">
        <f t="shared" si="3"/>
        <v>43</v>
      </c>
      <c r="J17" s="19">
        <f t="shared" si="4"/>
        <v>3981</v>
      </c>
    </row>
    <row r="18" spans="1:10" ht="15">
      <c r="A18" s="12" t="s">
        <v>61</v>
      </c>
      <c r="B18" s="21">
        <v>1731</v>
      </c>
      <c r="C18" s="21">
        <v>17</v>
      </c>
      <c r="D18" s="19">
        <f t="shared" si="0"/>
        <v>1748</v>
      </c>
      <c r="E18" s="21">
        <v>1783</v>
      </c>
      <c r="F18" s="21">
        <v>21</v>
      </c>
      <c r="G18" s="19">
        <f t="shared" si="1"/>
        <v>1804</v>
      </c>
      <c r="H18" s="21">
        <f t="shared" si="2"/>
        <v>3514</v>
      </c>
      <c r="I18" s="21">
        <f t="shared" si="3"/>
        <v>38</v>
      </c>
      <c r="J18" s="19">
        <f t="shared" si="4"/>
        <v>3552</v>
      </c>
    </row>
    <row r="19" spans="1:10" ht="15">
      <c r="A19" s="12" t="s">
        <v>62</v>
      </c>
      <c r="B19" s="21">
        <v>4684</v>
      </c>
      <c r="C19" s="21">
        <v>14</v>
      </c>
      <c r="D19" s="19">
        <f t="shared" si="0"/>
        <v>4698</v>
      </c>
      <c r="E19" s="21">
        <v>4474</v>
      </c>
      <c r="F19" s="21">
        <v>23</v>
      </c>
      <c r="G19" s="19">
        <f t="shared" si="1"/>
        <v>4497</v>
      </c>
      <c r="H19" s="21">
        <f t="shared" si="2"/>
        <v>9158</v>
      </c>
      <c r="I19" s="21">
        <f t="shared" si="3"/>
        <v>37</v>
      </c>
      <c r="J19" s="19">
        <f t="shared" si="4"/>
        <v>9195</v>
      </c>
    </row>
    <row r="20" spans="1:10" ht="15">
      <c r="A20" s="12" t="s">
        <v>63</v>
      </c>
      <c r="B20" s="21">
        <v>2948</v>
      </c>
      <c r="C20" s="21">
        <v>6</v>
      </c>
      <c r="D20" s="19">
        <f t="shared" si="0"/>
        <v>2954</v>
      </c>
      <c r="E20" s="21">
        <v>2797</v>
      </c>
      <c r="F20" s="21">
        <v>6</v>
      </c>
      <c r="G20" s="19">
        <f t="shared" si="1"/>
        <v>2803</v>
      </c>
      <c r="H20" s="21">
        <f t="shared" si="2"/>
        <v>5745</v>
      </c>
      <c r="I20" s="21">
        <f t="shared" si="3"/>
        <v>12</v>
      </c>
      <c r="J20" s="19">
        <f t="shared" si="4"/>
        <v>5757</v>
      </c>
    </row>
    <row r="21" spans="1:10" ht="15">
      <c r="A21" s="12" t="s">
        <v>64</v>
      </c>
      <c r="B21" s="21">
        <v>355</v>
      </c>
      <c r="C21" s="21">
        <v>4</v>
      </c>
      <c r="D21" s="19">
        <f t="shared" si="0"/>
        <v>359</v>
      </c>
      <c r="E21" s="21">
        <v>319</v>
      </c>
      <c r="F21" s="21">
        <v>3</v>
      </c>
      <c r="G21" s="19">
        <f t="shared" si="1"/>
        <v>322</v>
      </c>
      <c r="H21" s="21">
        <f t="shared" si="2"/>
        <v>674</v>
      </c>
      <c r="I21" s="21">
        <f t="shared" si="3"/>
        <v>7</v>
      </c>
      <c r="J21" s="19">
        <f t="shared" si="4"/>
        <v>681</v>
      </c>
    </row>
    <row r="22" spans="1:10" ht="15">
      <c r="A22" s="12" t="s">
        <v>78</v>
      </c>
      <c r="B22" s="21">
        <v>13712</v>
      </c>
      <c r="C22" s="21">
        <v>195</v>
      </c>
      <c r="D22" s="19">
        <f t="shared" si="0"/>
        <v>13907</v>
      </c>
      <c r="E22" s="21">
        <v>13465</v>
      </c>
      <c r="F22" s="21">
        <v>248</v>
      </c>
      <c r="G22" s="19">
        <f t="shared" si="1"/>
        <v>13713</v>
      </c>
      <c r="H22" s="21">
        <f t="shared" si="2"/>
        <v>27177</v>
      </c>
      <c r="I22" s="21">
        <f t="shared" si="3"/>
        <v>443</v>
      </c>
      <c r="J22" s="19">
        <f t="shared" si="4"/>
        <v>27620</v>
      </c>
    </row>
    <row r="23" spans="1:10" ht="15">
      <c r="A23" s="12" t="s">
        <v>65</v>
      </c>
      <c r="B23" s="21">
        <v>44648</v>
      </c>
      <c r="C23" s="21">
        <v>1234</v>
      </c>
      <c r="D23" s="19">
        <f t="shared" si="0"/>
        <v>45882</v>
      </c>
      <c r="E23" s="21">
        <v>46843</v>
      </c>
      <c r="F23" s="21">
        <v>1560</v>
      </c>
      <c r="G23" s="19">
        <f t="shared" si="1"/>
        <v>48403</v>
      </c>
      <c r="H23" s="21">
        <f t="shared" si="2"/>
        <v>91491</v>
      </c>
      <c r="I23" s="21">
        <f t="shared" si="3"/>
        <v>2794</v>
      </c>
      <c r="J23" s="19">
        <f t="shared" si="4"/>
        <v>94285</v>
      </c>
    </row>
    <row r="24" spans="1:10" ht="15">
      <c r="A24" s="12" t="s">
        <v>0</v>
      </c>
      <c r="B24" s="21">
        <v>1136</v>
      </c>
      <c r="C24" s="21">
        <v>0</v>
      </c>
      <c r="D24" s="19">
        <f t="shared" si="0"/>
        <v>1136</v>
      </c>
      <c r="E24" s="21">
        <v>982</v>
      </c>
      <c r="F24" s="21">
        <v>0</v>
      </c>
      <c r="G24" s="19">
        <f t="shared" si="1"/>
        <v>982</v>
      </c>
      <c r="H24" s="21">
        <f t="shared" si="2"/>
        <v>2118</v>
      </c>
      <c r="I24" s="21">
        <f t="shared" si="3"/>
        <v>0</v>
      </c>
      <c r="J24" s="19">
        <f t="shared" si="4"/>
        <v>2118</v>
      </c>
    </row>
    <row r="25" spans="1:10" ht="15">
      <c r="A25" s="12" t="s">
        <v>1</v>
      </c>
      <c r="B25" s="21">
        <v>1814</v>
      </c>
      <c r="C25" s="21">
        <v>11</v>
      </c>
      <c r="D25" s="19">
        <f t="shared" si="0"/>
        <v>1825</v>
      </c>
      <c r="E25" s="21">
        <v>1566</v>
      </c>
      <c r="F25" s="21">
        <v>10</v>
      </c>
      <c r="G25" s="19">
        <f t="shared" si="1"/>
        <v>1576</v>
      </c>
      <c r="H25" s="21">
        <f t="shared" si="2"/>
        <v>3380</v>
      </c>
      <c r="I25" s="21">
        <f t="shared" si="3"/>
        <v>21</v>
      </c>
      <c r="J25" s="19">
        <f t="shared" si="4"/>
        <v>3401</v>
      </c>
    </row>
    <row r="26" spans="1:10" ht="15">
      <c r="A26" s="12" t="s">
        <v>2</v>
      </c>
      <c r="B26" s="21">
        <v>12232</v>
      </c>
      <c r="C26" s="21">
        <v>146</v>
      </c>
      <c r="D26" s="19">
        <f t="shared" si="0"/>
        <v>12378</v>
      </c>
      <c r="E26" s="21">
        <v>12024</v>
      </c>
      <c r="F26" s="21">
        <v>161</v>
      </c>
      <c r="G26" s="19">
        <f t="shared" si="1"/>
        <v>12185</v>
      </c>
      <c r="H26" s="21">
        <f t="shared" si="2"/>
        <v>24256</v>
      </c>
      <c r="I26" s="21">
        <f t="shared" si="3"/>
        <v>307</v>
      </c>
      <c r="J26" s="19">
        <f t="shared" si="4"/>
        <v>24563</v>
      </c>
    </row>
    <row r="27" spans="1:10" ht="15">
      <c r="A27" s="12" t="s">
        <v>3</v>
      </c>
      <c r="B27" s="21">
        <v>2577</v>
      </c>
      <c r="C27" s="21">
        <v>18</v>
      </c>
      <c r="D27" s="19">
        <f t="shared" si="0"/>
        <v>2595</v>
      </c>
      <c r="E27" s="21">
        <v>2396</v>
      </c>
      <c r="F27" s="21">
        <v>15</v>
      </c>
      <c r="G27" s="19">
        <f t="shared" si="1"/>
        <v>2411</v>
      </c>
      <c r="H27" s="21">
        <f t="shared" si="2"/>
        <v>4973</v>
      </c>
      <c r="I27" s="21">
        <f t="shared" si="3"/>
        <v>33</v>
      </c>
      <c r="J27" s="19">
        <f t="shared" si="4"/>
        <v>5006</v>
      </c>
    </row>
    <row r="28" spans="1:10" ht="15">
      <c r="A28" s="12" t="s">
        <v>4</v>
      </c>
      <c r="B28" s="21">
        <v>1297</v>
      </c>
      <c r="C28" s="21">
        <v>2</v>
      </c>
      <c r="D28" s="19">
        <f t="shared" si="0"/>
        <v>1299</v>
      </c>
      <c r="E28" s="21">
        <v>1118</v>
      </c>
      <c r="F28" s="21">
        <v>3</v>
      </c>
      <c r="G28" s="19">
        <f t="shared" si="1"/>
        <v>1121</v>
      </c>
      <c r="H28" s="21">
        <f t="shared" si="2"/>
        <v>2415</v>
      </c>
      <c r="I28" s="21">
        <f t="shared" si="3"/>
        <v>5</v>
      </c>
      <c r="J28" s="19">
        <f t="shared" si="4"/>
        <v>2420</v>
      </c>
    </row>
    <row r="29" spans="1:10" ht="15">
      <c r="A29" s="12" t="s">
        <v>5</v>
      </c>
      <c r="B29" s="21">
        <v>1142</v>
      </c>
      <c r="C29" s="21">
        <v>17</v>
      </c>
      <c r="D29" s="19">
        <f t="shared" si="0"/>
        <v>1159</v>
      </c>
      <c r="E29" s="21">
        <v>983</v>
      </c>
      <c r="F29" s="21">
        <v>2</v>
      </c>
      <c r="G29" s="19">
        <f t="shared" si="1"/>
        <v>985</v>
      </c>
      <c r="H29" s="21">
        <f t="shared" si="2"/>
        <v>2125</v>
      </c>
      <c r="I29" s="21">
        <f t="shared" si="3"/>
        <v>19</v>
      </c>
      <c r="J29" s="19">
        <f t="shared" si="4"/>
        <v>2144</v>
      </c>
    </row>
    <row r="30" spans="1:10" ht="15">
      <c r="A30" s="12" t="s">
        <v>6</v>
      </c>
      <c r="B30" s="21">
        <v>1383</v>
      </c>
      <c r="C30" s="21">
        <v>15</v>
      </c>
      <c r="D30" s="19">
        <f t="shared" si="0"/>
        <v>1398</v>
      </c>
      <c r="E30" s="21">
        <v>1334</v>
      </c>
      <c r="F30" s="21">
        <v>20</v>
      </c>
      <c r="G30" s="19">
        <f t="shared" si="1"/>
        <v>1354</v>
      </c>
      <c r="H30" s="21">
        <f t="shared" si="2"/>
        <v>2717</v>
      </c>
      <c r="I30" s="21">
        <f t="shared" si="3"/>
        <v>35</v>
      </c>
      <c r="J30" s="19">
        <f t="shared" si="4"/>
        <v>2752</v>
      </c>
    </row>
    <row r="31" spans="1:10" ht="15">
      <c r="A31" s="12" t="s">
        <v>7</v>
      </c>
      <c r="B31" s="21">
        <v>760</v>
      </c>
      <c r="C31" s="21">
        <v>0</v>
      </c>
      <c r="D31" s="19">
        <f t="shared" si="0"/>
        <v>760</v>
      </c>
      <c r="E31" s="21">
        <v>675</v>
      </c>
      <c r="F31" s="21">
        <v>0</v>
      </c>
      <c r="G31" s="19">
        <f t="shared" si="1"/>
        <v>675</v>
      </c>
      <c r="H31" s="21">
        <f t="shared" si="2"/>
        <v>1435</v>
      </c>
      <c r="I31" s="21">
        <f t="shared" si="3"/>
        <v>0</v>
      </c>
      <c r="J31" s="19">
        <f t="shared" si="4"/>
        <v>1435</v>
      </c>
    </row>
    <row r="32" spans="1:10" ht="15">
      <c r="A32" s="12" t="s">
        <v>8</v>
      </c>
      <c r="B32" s="21">
        <v>1439</v>
      </c>
      <c r="C32" s="21">
        <v>10</v>
      </c>
      <c r="D32" s="19">
        <f t="shared" si="0"/>
        <v>1449</v>
      </c>
      <c r="E32" s="21">
        <v>1340</v>
      </c>
      <c r="F32" s="21">
        <v>13</v>
      </c>
      <c r="G32" s="19">
        <f t="shared" si="1"/>
        <v>1353</v>
      </c>
      <c r="H32" s="21">
        <f t="shared" si="2"/>
        <v>2779</v>
      </c>
      <c r="I32" s="21">
        <f t="shared" si="3"/>
        <v>23</v>
      </c>
      <c r="J32" s="19">
        <f t="shared" si="4"/>
        <v>2802</v>
      </c>
    </row>
    <row r="33" spans="1:10" ht="15">
      <c r="A33" s="12" t="s">
        <v>9</v>
      </c>
      <c r="B33" s="21">
        <v>276</v>
      </c>
      <c r="C33" s="21">
        <v>1</v>
      </c>
      <c r="D33" s="19">
        <f t="shared" si="0"/>
        <v>277</v>
      </c>
      <c r="E33" s="21">
        <v>293</v>
      </c>
      <c r="F33" s="21">
        <v>2</v>
      </c>
      <c r="G33" s="19">
        <f t="shared" si="1"/>
        <v>295</v>
      </c>
      <c r="H33" s="21">
        <f t="shared" si="2"/>
        <v>569</v>
      </c>
      <c r="I33" s="21">
        <f t="shared" si="3"/>
        <v>3</v>
      </c>
      <c r="J33" s="19">
        <f t="shared" si="4"/>
        <v>572</v>
      </c>
    </row>
    <row r="34" spans="1:10" ht="15">
      <c r="A34" s="12" t="s">
        <v>10</v>
      </c>
      <c r="B34" s="21">
        <v>1282</v>
      </c>
      <c r="C34" s="21">
        <v>8</v>
      </c>
      <c r="D34" s="19">
        <f t="shared" si="0"/>
        <v>1290</v>
      </c>
      <c r="E34" s="21">
        <v>1228</v>
      </c>
      <c r="F34" s="21">
        <v>6</v>
      </c>
      <c r="G34" s="19">
        <f t="shared" si="1"/>
        <v>1234</v>
      </c>
      <c r="H34" s="21">
        <f t="shared" si="2"/>
        <v>2510</v>
      </c>
      <c r="I34" s="21">
        <f t="shared" si="3"/>
        <v>14</v>
      </c>
      <c r="J34" s="19">
        <f t="shared" si="4"/>
        <v>2524</v>
      </c>
    </row>
    <row r="35" spans="1:10" ht="15">
      <c r="A35" s="12" t="s">
        <v>11</v>
      </c>
      <c r="B35" s="21">
        <v>1223</v>
      </c>
      <c r="C35" s="21">
        <v>3</v>
      </c>
      <c r="D35" s="19">
        <f t="shared" si="0"/>
        <v>1226</v>
      </c>
      <c r="E35" s="21">
        <v>1153</v>
      </c>
      <c r="F35" s="21">
        <v>1</v>
      </c>
      <c r="G35" s="19">
        <f t="shared" si="1"/>
        <v>1154</v>
      </c>
      <c r="H35" s="21">
        <f t="shared" si="2"/>
        <v>2376</v>
      </c>
      <c r="I35" s="21">
        <f t="shared" si="3"/>
        <v>4</v>
      </c>
      <c r="J35" s="19">
        <f t="shared" si="4"/>
        <v>2380</v>
      </c>
    </row>
    <row r="36" spans="1:10" ht="15">
      <c r="A36" s="12" t="s">
        <v>12</v>
      </c>
      <c r="B36" s="21">
        <v>1476</v>
      </c>
      <c r="C36" s="21">
        <v>2</v>
      </c>
      <c r="D36" s="19">
        <f t="shared" si="0"/>
        <v>1478</v>
      </c>
      <c r="E36" s="21">
        <v>1368</v>
      </c>
      <c r="F36" s="21">
        <v>10</v>
      </c>
      <c r="G36" s="19">
        <f t="shared" si="1"/>
        <v>1378</v>
      </c>
      <c r="H36" s="21">
        <f t="shared" si="2"/>
        <v>2844</v>
      </c>
      <c r="I36" s="21">
        <f t="shared" si="3"/>
        <v>12</v>
      </c>
      <c r="J36" s="19">
        <f t="shared" si="4"/>
        <v>2856</v>
      </c>
    </row>
    <row r="37" spans="1:10" ht="15">
      <c r="A37" s="12" t="s">
        <v>13</v>
      </c>
      <c r="B37" s="21">
        <v>835</v>
      </c>
      <c r="C37" s="21">
        <v>5</v>
      </c>
      <c r="D37" s="19">
        <f t="shared" si="0"/>
        <v>840</v>
      </c>
      <c r="E37" s="21">
        <v>826</v>
      </c>
      <c r="F37" s="21">
        <v>1</v>
      </c>
      <c r="G37" s="19">
        <f t="shared" si="1"/>
        <v>827</v>
      </c>
      <c r="H37" s="21">
        <f t="shared" si="2"/>
        <v>1661</v>
      </c>
      <c r="I37" s="21">
        <f t="shared" si="3"/>
        <v>6</v>
      </c>
      <c r="J37" s="19">
        <f t="shared" si="4"/>
        <v>1667</v>
      </c>
    </row>
    <row r="38" spans="1:10" s="28" customFormat="1" ht="10.5" customHeight="1">
      <c r="A38" s="67" t="s">
        <v>15</v>
      </c>
      <c r="B38" s="25">
        <f>B19+B20+B25</f>
        <v>9446</v>
      </c>
      <c r="C38" s="25">
        <f>C19+C20+C25</f>
        <v>31</v>
      </c>
      <c r="D38" s="26">
        <f t="shared" si="0"/>
        <v>9477</v>
      </c>
      <c r="E38" s="25">
        <f>E19+E20+E25</f>
        <v>8837</v>
      </c>
      <c r="F38" s="25">
        <f>F19+F20+F25</f>
        <v>39</v>
      </c>
      <c r="G38" s="26">
        <f t="shared" si="1"/>
        <v>8876</v>
      </c>
      <c r="H38" s="25">
        <f t="shared" si="2"/>
        <v>18283</v>
      </c>
      <c r="I38" s="25">
        <f t="shared" si="3"/>
        <v>70</v>
      </c>
      <c r="J38" s="26">
        <f t="shared" si="4"/>
        <v>18353</v>
      </c>
    </row>
    <row r="39" spans="1:10" s="23" customFormat="1" ht="15">
      <c r="A39" s="74" t="s">
        <v>16</v>
      </c>
      <c r="B39" s="30">
        <v>11992</v>
      </c>
      <c r="C39" s="30">
        <v>95</v>
      </c>
      <c r="D39" s="32">
        <f t="shared" si="0"/>
        <v>12087</v>
      </c>
      <c r="E39" s="58">
        <v>11336</v>
      </c>
      <c r="F39" s="58">
        <v>138</v>
      </c>
      <c r="G39" s="32">
        <f t="shared" si="1"/>
        <v>11474</v>
      </c>
      <c r="H39" s="30">
        <f t="shared" si="2"/>
        <v>23328</v>
      </c>
      <c r="I39" s="30">
        <f t="shared" si="3"/>
        <v>233</v>
      </c>
      <c r="J39" s="32">
        <f t="shared" si="4"/>
        <v>23561</v>
      </c>
    </row>
    <row r="40" spans="1:10" s="23" customFormat="1" ht="15">
      <c r="A40" s="74" t="s">
        <v>17</v>
      </c>
      <c r="B40" s="30">
        <v>13713</v>
      </c>
      <c r="C40" s="30">
        <v>62</v>
      </c>
      <c r="D40" s="32">
        <f t="shared" si="0"/>
        <v>13775</v>
      </c>
      <c r="E40" s="30">
        <v>12540</v>
      </c>
      <c r="F40" s="30">
        <v>34</v>
      </c>
      <c r="G40" s="32">
        <f t="shared" si="1"/>
        <v>12574</v>
      </c>
      <c r="H40" s="30">
        <f t="shared" si="2"/>
        <v>26253</v>
      </c>
      <c r="I40" s="30">
        <f t="shared" si="3"/>
        <v>96</v>
      </c>
      <c r="J40" s="32">
        <f t="shared" si="4"/>
        <v>26349</v>
      </c>
    </row>
    <row r="41" spans="1:10" s="28" customFormat="1" ht="15">
      <c r="A41" s="67" t="s">
        <v>18</v>
      </c>
      <c r="B41" s="25">
        <f>B39+B40</f>
        <v>25705</v>
      </c>
      <c r="C41" s="25">
        <f>C39+C40</f>
        <v>157</v>
      </c>
      <c r="D41" s="26">
        <f t="shared" si="0"/>
        <v>25862</v>
      </c>
      <c r="E41" s="25">
        <f>E39+E40</f>
        <v>23876</v>
      </c>
      <c r="F41" s="25">
        <f>F39+F40</f>
        <v>172</v>
      </c>
      <c r="G41" s="26">
        <f t="shared" si="1"/>
        <v>24048</v>
      </c>
      <c r="H41" s="25">
        <f t="shared" si="2"/>
        <v>49581</v>
      </c>
      <c r="I41" s="25">
        <f t="shared" si="3"/>
        <v>329</v>
      </c>
      <c r="J41" s="26">
        <f t="shared" si="4"/>
        <v>49910</v>
      </c>
    </row>
    <row r="42" spans="1:10" s="23" customFormat="1" ht="15">
      <c r="A42" s="74" t="s">
        <v>19</v>
      </c>
      <c r="B42" s="30">
        <f>B9+B22+B23+B26</f>
        <v>88025</v>
      </c>
      <c r="C42" s="30">
        <f>C9+C22+C23+C26</f>
        <v>1831</v>
      </c>
      <c r="D42" s="32">
        <f t="shared" si="0"/>
        <v>89856</v>
      </c>
      <c r="E42" s="30">
        <f>E9+E22+E23+E26</f>
        <v>90255</v>
      </c>
      <c r="F42" s="30">
        <f>F9+F22+F23+F26</f>
        <v>2230</v>
      </c>
      <c r="G42" s="32">
        <f t="shared" si="1"/>
        <v>92485</v>
      </c>
      <c r="H42" s="30">
        <f t="shared" si="2"/>
        <v>178280</v>
      </c>
      <c r="I42" s="30">
        <f t="shared" si="3"/>
        <v>4061</v>
      </c>
      <c r="J42" s="32">
        <f t="shared" si="4"/>
        <v>182341</v>
      </c>
    </row>
    <row r="43" spans="1:10" s="23" customFormat="1" ht="15">
      <c r="A43" s="74" t="s">
        <v>20</v>
      </c>
      <c r="B43" s="30">
        <v>10499</v>
      </c>
      <c r="C43" s="30">
        <v>100</v>
      </c>
      <c r="D43" s="32">
        <f t="shared" si="0"/>
        <v>10599</v>
      </c>
      <c r="E43" s="30">
        <v>10096</v>
      </c>
      <c r="F43" s="30">
        <v>108</v>
      </c>
      <c r="G43" s="32">
        <f t="shared" si="1"/>
        <v>10204</v>
      </c>
      <c r="H43" s="30">
        <f t="shared" si="2"/>
        <v>20595</v>
      </c>
      <c r="I43" s="30">
        <f t="shared" si="3"/>
        <v>208</v>
      </c>
      <c r="J43" s="32">
        <f t="shared" si="4"/>
        <v>20803</v>
      </c>
    </row>
    <row r="44" spans="1:10" s="28" customFormat="1" ht="15">
      <c r="A44" s="67" t="s">
        <v>21</v>
      </c>
      <c r="B44" s="25">
        <f>B42+B43</f>
        <v>98524</v>
      </c>
      <c r="C44" s="25">
        <f>C42+C43</f>
        <v>1931</v>
      </c>
      <c r="D44" s="26">
        <f t="shared" si="0"/>
        <v>100455</v>
      </c>
      <c r="E44" s="25">
        <f>E42+E43</f>
        <v>100351</v>
      </c>
      <c r="F44" s="25">
        <f>F42+F43</f>
        <v>2338</v>
      </c>
      <c r="G44" s="26">
        <f t="shared" si="1"/>
        <v>102689</v>
      </c>
      <c r="H44" s="25">
        <f t="shared" si="2"/>
        <v>198875</v>
      </c>
      <c r="I44" s="25">
        <f t="shared" si="3"/>
        <v>4269</v>
      </c>
      <c r="J44" s="26">
        <f t="shared" si="4"/>
        <v>203144</v>
      </c>
    </row>
    <row r="45" spans="1:10" s="34" customFormat="1" ht="12.75" customHeight="1" thickBot="1">
      <c r="A45" s="144" t="s">
        <v>46</v>
      </c>
      <c r="B45" s="138">
        <f>B38+B41+B44</f>
        <v>133675</v>
      </c>
      <c r="C45" s="138">
        <f>C38+C41+C44</f>
        <v>2119</v>
      </c>
      <c r="D45" s="139">
        <f t="shared" si="0"/>
        <v>135794</v>
      </c>
      <c r="E45" s="138">
        <f>E38+E41+E44</f>
        <v>133064</v>
      </c>
      <c r="F45" s="138">
        <f>F38+F41+F44</f>
        <v>2549</v>
      </c>
      <c r="G45" s="139">
        <f t="shared" si="1"/>
        <v>135613</v>
      </c>
      <c r="H45" s="138">
        <f t="shared" si="2"/>
        <v>266739</v>
      </c>
      <c r="I45" s="138">
        <f t="shared" si="3"/>
        <v>4668</v>
      </c>
      <c r="J45" s="139">
        <f t="shared" si="4"/>
        <v>271407</v>
      </c>
    </row>
    <row r="46" ht="4.5" customHeight="1"/>
    <row r="47" ht="15">
      <c r="A47" s="45" t="s">
        <v>207</v>
      </c>
    </row>
    <row r="99" s="36" customFormat="1" ht="15"/>
    <row r="104" ht="19.5" customHeight="1"/>
    <row r="105" ht="19.5" customHeight="1"/>
    <row r="107" s="37" customFormat="1" ht="15"/>
    <row r="141" s="38" customFormat="1" ht="15"/>
    <row r="144" s="36" customFormat="1" ht="15"/>
    <row r="147" s="36" customFormat="1" ht="15"/>
    <row r="148" s="36" customFormat="1" ht="15"/>
  </sheetData>
  <sheetProtection/>
  <mergeCells count="5">
    <mergeCell ref="B3:D3"/>
    <mergeCell ref="A1:J1"/>
    <mergeCell ref="A3:A4"/>
    <mergeCell ref="E3:G3"/>
    <mergeCell ref="H3:J3"/>
  </mergeCells>
  <printOptions horizontalCentered="1"/>
  <pageMargins left="0.15748031496062992" right="0" top="0" bottom="0" header="0" footer="0"/>
  <pageSetup fitToHeight="1" fitToWidth="1" orientation="landscape" paperSize="9" scale="88" r:id="rId1"/>
  <headerFooter>
    <oddFooter>&amp;C&amp;A&amp;RISEE - Document édité le &amp;D</oddFooter>
  </headerFooter>
  <ignoredErrors>
    <ignoredError sqref="D41:D4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10.875" defaultRowHeight="12"/>
  <cols>
    <col min="1" max="1" width="20.75390625" style="10" customWidth="1"/>
    <col min="2" max="2" width="12.375" style="10" customWidth="1"/>
    <col min="3" max="3" width="10.875" style="10" customWidth="1"/>
    <col min="4" max="4" width="14.375" style="10" customWidth="1"/>
    <col min="5" max="5" width="15.875" style="10" customWidth="1"/>
    <col min="6" max="6" width="15.625" style="10" customWidth="1"/>
    <col min="7" max="16384" width="10.875" style="10" customWidth="1"/>
  </cols>
  <sheetData>
    <row r="1" spans="1:7" ht="36" customHeight="1">
      <c r="A1" s="366" t="s">
        <v>193</v>
      </c>
      <c r="B1" s="367"/>
      <c r="C1" s="367"/>
      <c r="D1" s="367"/>
      <c r="E1" s="367"/>
      <c r="F1" s="367"/>
      <c r="G1" s="368"/>
    </row>
    <row r="2" ht="15">
      <c r="A2" s="9"/>
    </row>
    <row r="3" spans="1:7" s="160" customFormat="1" ht="38.25" customHeight="1">
      <c r="A3" s="158" t="s">
        <v>206</v>
      </c>
      <c r="B3" s="159" t="s">
        <v>104</v>
      </c>
      <c r="C3" s="159" t="s">
        <v>105</v>
      </c>
      <c r="D3" s="159" t="s">
        <v>188</v>
      </c>
      <c r="E3" s="159" t="s">
        <v>186</v>
      </c>
      <c r="F3" s="159" t="s">
        <v>187</v>
      </c>
      <c r="G3" s="159" t="s">
        <v>50</v>
      </c>
    </row>
    <row r="4" spans="1:7" ht="15">
      <c r="A4" s="10" t="s">
        <v>51</v>
      </c>
      <c r="B4" s="161">
        <v>1</v>
      </c>
      <c r="C4" s="161">
        <v>854</v>
      </c>
      <c r="D4" s="161">
        <v>1</v>
      </c>
      <c r="E4" s="161">
        <v>9</v>
      </c>
      <c r="F4" s="161">
        <v>2</v>
      </c>
      <c r="G4" s="163">
        <f aca="true" t="shared" si="0" ref="G4:G44">SUM(B4:F4)</f>
        <v>867</v>
      </c>
    </row>
    <row r="5" spans="1:7" ht="15">
      <c r="A5" s="10" t="s">
        <v>169</v>
      </c>
      <c r="B5" s="161">
        <v>917</v>
      </c>
      <c r="C5" s="161">
        <v>1000</v>
      </c>
      <c r="D5" s="161">
        <v>74</v>
      </c>
      <c r="E5" s="161">
        <v>533</v>
      </c>
      <c r="F5" s="161">
        <v>791</v>
      </c>
      <c r="G5" s="163">
        <f t="shared" si="0"/>
        <v>3315</v>
      </c>
    </row>
    <row r="6" spans="1:7" ht="15">
      <c r="A6" s="10" t="s">
        <v>52</v>
      </c>
      <c r="B6" s="161">
        <v>1697</v>
      </c>
      <c r="C6" s="161">
        <v>1958</v>
      </c>
      <c r="D6" s="161">
        <v>122</v>
      </c>
      <c r="E6" s="161">
        <v>681</v>
      </c>
      <c r="F6" s="161">
        <v>1073</v>
      </c>
      <c r="G6" s="163">
        <f t="shared" si="0"/>
        <v>5531</v>
      </c>
    </row>
    <row r="7" spans="1:7" ht="15">
      <c r="A7" s="10" t="s">
        <v>53</v>
      </c>
      <c r="B7" s="161">
        <v>31</v>
      </c>
      <c r="C7" s="161">
        <v>3525</v>
      </c>
      <c r="D7" s="161">
        <v>5</v>
      </c>
      <c r="E7" s="161">
        <v>97</v>
      </c>
      <c r="F7" s="161">
        <v>43</v>
      </c>
      <c r="G7" s="163">
        <f t="shared" si="0"/>
        <v>3701</v>
      </c>
    </row>
    <row r="8" spans="1:7" ht="15">
      <c r="A8" s="10" t="s">
        <v>54</v>
      </c>
      <c r="B8" s="161">
        <v>6843</v>
      </c>
      <c r="C8" s="161">
        <v>10623</v>
      </c>
      <c r="D8" s="161">
        <v>6542</v>
      </c>
      <c r="E8" s="161">
        <v>5216</v>
      </c>
      <c r="F8" s="161">
        <v>6649</v>
      </c>
      <c r="G8" s="163">
        <f t="shared" si="0"/>
        <v>35873</v>
      </c>
    </row>
    <row r="9" spans="1:7" ht="15">
      <c r="A9" s="10" t="s">
        <v>55</v>
      </c>
      <c r="B9" s="161">
        <v>330</v>
      </c>
      <c r="C9" s="161">
        <v>77</v>
      </c>
      <c r="D9" s="161">
        <v>35</v>
      </c>
      <c r="E9" s="161">
        <v>160</v>
      </c>
      <c r="F9" s="161">
        <v>110</v>
      </c>
      <c r="G9" s="163">
        <f t="shared" si="0"/>
        <v>712</v>
      </c>
    </row>
    <row r="10" spans="1:7" ht="15">
      <c r="A10" s="10" t="s">
        <v>56</v>
      </c>
      <c r="B10" s="161">
        <v>58</v>
      </c>
      <c r="C10" s="161">
        <v>2311</v>
      </c>
      <c r="D10" s="161">
        <v>3</v>
      </c>
      <c r="E10" s="161">
        <v>64</v>
      </c>
      <c r="F10" s="161">
        <v>18</v>
      </c>
      <c r="G10" s="163">
        <f t="shared" si="0"/>
        <v>2454</v>
      </c>
    </row>
    <row r="11" spans="1:7" ht="15">
      <c r="A11" s="10" t="s">
        <v>57</v>
      </c>
      <c r="B11" s="161">
        <v>70</v>
      </c>
      <c r="C11" s="161">
        <v>3543</v>
      </c>
      <c r="D11" s="161">
        <v>13</v>
      </c>
      <c r="E11" s="161">
        <v>211</v>
      </c>
      <c r="F11" s="161">
        <v>118</v>
      </c>
      <c r="G11" s="163">
        <f t="shared" si="0"/>
        <v>3955</v>
      </c>
    </row>
    <row r="12" spans="1:7" ht="15">
      <c r="A12" s="10" t="s">
        <v>77</v>
      </c>
      <c r="B12" s="161">
        <v>54</v>
      </c>
      <c r="C12" s="161">
        <v>1914</v>
      </c>
      <c r="D12" s="161">
        <v>9</v>
      </c>
      <c r="E12" s="161">
        <v>36</v>
      </c>
      <c r="F12" s="161">
        <v>24</v>
      </c>
      <c r="G12" s="163">
        <f t="shared" si="0"/>
        <v>2037</v>
      </c>
    </row>
    <row r="13" spans="1:7" ht="15">
      <c r="A13" s="10" t="s">
        <v>58</v>
      </c>
      <c r="B13" s="161">
        <v>187</v>
      </c>
      <c r="C13" s="161">
        <v>1226</v>
      </c>
      <c r="D13" s="161">
        <v>32</v>
      </c>
      <c r="E13" s="161">
        <v>258</v>
      </c>
      <c r="F13" s="161">
        <v>100</v>
      </c>
      <c r="G13" s="163">
        <f t="shared" si="0"/>
        <v>1803</v>
      </c>
    </row>
    <row r="14" spans="1:7" ht="15">
      <c r="A14" s="10" t="s">
        <v>59</v>
      </c>
      <c r="B14" s="161">
        <v>1169</v>
      </c>
      <c r="C14" s="161">
        <v>4703</v>
      </c>
      <c r="D14" s="161">
        <v>145</v>
      </c>
      <c r="E14" s="161">
        <v>1035</v>
      </c>
      <c r="F14" s="161">
        <v>1092</v>
      </c>
      <c r="G14" s="163">
        <f t="shared" si="0"/>
        <v>8144</v>
      </c>
    </row>
    <row r="15" spans="1:7" ht="15">
      <c r="A15" s="10" t="s">
        <v>14</v>
      </c>
      <c r="B15" s="161">
        <v>27</v>
      </c>
      <c r="C15" s="161">
        <v>1165</v>
      </c>
      <c r="D15" s="161">
        <v>5</v>
      </c>
      <c r="E15" s="161">
        <v>64</v>
      </c>
      <c r="F15" s="161">
        <v>43</v>
      </c>
      <c r="G15" s="163">
        <f t="shared" si="0"/>
        <v>1304</v>
      </c>
    </row>
    <row r="16" spans="1:7" ht="15">
      <c r="A16" s="10" t="s">
        <v>60</v>
      </c>
      <c r="B16" s="161">
        <v>1121</v>
      </c>
      <c r="C16" s="161">
        <v>1526</v>
      </c>
      <c r="D16" s="161">
        <v>39</v>
      </c>
      <c r="E16" s="161">
        <v>896</v>
      </c>
      <c r="F16" s="161">
        <v>399</v>
      </c>
      <c r="G16" s="163">
        <f t="shared" si="0"/>
        <v>3981</v>
      </c>
    </row>
    <row r="17" spans="1:7" ht="15">
      <c r="A17" s="10" t="s">
        <v>61</v>
      </c>
      <c r="B17" s="161">
        <v>1018</v>
      </c>
      <c r="C17" s="161">
        <v>1105</v>
      </c>
      <c r="D17" s="161">
        <v>379</v>
      </c>
      <c r="E17" s="161">
        <v>638</v>
      </c>
      <c r="F17" s="161">
        <v>412</v>
      </c>
      <c r="G17" s="163">
        <f t="shared" si="0"/>
        <v>3552</v>
      </c>
    </row>
    <row r="18" spans="1:7" ht="15">
      <c r="A18" s="10" t="s">
        <v>62</v>
      </c>
      <c r="B18" s="161">
        <v>245</v>
      </c>
      <c r="C18" s="161">
        <v>8679</v>
      </c>
      <c r="D18" s="161">
        <v>8</v>
      </c>
      <c r="E18" s="161">
        <v>159</v>
      </c>
      <c r="F18" s="161">
        <v>104</v>
      </c>
      <c r="G18" s="163">
        <f t="shared" si="0"/>
        <v>9195</v>
      </c>
    </row>
    <row r="19" spans="1:7" ht="15">
      <c r="A19" s="10" t="s">
        <v>63</v>
      </c>
      <c r="B19" s="161">
        <v>58</v>
      </c>
      <c r="C19" s="161">
        <v>5596</v>
      </c>
      <c r="D19" s="161">
        <v>5</v>
      </c>
      <c r="E19" s="161">
        <v>73</v>
      </c>
      <c r="F19" s="161">
        <v>25</v>
      </c>
      <c r="G19" s="163">
        <f t="shared" si="0"/>
        <v>5757</v>
      </c>
    </row>
    <row r="20" spans="1:7" ht="15">
      <c r="A20" s="10" t="s">
        <v>64</v>
      </c>
      <c r="B20" s="161">
        <v>103</v>
      </c>
      <c r="C20" s="161">
        <v>356</v>
      </c>
      <c r="D20" s="161">
        <v>7</v>
      </c>
      <c r="E20" s="161">
        <v>108</v>
      </c>
      <c r="F20" s="161">
        <v>107</v>
      </c>
      <c r="G20" s="163">
        <f t="shared" si="0"/>
        <v>681</v>
      </c>
    </row>
    <row r="21" spans="1:7" ht="15">
      <c r="A21" s="10" t="s">
        <v>78</v>
      </c>
      <c r="B21" s="161">
        <v>7281</v>
      </c>
      <c r="C21" s="161">
        <v>6865</v>
      </c>
      <c r="D21" s="161">
        <v>4088</v>
      </c>
      <c r="E21" s="161">
        <v>4236</v>
      </c>
      <c r="F21" s="161">
        <v>5150</v>
      </c>
      <c r="G21" s="163">
        <f t="shared" si="0"/>
        <v>27620</v>
      </c>
    </row>
    <row r="22" spans="1:7" ht="15">
      <c r="A22" s="10" t="s">
        <v>65</v>
      </c>
      <c r="B22" s="161">
        <v>36911</v>
      </c>
      <c r="C22" s="161">
        <v>25103</v>
      </c>
      <c r="D22" s="161">
        <v>5753</v>
      </c>
      <c r="E22" s="161">
        <v>9638</v>
      </c>
      <c r="F22" s="161">
        <v>16880</v>
      </c>
      <c r="G22" s="163">
        <f t="shared" si="0"/>
        <v>94285</v>
      </c>
    </row>
    <row r="23" spans="1:7" ht="15">
      <c r="A23" s="10" t="s">
        <v>0</v>
      </c>
      <c r="B23" s="161">
        <v>268</v>
      </c>
      <c r="C23" s="161">
        <v>1514</v>
      </c>
      <c r="D23" s="161">
        <v>4</v>
      </c>
      <c r="E23" s="161">
        <v>136</v>
      </c>
      <c r="F23" s="161">
        <v>196</v>
      </c>
      <c r="G23" s="163">
        <f t="shared" si="0"/>
        <v>2118</v>
      </c>
    </row>
    <row r="24" spans="1:7" ht="15">
      <c r="A24" s="10" t="s">
        <v>1</v>
      </c>
      <c r="B24" s="161">
        <v>16</v>
      </c>
      <c r="C24" s="161">
        <v>3092</v>
      </c>
      <c r="D24" s="161">
        <v>1</v>
      </c>
      <c r="E24" s="161">
        <v>135</v>
      </c>
      <c r="F24" s="161">
        <v>157</v>
      </c>
      <c r="G24" s="163">
        <f t="shared" si="0"/>
        <v>3401</v>
      </c>
    </row>
    <row r="25" spans="1:7" ht="15">
      <c r="A25" s="10" t="s">
        <v>2</v>
      </c>
      <c r="B25" s="161">
        <v>4848</v>
      </c>
      <c r="C25" s="161">
        <v>5480</v>
      </c>
      <c r="D25" s="161">
        <v>4872</v>
      </c>
      <c r="E25" s="161">
        <v>3861</v>
      </c>
      <c r="F25" s="161">
        <v>5502</v>
      </c>
      <c r="G25" s="163">
        <f t="shared" si="0"/>
        <v>24563</v>
      </c>
    </row>
    <row r="26" spans="1:7" ht="15">
      <c r="A26" s="10" t="s">
        <v>3</v>
      </c>
      <c r="B26" s="161">
        <v>397</v>
      </c>
      <c r="C26" s="161">
        <v>3891</v>
      </c>
      <c r="D26" s="161">
        <v>17</v>
      </c>
      <c r="E26" s="161">
        <v>459</v>
      </c>
      <c r="F26" s="161">
        <v>242</v>
      </c>
      <c r="G26" s="163">
        <f t="shared" si="0"/>
        <v>5006</v>
      </c>
    </row>
    <row r="27" spans="1:7" ht="15">
      <c r="A27" s="10" t="s">
        <v>4</v>
      </c>
      <c r="B27" s="161">
        <v>33</v>
      </c>
      <c r="C27" s="161">
        <v>2183</v>
      </c>
      <c r="D27" s="161">
        <v>11</v>
      </c>
      <c r="E27" s="161">
        <v>161</v>
      </c>
      <c r="F27" s="161">
        <v>32</v>
      </c>
      <c r="G27" s="163">
        <f t="shared" si="0"/>
        <v>2420</v>
      </c>
    </row>
    <row r="28" spans="1:7" ht="15">
      <c r="A28" s="10" t="s">
        <v>5</v>
      </c>
      <c r="B28" s="161">
        <v>49</v>
      </c>
      <c r="C28" s="161">
        <v>2013</v>
      </c>
      <c r="D28" s="161">
        <v>4</v>
      </c>
      <c r="E28" s="161">
        <v>23</v>
      </c>
      <c r="F28" s="161">
        <v>55</v>
      </c>
      <c r="G28" s="163">
        <f t="shared" si="0"/>
        <v>2144</v>
      </c>
    </row>
    <row r="29" spans="1:7" ht="15">
      <c r="A29" s="10" t="s">
        <v>6</v>
      </c>
      <c r="B29" s="161">
        <v>725</v>
      </c>
      <c r="C29" s="161">
        <v>1002</v>
      </c>
      <c r="D29" s="161">
        <v>50</v>
      </c>
      <c r="E29" s="161">
        <v>499</v>
      </c>
      <c r="F29" s="161">
        <v>476</v>
      </c>
      <c r="G29" s="163">
        <f t="shared" si="0"/>
        <v>2752</v>
      </c>
    </row>
    <row r="30" spans="1:7" ht="15">
      <c r="A30" s="10" t="s">
        <v>7</v>
      </c>
      <c r="B30" s="161">
        <v>91</v>
      </c>
      <c r="C30" s="161">
        <v>1187</v>
      </c>
      <c r="D30" s="161">
        <v>5</v>
      </c>
      <c r="E30" s="161">
        <v>79</v>
      </c>
      <c r="F30" s="161">
        <v>73</v>
      </c>
      <c r="G30" s="163">
        <f t="shared" si="0"/>
        <v>1435</v>
      </c>
    </row>
    <row r="31" spans="1:7" ht="15">
      <c r="A31" s="10" t="s">
        <v>8</v>
      </c>
      <c r="B31" s="161">
        <v>391</v>
      </c>
      <c r="C31" s="161">
        <v>1649</v>
      </c>
      <c r="D31" s="161">
        <v>141</v>
      </c>
      <c r="E31" s="161">
        <v>383</v>
      </c>
      <c r="F31" s="161">
        <v>238</v>
      </c>
      <c r="G31" s="163">
        <f t="shared" si="0"/>
        <v>2802</v>
      </c>
    </row>
    <row r="32" spans="1:7" ht="15">
      <c r="A32" s="10" t="s">
        <v>9</v>
      </c>
      <c r="B32" s="161">
        <v>49</v>
      </c>
      <c r="C32" s="161">
        <v>440</v>
      </c>
      <c r="D32" s="161">
        <v>2</v>
      </c>
      <c r="E32" s="161">
        <v>29</v>
      </c>
      <c r="F32" s="161">
        <v>52</v>
      </c>
      <c r="G32" s="163">
        <f t="shared" si="0"/>
        <v>572</v>
      </c>
    </row>
    <row r="33" spans="1:7" ht="15">
      <c r="A33" s="10" t="s">
        <v>10</v>
      </c>
      <c r="B33" s="161">
        <v>87</v>
      </c>
      <c r="C33" s="161">
        <v>1933</v>
      </c>
      <c r="D33" s="161">
        <v>96</v>
      </c>
      <c r="E33" s="161">
        <v>256</v>
      </c>
      <c r="F33" s="161">
        <v>152</v>
      </c>
      <c r="G33" s="163">
        <f t="shared" si="0"/>
        <v>2524</v>
      </c>
    </row>
    <row r="34" spans="1:7" ht="15">
      <c r="A34" s="10" t="s">
        <v>11</v>
      </c>
      <c r="B34" s="161">
        <v>154</v>
      </c>
      <c r="C34" s="161">
        <v>1928</v>
      </c>
      <c r="D34" s="161">
        <v>4</v>
      </c>
      <c r="E34" s="161">
        <v>223</v>
      </c>
      <c r="F34" s="161">
        <v>71</v>
      </c>
      <c r="G34" s="163">
        <f t="shared" si="0"/>
        <v>2380</v>
      </c>
    </row>
    <row r="35" spans="1:7" ht="15">
      <c r="A35" s="10" t="s">
        <v>12</v>
      </c>
      <c r="B35" s="161">
        <v>247</v>
      </c>
      <c r="C35" s="161">
        <v>1812</v>
      </c>
      <c r="D35" s="161">
        <v>45</v>
      </c>
      <c r="E35" s="161">
        <v>374</v>
      </c>
      <c r="F35" s="161">
        <v>378</v>
      </c>
      <c r="G35" s="163">
        <f t="shared" si="0"/>
        <v>2856</v>
      </c>
    </row>
    <row r="36" spans="1:7" ht="15">
      <c r="A36" s="10" t="s">
        <v>13</v>
      </c>
      <c r="B36" s="161">
        <v>12</v>
      </c>
      <c r="C36" s="161">
        <v>1603</v>
      </c>
      <c r="D36" s="161">
        <v>3</v>
      </c>
      <c r="E36" s="161">
        <v>28</v>
      </c>
      <c r="F36" s="161">
        <v>21</v>
      </c>
      <c r="G36" s="163">
        <f t="shared" si="0"/>
        <v>1667</v>
      </c>
    </row>
    <row r="37" spans="1:7" s="164" customFormat="1" ht="12.75" customHeight="1">
      <c r="A37" s="173" t="s">
        <v>15</v>
      </c>
      <c r="B37" s="174">
        <f>B18+B19+B24</f>
        <v>319</v>
      </c>
      <c r="C37" s="174">
        <f>C18+C19+C24</f>
        <v>17367</v>
      </c>
      <c r="D37" s="174">
        <f>D18+D19+D24</f>
        <v>14</v>
      </c>
      <c r="E37" s="174">
        <f>E18+E19+E24</f>
        <v>367</v>
      </c>
      <c r="F37" s="174">
        <f>F18+F19+F24</f>
        <v>286</v>
      </c>
      <c r="G37" s="174">
        <f t="shared" si="0"/>
        <v>18353</v>
      </c>
    </row>
    <row r="38" spans="1:7" s="168" customFormat="1" ht="15">
      <c r="A38" s="165" t="s">
        <v>16</v>
      </c>
      <c r="B38" s="166">
        <v>3779</v>
      </c>
      <c r="C38" s="166">
        <v>13086</v>
      </c>
      <c r="D38" s="166">
        <v>457</v>
      </c>
      <c r="E38" s="166">
        <v>3497</v>
      </c>
      <c r="F38" s="166">
        <v>2742</v>
      </c>
      <c r="G38" s="167">
        <f t="shared" si="0"/>
        <v>23561</v>
      </c>
    </row>
    <row r="39" spans="1:7" s="168" customFormat="1" ht="15">
      <c r="A39" s="165" t="s">
        <v>17</v>
      </c>
      <c r="B39" s="166">
        <v>1088</v>
      </c>
      <c r="C39" s="166">
        <v>22927</v>
      </c>
      <c r="D39" s="166">
        <v>67</v>
      </c>
      <c r="E39" s="166">
        <v>1447</v>
      </c>
      <c r="F39" s="166">
        <v>820</v>
      </c>
      <c r="G39" s="167">
        <f t="shared" si="0"/>
        <v>26349</v>
      </c>
    </row>
    <row r="40" spans="1:7" s="164" customFormat="1" ht="12.75" customHeight="1">
      <c r="A40" s="173" t="s">
        <v>18</v>
      </c>
      <c r="B40" s="174">
        <f>B38+B39</f>
        <v>4867</v>
      </c>
      <c r="C40" s="174">
        <f>C38+C39</f>
        <v>36013</v>
      </c>
      <c r="D40" s="174">
        <f>D38+D39</f>
        <v>524</v>
      </c>
      <c r="E40" s="174">
        <f>E38+E39</f>
        <v>4944</v>
      </c>
      <c r="F40" s="174">
        <f>F38+F39</f>
        <v>3562</v>
      </c>
      <c r="G40" s="174">
        <f t="shared" si="0"/>
        <v>49910</v>
      </c>
    </row>
    <row r="41" spans="1:7" s="168" customFormat="1" ht="15">
      <c r="A41" s="165" t="s">
        <v>19</v>
      </c>
      <c r="B41" s="166">
        <f>B8+B21+B22+B25</f>
        <v>55883</v>
      </c>
      <c r="C41" s="166">
        <f>C8+C21+C22+C25</f>
        <v>48071</v>
      </c>
      <c r="D41" s="166">
        <f>D8+D21+D22+D25</f>
        <v>21255</v>
      </c>
      <c r="E41" s="166">
        <f>E8+E21+E22+E25</f>
        <v>22951</v>
      </c>
      <c r="F41" s="166">
        <f>F8+F21+F22+F25</f>
        <v>34181</v>
      </c>
      <c r="G41" s="167">
        <f t="shared" si="0"/>
        <v>182341</v>
      </c>
    </row>
    <row r="42" spans="1:7" s="168" customFormat="1" ht="15">
      <c r="A42" s="165" t="s">
        <v>20</v>
      </c>
      <c r="B42" s="166">
        <v>4419</v>
      </c>
      <c r="C42" s="166">
        <v>10405</v>
      </c>
      <c r="D42" s="166">
        <v>727</v>
      </c>
      <c r="E42" s="166">
        <v>2496</v>
      </c>
      <c r="F42" s="166">
        <v>2756</v>
      </c>
      <c r="G42" s="167">
        <f t="shared" si="0"/>
        <v>20803</v>
      </c>
    </row>
    <row r="43" spans="1:7" s="164" customFormat="1" ht="12.75" customHeight="1">
      <c r="A43" s="173" t="s">
        <v>21</v>
      </c>
      <c r="B43" s="174">
        <f>B41+B42</f>
        <v>60302</v>
      </c>
      <c r="C43" s="174">
        <f>C41+C42</f>
        <v>58476</v>
      </c>
      <c r="D43" s="174">
        <f>D41+D42</f>
        <v>21982</v>
      </c>
      <c r="E43" s="174">
        <f>E41+E42</f>
        <v>25447</v>
      </c>
      <c r="F43" s="174">
        <f>F41+F42</f>
        <v>36937</v>
      </c>
      <c r="G43" s="174">
        <f t="shared" si="0"/>
        <v>203144</v>
      </c>
    </row>
    <row r="44" spans="1:7" s="169" customFormat="1" ht="13.5" customHeight="1">
      <c r="A44" s="175" t="s">
        <v>46</v>
      </c>
      <c r="B44" s="176">
        <f>B37+B40+B43</f>
        <v>65488</v>
      </c>
      <c r="C44" s="176">
        <f>C37+C40+C43</f>
        <v>111856</v>
      </c>
      <c r="D44" s="176">
        <f>D37+D40+D43</f>
        <v>22520</v>
      </c>
      <c r="E44" s="176">
        <f>E37+E40+E43</f>
        <v>30758</v>
      </c>
      <c r="F44" s="176">
        <f>F37+F40+F43</f>
        <v>40785</v>
      </c>
      <c r="G44" s="176">
        <f t="shared" si="0"/>
        <v>271407</v>
      </c>
    </row>
    <row r="45" ht="4.5" customHeight="1"/>
    <row r="46" ht="15">
      <c r="A46" s="170" t="s">
        <v>207</v>
      </c>
    </row>
    <row r="48" ht="12.75" customHeight="1">
      <c r="A48" s="10" t="s">
        <v>124</v>
      </c>
    </row>
    <row r="49" ht="12.75" customHeight="1">
      <c r="A49" s="10" t="s">
        <v>123</v>
      </c>
    </row>
    <row r="50" ht="14.25" customHeight="1"/>
    <row r="99" s="162" customFormat="1" ht="15"/>
    <row r="104" ht="19.5" customHeight="1"/>
    <row r="105" ht="19.5" customHeight="1"/>
    <row r="107" s="171" customFormat="1" ht="15"/>
    <row r="141" s="172" customFormat="1" ht="15"/>
    <row r="144" s="162" customFormat="1" ht="15"/>
    <row r="147" s="162" customFormat="1" ht="15"/>
    <row r="148" s="162" customFormat="1" ht="15"/>
  </sheetData>
  <sheetProtection/>
  <mergeCells count="1">
    <mergeCell ref="A1:G1"/>
  </mergeCells>
  <printOptions horizontalCentered="1"/>
  <pageMargins left="0.41" right="0.38" top="0.7480314960629921" bottom="0.5" header="0.61" footer="0.51"/>
  <pageSetup fitToHeight="1" fitToWidth="1" orientation="portrait" paperSize="9" r:id="rId1"/>
  <headerFooter>
    <oddFooter>&amp;LISEE - Document édité le &amp;D&amp;C&amp;A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13" sqref="X13"/>
    </sheetView>
  </sheetViews>
  <sheetFormatPr defaultColWidth="11.00390625" defaultRowHeight="12"/>
  <cols>
    <col min="1" max="1" width="20.375" style="8" customWidth="1"/>
    <col min="2" max="3" width="8.75390625" style="8" customWidth="1"/>
    <col min="4" max="6" width="7.125" style="8" customWidth="1"/>
    <col min="7" max="10" width="8.75390625" style="8" customWidth="1"/>
    <col min="11" max="13" width="7.125" style="8" customWidth="1"/>
    <col min="14" max="17" width="8.75390625" style="8" customWidth="1"/>
    <col min="18" max="20" width="7.125" style="8" customWidth="1"/>
    <col min="21" max="22" width="8.75390625" style="8" customWidth="1"/>
    <col min="23" max="16384" width="11.375" style="8" customWidth="1"/>
  </cols>
  <sheetData>
    <row r="1" spans="1:22" ht="18.75" customHeight="1">
      <c r="A1" s="366" t="s">
        <v>185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8"/>
    </row>
    <row r="2" spans="1:22" ht="15.75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5">
      <c r="A3" s="372" t="s">
        <v>206</v>
      </c>
      <c r="B3" s="369" t="s">
        <v>47</v>
      </c>
      <c r="C3" s="369"/>
      <c r="D3" s="369"/>
      <c r="E3" s="369"/>
      <c r="F3" s="369"/>
      <c r="G3" s="369"/>
      <c r="H3" s="370"/>
      <c r="I3" s="369" t="s">
        <v>48</v>
      </c>
      <c r="J3" s="369"/>
      <c r="K3" s="369"/>
      <c r="L3" s="369"/>
      <c r="M3" s="369"/>
      <c r="N3" s="369"/>
      <c r="O3" s="370"/>
      <c r="P3" s="369" t="s">
        <v>49</v>
      </c>
      <c r="Q3" s="369"/>
      <c r="R3" s="369"/>
      <c r="S3" s="369"/>
      <c r="T3" s="369"/>
      <c r="U3" s="369"/>
      <c r="V3" s="370"/>
    </row>
    <row r="4" spans="1:22" s="40" customFormat="1" ht="45">
      <c r="A4" s="375"/>
      <c r="B4" s="120" t="s">
        <v>67</v>
      </c>
      <c r="C4" s="120" t="s">
        <v>126</v>
      </c>
      <c r="D4" s="120" t="s">
        <v>68</v>
      </c>
      <c r="E4" s="120" t="s">
        <v>208</v>
      </c>
      <c r="F4" s="120" t="s">
        <v>311</v>
      </c>
      <c r="G4" s="120" t="s">
        <v>23</v>
      </c>
      <c r="H4" s="121" t="s">
        <v>50</v>
      </c>
      <c r="I4" s="120" t="s">
        <v>67</v>
      </c>
      <c r="J4" s="120" t="s">
        <v>126</v>
      </c>
      <c r="K4" s="120" t="s">
        <v>68</v>
      </c>
      <c r="L4" s="120" t="s">
        <v>208</v>
      </c>
      <c r="M4" s="120" t="s">
        <v>312</v>
      </c>
      <c r="N4" s="120" t="s">
        <v>23</v>
      </c>
      <c r="O4" s="121" t="s">
        <v>50</v>
      </c>
      <c r="P4" s="120" t="s">
        <v>67</v>
      </c>
      <c r="Q4" s="120" t="s">
        <v>126</v>
      </c>
      <c r="R4" s="120" t="s">
        <v>68</v>
      </c>
      <c r="S4" s="120" t="s">
        <v>208</v>
      </c>
      <c r="T4" s="120" t="s">
        <v>312</v>
      </c>
      <c r="U4" s="120" t="s">
        <v>23</v>
      </c>
      <c r="V4" s="121" t="s">
        <v>50</v>
      </c>
    </row>
    <row r="5" spans="1:22" ht="15">
      <c r="A5" s="12" t="s">
        <v>51</v>
      </c>
      <c r="B5" s="13">
        <v>439</v>
      </c>
      <c r="C5" s="13">
        <v>0</v>
      </c>
      <c r="D5" s="13">
        <v>0</v>
      </c>
      <c r="E5" s="13">
        <v>0</v>
      </c>
      <c r="F5" s="13">
        <v>0</v>
      </c>
      <c r="G5" s="13">
        <v>2</v>
      </c>
      <c r="H5" s="14">
        <f aca="true" t="shared" si="0" ref="H5:H44">SUM(B5:G5)</f>
        <v>441</v>
      </c>
      <c r="I5" s="56">
        <v>426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4">
        <f aca="true" t="shared" si="1" ref="O5:O45">SUM(I5:N5)</f>
        <v>426</v>
      </c>
      <c r="P5" s="56">
        <f aca="true" t="shared" si="2" ref="P5:P45">B5+I5</f>
        <v>865</v>
      </c>
      <c r="Q5" s="13">
        <f aca="true" t="shared" si="3" ref="Q5:Q45">C5+J5</f>
        <v>0</v>
      </c>
      <c r="R5" s="13">
        <f aca="true" t="shared" si="4" ref="R5:R45">D5+K5</f>
        <v>0</v>
      </c>
      <c r="S5" s="13">
        <f aca="true" t="shared" si="5" ref="S5:S45">E5+L5</f>
        <v>0</v>
      </c>
      <c r="T5" s="13">
        <f aca="true" t="shared" si="6" ref="T5:T45">F5+M5</f>
        <v>0</v>
      </c>
      <c r="U5" s="13">
        <f aca="true" t="shared" si="7" ref="U5:U45">G5+N5</f>
        <v>2</v>
      </c>
      <c r="V5" s="14">
        <f aca="true" t="shared" si="8" ref="V5:V44">H5+O5</f>
        <v>867</v>
      </c>
    </row>
    <row r="6" spans="1:22" ht="15">
      <c r="A6" s="12" t="s">
        <v>169</v>
      </c>
      <c r="B6" s="16">
        <v>1343</v>
      </c>
      <c r="C6" s="16">
        <v>107</v>
      </c>
      <c r="D6" s="16">
        <v>48</v>
      </c>
      <c r="E6" s="16">
        <v>74</v>
      </c>
      <c r="F6" s="16">
        <v>24</v>
      </c>
      <c r="G6" s="16">
        <v>97</v>
      </c>
      <c r="H6" s="17">
        <f t="shared" si="0"/>
        <v>1693</v>
      </c>
      <c r="I6" s="59">
        <v>1293</v>
      </c>
      <c r="J6" s="16">
        <v>85</v>
      </c>
      <c r="K6" s="16">
        <v>33</v>
      </c>
      <c r="L6" s="16">
        <v>73</v>
      </c>
      <c r="M6" s="16">
        <v>35</v>
      </c>
      <c r="N6" s="16">
        <v>103</v>
      </c>
      <c r="O6" s="17">
        <f t="shared" si="1"/>
        <v>1622</v>
      </c>
      <c r="P6" s="59">
        <f t="shared" si="2"/>
        <v>2636</v>
      </c>
      <c r="Q6" s="16">
        <f t="shared" si="3"/>
        <v>192</v>
      </c>
      <c r="R6" s="16">
        <f t="shared" si="4"/>
        <v>81</v>
      </c>
      <c r="S6" s="16">
        <f t="shared" si="5"/>
        <v>147</v>
      </c>
      <c r="T6" s="16">
        <f t="shared" si="6"/>
        <v>59</v>
      </c>
      <c r="U6" s="16">
        <f t="shared" si="7"/>
        <v>200</v>
      </c>
      <c r="V6" s="19">
        <f t="shared" si="8"/>
        <v>3315</v>
      </c>
    </row>
    <row r="7" spans="1:22" ht="15">
      <c r="A7" s="12" t="s">
        <v>52</v>
      </c>
      <c r="B7" s="21">
        <v>2283</v>
      </c>
      <c r="C7" s="16">
        <v>87</v>
      </c>
      <c r="D7" s="16">
        <v>42</v>
      </c>
      <c r="E7" s="16">
        <v>95</v>
      </c>
      <c r="F7" s="16">
        <v>113</v>
      </c>
      <c r="G7" s="16">
        <v>268</v>
      </c>
      <c r="H7" s="19">
        <f t="shared" si="0"/>
        <v>2888</v>
      </c>
      <c r="I7" s="59">
        <v>2256</v>
      </c>
      <c r="J7" s="16">
        <v>46</v>
      </c>
      <c r="K7" s="16">
        <v>28</v>
      </c>
      <c r="L7" s="16">
        <v>112</v>
      </c>
      <c r="M7" s="16">
        <v>78</v>
      </c>
      <c r="N7" s="16">
        <v>123</v>
      </c>
      <c r="O7" s="19">
        <f t="shared" si="1"/>
        <v>2643</v>
      </c>
      <c r="P7" s="44">
        <f t="shared" si="2"/>
        <v>4539</v>
      </c>
      <c r="Q7" s="16">
        <f t="shared" si="3"/>
        <v>133</v>
      </c>
      <c r="R7" s="16">
        <f t="shared" si="4"/>
        <v>70</v>
      </c>
      <c r="S7" s="16">
        <f t="shared" si="5"/>
        <v>207</v>
      </c>
      <c r="T7" s="16">
        <f t="shared" si="6"/>
        <v>191</v>
      </c>
      <c r="U7" s="16">
        <f t="shared" si="7"/>
        <v>391</v>
      </c>
      <c r="V7" s="19">
        <f t="shared" si="8"/>
        <v>5531</v>
      </c>
    </row>
    <row r="8" spans="1:22" ht="15">
      <c r="A8" s="12" t="s">
        <v>53</v>
      </c>
      <c r="B8" s="21">
        <v>1911</v>
      </c>
      <c r="C8" s="16">
        <v>1</v>
      </c>
      <c r="D8" s="16">
        <v>0</v>
      </c>
      <c r="E8" s="16">
        <v>3</v>
      </c>
      <c r="F8" s="16">
        <v>7</v>
      </c>
      <c r="G8" s="16">
        <v>19</v>
      </c>
      <c r="H8" s="19">
        <f t="shared" si="0"/>
        <v>1941</v>
      </c>
      <c r="I8" s="44">
        <v>1740</v>
      </c>
      <c r="J8" s="16">
        <v>0</v>
      </c>
      <c r="K8" s="16">
        <v>0</v>
      </c>
      <c r="L8" s="16">
        <v>2</v>
      </c>
      <c r="M8" s="16">
        <v>6</v>
      </c>
      <c r="N8" s="16">
        <v>12</v>
      </c>
      <c r="O8" s="19">
        <f t="shared" si="1"/>
        <v>1760</v>
      </c>
      <c r="P8" s="44">
        <f t="shared" si="2"/>
        <v>3651</v>
      </c>
      <c r="Q8" s="16">
        <f t="shared" si="3"/>
        <v>1</v>
      </c>
      <c r="R8" s="16">
        <f t="shared" si="4"/>
        <v>0</v>
      </c>
      <c r="S8" s="16">
        <f t="shared" si="5"/>
        <v>5</v>
      </c>
      <c r="T8" s="16">
        <f t="shared" si="6"/>
        <v>13</v>
      </c>
      <c r="U8" s="16">
        <f t="shared" si="7"/>
        <v>31</v>
      </c>
      <c r="V8" s="19">
        <f t="shared" si="8"/>
        <v>3701</v>
      </c>
    </row>
    <row r="9" spans="1:22" ht="15">
      <c r="A9" s="12" t="s">
        <v>54</v>
      </c>
      <c r="B9" s="21">
        <v>13398</v>
      </c>
      <c r="C9" s="16">
        <v>970</v>
      </c>
      <c r="D9" s="21">
        <v>414</v>
      </c>
      <c r="E9" s="16">
        <v>1190</v>
      </c>
      <c r="F9" s="16">
        <v>600</v>
      </c>
      <c r="G9" s="16">
        <v>1117</v>
      </c>
      <c r="H9" s="19">
        <f t="shared" si="0"/>
        <v>17689</v>
      </c>
      <c r="I9" s="44">
        <v>14148</v>
      </c>
      <c r="J9" s="16">
        <v>866</v>
      </c>
      <c r="K9" s="21">
        <v>361</v>
      </c>
      <c r="L9" s="16">
        <v>1117</v>
      </c>
      <c r="M9" s="16">
        <v>605</v>
      </c>
      <c r="N9" s="16">
        <v>1087</v>
      </c>
      <c r="O9" s="19">
        <f t="shared" si="1"/>
        <v>18184</v>
      </c>
      <c r="P9" s="44">
        <f t="shared" si="2"/>
        <v>27546</v>
      </c>
      <c r="Q9" s="16">
        <f t="shared" si="3"/>
        <v>1836</v>
      </c>
      <c r="R9" s="21">
        <f t="shared" si="4"/>
        <v>775</v>
      </c>
      <c r="S9" s="16">
        <f t="shared" si="5"/>
        <v>2307</v>
      </c>
      <c r="T9" s="16">
        <f t="shared" si="6"/>
        <v>1205</v>
      </c>
      <c r="U9" s="16">
        <f t="shared" si="7"/>
        <v>2204</v>
      </c>
      <c r="V9" s="19">
        <f t="shared" si="8"/>
        <v>35873</v>
      </c>
    </row>
    <row r="10" spans="1:22" ht="15">
      <c r="A10" s="12" t="s">
        <v>55</v>
      </c>
      <c r="B10" s="16">
        <v>298</v>
      </c>
      <c r="C10" s="16">
        <v>21</v>
      </c>
      <c r="D10" s="16">
        <v>10</v>
      </c>
      <c r="E10" s="16">
        <v>14</v>
      </c>
      <c r="F10" s="16">
        <v>3</v>
      </c>
      <c r="G10" s="16">
        <v>15</v>
      </c>
      <c r="H10" s="17">
        <f t="shared" si="0"/>
        <v>361</v>
      </c>
      <c r="I10" s="59">
        <v>299</v>
      </c>
      <c r="J10" s="16">
        <v>14</v>
      </c>
      <c r="K10" s="16">
        <v>2</v>
      </c>
      <c r="L10" s="16">
        <v>20</v>
      </c>
      <c r="M10" s="16">
        <v>4</v>
      </c>
      <c r="N10" s="16">
        <v>12</v>
      </c>
      <c r="O10" s="17">
        <f t="shared" si="1"/>
        <v>351</v>
      </c>
      <c r="P10" s="59">
        <f t="shared" si="2"/>
        <v>597</v>
      </c>
      <c r="Q10" s="16">
        <f t="shared" si="3"/>
        <v>35</v>
      </c>
      <c r="R10" s="16">
        <f t="shared" si="4"/>
        <v>12</v>
      </c>
      <c r="S10" s="16">
        <f t="shared" si="5"/>
        <v>34</v>
      </c>
      <c r="T10" s="16">
        <f t="shared" si="6"/>
        <v>7</v>
      </c>
      <c r="U10" s="16">
        <f t="shared" si="7"/>
        <v>27</v>
      </c>
      <c r="V10" s="17">
        <f t="shared" si="8"/>
        <v>712</v>
      </c>
    </row>
    <row r="11" spans="1:22" ht="15">
      <c r="A11" s="12" t="s">
        <v>56</v>
      </c>
      <c r="B11" s="16">
        <v>1213</v>
      </c>
      <c r="C11" s="16">
        <v>0</v>
      </c>
      <c r="D11" s="16">
        <v>1</v>
      </c>
      <c r="E11" s="16">
        <v>8</v>
      </c>
      <c r="F11" s="16">
        <v>15</v>
      </c>
      <c r="G11" s="16">
        <v>13</v>
      </c>
      <c r="H11" s="17">
        <f t="shared" si="0"/>
        <v>1250</v>
      </c>
      <c r="I11" s="59">
        <v>1182</v>
      </c>
      <c r="J11" s="16">
        <v>1</v>
      </c>
      <c r="K11" s="16">
        <v>0</v>
      </c>
      <c r="L11" s="16">
        <v>7</v>
      </c>
      <c r="M11" s="16">
        <v>12</v>
      </c>
      <c r="N11" s="16">
        <v>2</v>
      </c>
      <c r="O11" s="17">
        <f t="shared" si="1"/>
        <v>1204</v>
      </c>
      <c r="P11" s="44">
        <f t="shared" si="2"/>
        <v>2395</v>
      </c>
      <c r="Q11" s="16">
        <f t="shared" si="3"/>
        <v>1</v>
      </c>
      <c r="R11" s="16">
        <f t="shared" si="4"/>
        <v>1</v>
      </c>
      <c r="S11" s="16">
        <f t="shared" si="5"/>
        <v>15</v>
      </c>
      <c r="T11" s="16">
        <f t="shared" si="6"/>
        <v>27</v>
      </c>
      <c r="U11" s="16">
        <f t="shared" si="7"/>
        <v>15</v>
      </c>
      <c r="V11" s="19">
        <f t="shared" si="8"/>
        <v>2454</v>
      </c>
    </row>
    <row r="12" spans="1:22" ht="15">
      <c r="A12" s="12" t="s">
        <v>57</v>
      </c>
      <c r="B12" s="21">
        <v>1990</v>
      </c>
      <c r="C12" s="16">
        <v>6</v>
      </c>
      <c r="D12" s="16">
        <v>0</v>
      </c>
      <c r="E12" s="16">
        <v>7</v>
      </c>
      <c r="F12" s="16">
        <v>16</v>
      </c>
      <c r="G12" s="16">
        <v>35</v>
      </c>
      <c r="H12" s="19">
        <f t="shared" si="0"/>
        <v>2054</v>
      </c>
      <c r="I12" s="44">
        <v>1856</v>
      </c>
      <c r="J12" s="16">
        <v>6</v>
      </c>
      <c r="K12" s="16">
        <v>4</v>
      </c>
      <c r="L12" s="16">
        <v>4</v>
      </c>
      <c r="M12" s="16">
        <v>3</v>
      </c>
      <c r="N12" s="16">
        <v>28</v>
      </c>
      <c r="O12" s="19">
        <f t="shared" si="1"/>
        <v>1901</v>
      </c>
      <c r="P12" s="44">
        <f t="shared" si="2"/>
        <v>3846</v>
      </c>
      <c r="Q12" s="16">
        <f t="shared" si="3"/>
        <v>12</v>
      </c>
      <c r="R12" s="16">
        <f t="shared" si="4"/>
        <v>4</v>
      </c>
      <c r="S12" s="16">
        <f t="shared" si="5"/>
        <v>11</v>
      </c>
      <c r="T12" s="16">
        <f t="shared" si="6"/>
        <v>19</v>
      </c>
      <c r="U12" s="16">
        <f t="shared" si="7"/>
        <v>63</v>
      </c>
      <c r="V12" s="19">
        <f t="shared" si="8"/>
        <v>3955</v>
      </c>
    </row>
    <row r="13" spans="1:22" ht="15">
      <c r="A13" s="12" t="s">
        <v>77</v>
      </c>
      <c r="B13" s="16">
        <v>992</v>
      </c>
      <c r="C13" s="16">
        <v>5</v>
      </c>
      <c r="D13" s="16">
        <v>4</v>
      </c>
      <c r="E13" s="16">
        <v>7</v>
      </c>
      <c r="F13" s="16">
        <v>13</v>
      </c>
      <c r="G13" s="16">
        <v>13</v>
      </c>
      <c r="H13" s="17">
        <f t="shared" si="0"/>
        <v>1034</v>
      </c>
      <c r="I13" s="59">
        <v>966</v>
      </c>
      <c r="J13" s="16">
        <v>1</v>
      </c>
      <c r="K13" s="16">
        <v>0</v>
      </c>
      <c r="L13" s="16">
        <v>6</v>
      </c>
      <c r="M13" s="16">
        <v>8</v>
      </c>
      <c r="N13" s="16">
        <v>22</v>
      </c>
      <c r="O13" s="17">
        <f t="shared" si="1"/>
        <v>1003</v>
      </c>
      <c r="P13" s="44">
        <f t="shared" si="2"/>
        <v>1958</v>
      </c>
      <c r="Q13" s="16">
        <f t="shared" si="3"/>
        <v>6</v>
      </c>
      <c r="R13" s="16">
        <f t="shared" si="4"/>
        <v>4</v>
      </c>
      <c r="S13" s="16">
        <f t="shared" si="5"/>
        <v>13</v>
      </c>
      <c r="T13" s="16">
        <f t="shared" si="6"/>
        <v>21</v>
      </c>
      <c r="U13" s="16">
        <f t="shared" si="7"/>
        <v>35</v>
      </c>
      <c r="V13" s="19">
        <f t="shared" si="8"/>
        <v>2037</v>
      </c>
    </row>
    <row r="14" spans="1:22" ht="15">
      <c r="A14" s="12" t="s">
        <v>58</v>
      </c>
      <c r="B14" s="16">
        <v>873</v>
      </c>
      <c r="C14" s="16">
        <v>5</v>
      </c>
      <c r="D14" s="16">
        <v>0</v>
      </c>
      <c r="E14" s="16">
        <v>10</v>
      </c>
      <c r="F14" s="16">
        <v>0</v>
      </c>
      <c r="G14" s="16">
        <v>15</v>
      </c>
      <c r="H14" s="17">
        <f t="shared" si="0"/>
        <v>903</v>
      </c>
      <c r="I14" s="59">
        <v>878</v>
      </c>
      <c r="J14" s="16">
        <v>1</v>
      </c>
      <c r="K14" s="16">
        <v>0</v>
      </c>
      <c r="L14" s="16">
        <v>4</v>
      </c>
      <c r="M14" s="16">
        <v>0</v>
      </c>
      <c r="N14" s="16">
        <v>17</v>
      </c>
      <c r="O14" s="17">
        <f t="shared" si="1"/>
        <v>900</v>
      </c>
      <c r="P14" s="44">
        <f t="shared" si="2"/>
        <v>1751</v>
      </c>
      <c r="Q14" s="16">
        <f t="shared" si="3"/>
        <v>6</v>
      </c>
      <c r="R14" s="16">
        <f t="shared" si="4"/>
        <v>0</v>
      </c>
      <c r="S14" s="16">
        <f t="shared" si="5"/>
        <v>14</v>
      </c>
      <c r="T14" s="16">
        <f t="shared" si="6"/>
        <v>0</v>
      </c>
      <c r="U14" s="16">
        <f t="shared" si="7"/>
        <v>32</v>
      </c>
      <c r="V14" s="19">
        <f t="shared" si="8"/>
        <v>1803</v>
      </c>
    </row>
    <row r="15" spans="1:22" ht="15">
      <c r="A15" s="12" t="s">
        <v>59</v>
      </c>
      <c r="B15" s="21">
        <v>3546</v>
      </c>
      <c r="C15" s="16">
        <v>34</v>
      </c>
      <c r="D15" s="16">
        <v>46</v>
      </c>
      <c r="E15" s="16">
        <v>220</v>
      </c>
      <c r="F15" s="16">
        <v>210</v>
      </c>
      <c r="G15" s="16">
        <v>175</v>
      </c>
      <c r="H15" s="19">
        <f t="shared" si="0"/>
        <v>4231</v>
      </c>
      <c r="I15" s="59">
        <v>3335</v>
      </c>
      <c r="J15" s="16">
        <v>30</v>
      </c>
      <c r="K15" s="16">
        <v>33</v>
      </c>
      <c r="L15" s="16">
        <v>173</v>
      </c>
      <c r="M15" s="16">
        <v>215</v>
      </c>
      <c r="N15" s="16">
        <v>127</v>
      </c>
      <c r="O15" s="19">
        <f t="shared" si="1"/>
        <v>3913</v>
      </c>
      <c r="P15" s="44">
        <f t="shared" si="2"/>
        <v>6881</v>
      </c>
      <c r="Q15" s="16">
        <f t="shared" si="3"/>
        <v>64</v>
      </c>
      <c r="R15" s="16">
        <f t="shared" si="4"/>
        <v>79</v>
      </c>
      <c r="S15" s="16">
        <f t="shared" si="5"/>
        <v>393</v>
      </c>
      <c r="T15" s="16">
        <f t="shared" si="6"/>
        <v>425</v>
      </c>
      <c r="U15" s="16">
        <f t="shared" si="7"/>
        <v>302</v>
      </c>
      <c r="V15" s="19">
        <f t="shared" si="8"/>
        <v>8144</v>
      </c>
    </row>
    <row r="16" spans="1:22" ht="15">
      <c r="A16" s="12" t="s">
        <v>14</v>
      </c>
      <c r="B16" s="16">
        <v>661</v>
      </c>
      <c r="C16" s="16">
        <v>1</v>
      </c>
      <c r="D16" s="16">
        <v>0</v>
      </c>
      <c r="E16" s="16">
        <v>0</v>
      </c>
      <c r="F16" s="16">
        <v>7</v>
      </c>
      <c r="G16" s="16">
        <v>5</v>
      </c>
      <c r="H16" s="19">
        <f t="shared" si="0"/>
        <v>674</v>
      </c>
      <c r="I16" s="59">
        <v>621</v>
      </c>
      <c r="J16" s="16">
        <v>0</v>
      </c>
      <c r="K16" s="16">
        <v>1</v>
      </c>
      <c r="L16" s="16">
        <v>0</v>
      </c>
      <c r="M16" s="16">
        <v>2</v>
      </c>
      <c r="N16" s="16">
        <v>6</v>
      </c>
      <c r="O16" s="19">
        <f t="shared" si="1"/>
        <v>630</v>
      </c>
      <c r="P16" s="44">
        <f t="shared" si="2"/>
        <v>1282</v>
      </c>
      <c r="Q16" s="16">
        <f t="shared" si="3"/>
        <v>1</v>
      </c>
      <c r="R16" s="16">
        <f t="shared" si="4"/>
        <v>1</v>
      </c>
      <c r="S16" s="16">
        <f t="shared" si="5"/>
        <v>0</v>
      </c>
      <c r="T16" s="16">
        <f t="shared" si="6"/>
        <v>9</v>
      </c>
      <c r="U16" s="16">
        <f t="shared" si="7"/>
        <v>11</v>
      </c>
      <c r="V16" s="19">
        <f t="shared" si="8"/>
        <v>1304</v>
      </c>
    </row>
    <row r="17" spans="1:22" ht="15">
      <c r="A17" s="12" t="s">
        <v>60</v>
      </c>
      <c r="B17" s="16">
        <v>1642</v>
      </c>
      <c r="C17" s="16">
        <v>41</v>
      </c>
      <c r="D17" s="16">
        <v>25</v>
      </c>
      <c r="E17" s="16">
        <v>51</v>
      </c>
      <c r="F17" s="16">
        <v>120</v>
      </c>
      <c r="G17" s="16">
        <v>98</v>
      </c>
      <c r="H17" s="19">
        <f t="shared" si="0"/>
        <v>1977</v>
      </c>
      <c r="I17" s="59">
        <v>1708</v>
      </c>
      <c r="J17" s="16">
        <v>33</v>
      </c>
      <c r="K17" s="16">
        <v>13</v>
      </c>
      <c r="L17" s="16">
        <v>60</v>
      </c>
      <c r="M17" s="16">
        <v>113</v>
      </c>
      <c r="N17" s="16">
        <v>77</v>
      </c>
      <c r="O17" s="19">
        <f t="shared" si="1"/>
        <v>2004</v>
      </c>
      <c r="P17" s="44">
        <f t="shared" si="2"/>
        <v>3350</v>
      </c>
      <c r="Q17" s="16">
        <f t="shared" si="3"/>
        <v>74</v>
      </c>
      <c r="R17" s="16">
        <f t="shared" si="4"/>
        <v>38</v>
      </c>
      <c r="S17" s="16">
        <f t="shared" si="5"/>
        <v>111</v>
      </c>
      <c r="T17" s="16">
        <f t="shared" si="6"/>
        <v>233</v>
      </c>
      <c r="U17" s="16">
        <f t="shared" si="7"/>
        <v>175</v>
      </c>
      <c r="V17" s="19">
        <f t="shared" si="8"/>
        <v>3981</v>
      </c>
    </row>
    <row r="18" spans="1:22" ht="15">
      <c r="A18" s="12" t="s">
        <v>61</v>
      </c>
      <c r="B18" s="21">
        <v>1403</v>
      </c>
      <c r="C18" s="16">
        <v>80</v>
      </c>
      <c r="D18" s="16">
        <v>28</v>
      </c>
      <c r="E18" s="16">
        <v>98</v>
      </c>
      <c r="F18" s="16">
        <v>69</v>
      </c>
      <c r="G18" s="16">
        <v>70</v>
      </c>
      <c r="H18" s="19">
        <f t="shared" si="0"/>
        <v>1748</v>
      </c>
      <c r="I18" s="44">
        <v>1460</v>
      </c>
      <c r="J18" s="16">
        <v>73</v>
      </c>
      <c r="K18" s="16">
        <v>27</v>
      </c>
      <c r="L18" s="16">
        <v>83</v>
      </c>
      <c r="M18" s="16">
        <v>80</v>
      </c>
      <c r="N18" s="16">
        <v>81</v>
      </c>
      <c r="O18" s="19">
        <f t="shared" si="1"/>
        <v>1804</v>
      </c>
      <c r="P18" s="44">
        <f t="shared" si="2"/>
        <v>2863</v>
      </c>
      <c r="Q18" s="16">
        <f t="shared" si="3"/>
        <v>153</v>
      </c>
      <c r="R18" s="16">
        <f t="shared" si="4"/>
        <v>55</v>
      </c>
      <c r="S18" s="16">
        <f t="shared" si="5"/>
        <v>181</v>
      </c>
      <c r="T18" s="16">
        <f t="shared" si="6"/>
        <v>149</v>
      </c>
      <c r="U18" s="16">
        <f t="shared" si="7"/>
        <v>151</v>
      </c>
      <c r="V18" s="19">
        <f t="shared" si="8"/>
        <v>3552</v>
      </c>
    </row>
    <row r="19" spans="1:22" ht="15">
      <c r="A19" s="12" t="s">
        <v>62</v>
      </c>
      <c r="B19" s="21">
        <v>4493</v>
      </c>
      <c r="C19" s="16">
        <v>10</v>
      </c>
      <c r="D19" s="16">
        <v>14</v>
      </c>
      <c r="E19" s="16">
        <v>32</v>
      </c>
      <c r="F19" s="16">
        <v>68</v>
      </c>
      <c r="G19" s="16">
        <v>81</v>
      </c>
      <c r="H19" s="19">
        <f t="shared" si="0"/>
        <v>4698</v>
      </c>
      <c r="I19" s="44">
        <v>4335</v>
      </c>
      <c r="J19" s="16">
        <v>6</v>
      </c>
      <c r="K19" s="16">
        <v>8</v>
      </c>
      <c r="L19" s="16">
        <v>25</v>
      </c>
      <c r="M19" s="16">
        <v>56</v>
      </c>
      <c r="N19" s="16">
        <v>67</v>
      </c>
      <c r="O19" s="19">
        <f t="shared" si="1"/>
        <v>4497</v>
      </c>
      <c r="P19" s="44">
        <f t="shared" si="2"/>
        <v>8828</v>
      </c>
      <c r="Q19" s="16">
        <f t="shared" si="3"/>
        <v>16</v>
      </c>
      <c r="R19" s="16">
        <f t="shared" si="4"/>
        <v>22</v>
      </c>
      <c r="S19" s="16">
        <f t="shared" si="5"/>
        <v>57</v>
      </c>
      <c r="T19" s="16">
        <f t="shared" si="6"/>
        <v>124</v>
      </c>
      <c r="U19" s="16">
        <f t="shared" si="7"/>
        <v>148</v>
      </c>
      <c r="V19" s="19">
        <f t="shared" si="8"/>
        <v>9195</v>
      </c>
    </row>
    <row r="20" spans="1:22" ht="15">
      <c r="A20" s="12" t="s">
        <v>63</v>
      </c>
      <c r="B20" s="16">
        <v>2905</v>
      </c>
      <c r="C20" s="16">
        <v>3</v>
      </c>
      <c r="D20" s="16">
        <v>1</v>
      </c>
      <c r="E20" s="16">
        <v>7</v>
      </c>
      <c r="F20" s="16">
        <v>13</v>
      </c>
      <c r="G20" s="16">
        <v>25</v>
      </c>
      <c r="H20" s="17">
        <f t="shared" si="0"/>
        <v>2954</v>
      </c>
      <c r="I20" s="59">
        <v>2745</v>
      </c>
      <c r="J20" s="16">
        <v>4</v>
      </c>
      <c r="K20" s="16">
        <v>1</v>
      </c>
      <c r="L20" s="16">
        <v>7</v>
      </c>
      <c r="M20" s="16">
        <v>18</v>
      </c>
      <c r="N20" s="16">
        <v>28</v>
      </c>
      <c r="O20" s="17">
        <f t="shared" si="1"/>
        <v>2803</v>
      </c>
      <c r="P20" s="59">
        <f t="shared" si="2"/>
        <v>5650</v>
      </c>
      <c r="Q20" s="16">
        <f t="shared" si="3"/>
        <v>7</v>
      </c>
      <c r="R20" s="16">
        <f t="shared" si="4"/>
        <v>2</v>
      </c>
      <c r="S20" s="16">
        <f t="shared" si="5"/>
        <v>14</v>
      </c>
      <c r="T20" s="16">
        <f t="shared" si="6"/>
        <v>31</v>
      </c>
      <c r="U20" s="16">
        <f t="shared" si="7"/>
        <v>53</v>
      </c>
      <c r="V20" s="17">
        <f t="shared" si="8"/>
        <v>5757</v>
      </c>
    </row>
    <row r="21" spans="1:22" ht="15">
      <c r="A21" s="12" t="s">
        <v>64</v>
      </c>
      <c r="B21" s="21">
        <v>319</v>
      </c>
      <c r="C21" s="21">
        <v>9</v>
      </c>
      <c r="D21" s="21">
        <v>6</v>
      </c>
      <c r="E21" s="16">
        <v>6</v>
      </c>
      <c r="F21" s="16">
        <v>2</v>
      </c>
      <c r="G21" s="16">
        <v>17</v>
      </c>
      <c r="H21" s="19">
        <f t="shared" si="0"/>
        <v>359</v>
      </c>
      <c r="I21" s="44">
        <v>291</v>
      </c>
      <c r="J21" s="21">
        <v>5</v>
      </c>
      <c r="K21" s="21">
        <v>3</v>
      </c>
      <c r="L21" s="16">
        <v>6</v>
      </c>
      <c r="M21" s="16">
        <v>0</v>
      </c>
      <c r="N21" s="16">
        <v>17</v>
      </c>
      <c r="O21" s="19">
        <f t="shared" si="1"/>
        <v>322</v>
      </c>
      <c r="P21" s="44">
        <f t="shared" si="2"/>
        <v>610</v>
      </c>
      <c r="Q21" s="21">
        <f t="shared" si="3"/>
        <v>14</v>
      </c>
      <c r="R21" s="21">
        <f t="shared" si="4"/>
        <v>9</v>
      </c>
      <c r="S21" s="16">
        <f t="shared" si="5"/>
        <v>12</v>
      </c>
      <c r="T21" s="21">
        <f t="shared" si="6"/>
        <v>2</v>
      </c>
      <c r="U21" s="16">
        <f t="shared" si="7"/>
        <v>34</v>
      </c>
      <c r="V21" s="19">
        <f t="shared" si="8"/>
        <v>681</v>
      </c>
    </row>
    <row r="22" spans="1:22" ht="15">
      <c r="A22" s="12" t="s">
        <v>78</v>
      </c>
      <c r="B22" s="21">
        <v>9759</v>
      </c>
      <c r="C22" s="21">
        <v>1090</v>
      </c>
      <c r="D22" s="21">
        <v>431</v>
      </c>
      <c r="E22" s="16">
        <v>1066</v>
      </c>
      <c r="F22" s="21">
        <v>630</v>
      </c>
      <c r="G22" s="16">
        <v>931</v>
      </c>
      <c r="H22" s="19">
        <f t="shared" si="0"/>
        <v>13907</v>
      </c>
      <c r="I22" s="44">
        <v>9977</v>
      </c>
      <c r="J22" s="21">
        <v>1053</v>
      </c>
      <c r="K22" s="21">
        <v>358</v>
      </c>
      <c r="L22" s="16">
        <v>1044</v>
      </c>
      <c r="M22" s="21">
        <v>542</v>
      </c>
      <c r="N22" s="16">
        <v>739</v>
      </c>
      <c r="O22" s="19">
        <f t="shared" si="1"/>
        <v>13713</v>
      </c>
      <c r="P22" s="44">
        <f t="shared" si="2"/>
        <v>19736</v>
      </c>
      <c r="Q22" s="21">
        <f t="shared" si="3"/>
        <v>2143</v>
      </c>
      <c r="R22" s="21">
        <f t="shared" si="4"/>
        <v>789</v>
      </c>
      <c r="S22" s="21">
        <f t="shared" si="5"/>
        <v>2110</v>
      </c>
      <c r="T22" s="21">
        <f t="shared" si="6"/>
        <v>1172</v>
      </c>
      <c r="U22" s="21">
        <f t="shared" si="7"/>
        <v>1670</v>
      </c>
      <c r="V22" s="19">
        <f t="shared" si="8"/>
        <v>27620</v>
      </c>
    </row>
    <row r="23" spans="1:22" ht="15">
      <c r="A23" s="12" t="s">
        <v>65</v>
      </c>
      <c r="B23" s="16">
        <v>30523</v>
      </c>
      <c r="C23" s="16">
        <v>3024</v>
      </c>
      <c r="D23" s="16">
        <v>1564</v>
      </c>
      <c r="E23" s="16">
        <v>4278</v>
      </c>
      <c r="F23" s="16">
        <v>3823</v>
      </c>
      <c r="G23" s="16">
        <v>2670</v>
      </c>
      <c r="H23" s="17">
        <f t="shared" si="0"/>
        <v>45882</v>
      </c>
      <c r="I23" s="59">
        <v>32897</v>
      </c>
      <c r="J23" s="16">
        <v>3250</v>
      </c>
      <c r="K23" s="16">
        <v>1528</v>
      </c>
      <c r="L23" s="16">
        <v>4268</v>
      </c>
      <c r="M23" s="16">
        <v>3910</v>
      </c>
      <c r="N23" s="16">
        <v>2550</v>
      </c>
      <c r="O23" s="17">
        <f t="shared" si="1"/>
        <v>48403</v>
      </c>
      <c r="P23" s="44">
        <f t="shared" si="2"/>
        <v>63420</v>
      </c>
      <c r="Q23" s="16">
        <f t="shared" si="3"/>
        <v>6274</v>
      </c>
      <c r="R23" s="16">
        <f t="shared" si="4"/>
        <v>3092</v>
      </c>
      <c r="S23" s="16">
        <f t="shared" si="5"/>
        <v>8546</v>
      </c>
      <c r="T23" s="16">
        <f t="shared" si="6"/>
        <v>7733</v>
      </c>
      <c r="U23" s="16">
        <f t="shared" si="7"/>
        <v>5220</v>
      </c>
      <c r="V23" s="19">
        <f t="shared" si="8"/>
        <v>94285</v>
      </c>
    </row>
    <row r="24" spans="1:22" ht="15">
      <c r="A24" s="12" t="s">
        <v>0</v>
      </c>
      <c r="B24" s="21">
        <v>1123</v>
      </c>
      <c r="C24" s="16">
        <v>0</v>
      </c>
      <c r="D24" s="16">
        <v>0</v>
      </c>
      <c r="E24" s="16">
        <v>1</v>
      </c>
      <c r="F24" s="16">
        <v>0</v>
      </c>
      <c r="G24" s="16">
        <v>12</v>
      </c>
      <c r="H24" s="19">
        <f t="shared" si="0"/>
        <v>1136</v>
      </c>
      <c r="I24" s="44">
        <v>965</v>
      </c>
      <c r="J24" s="16">
        <v>0</v>
      </c>
      <c r="K24" s="16">
        <v>1</v>
      </c>
      <c r="L24" s="16">
        <v>1</v>
      </c>
      <c r="M24" s="16">
        <v>0</v>
      </c>
      <c r="N24" s="16">
        <v>15</v>
      </c>
      <c r="O24" s="19">
        <f t="shared" si="1"/>
        <v>982</v>
      </c>
      <c r="P24" s="44">
        <f t="shared" si="2"/>
        <v>2088</v>
      </c>
      <c r="Q24" s="16">
        <f t="shared" si="3"/>
        <v>0</v>
      </c>
      <c r="R24" s="16">
        <f t="shared" si="4"/>
        <v>1</v>
      </c>
      <c r="S24" s="16">
        <f t="shared" si="5"/>
        <v>2</v>
      </c>
      <c r="T24" s="16">
        <f t="shared" si="6"/>
        <v>0</v>
      </c>
      <c r="U24" s="16">
        <f t="shared" si="7"/>
        <v>27</v>
      </c>
      <c r="V24" s="19">
        <f t="shared" si="8"/>
        <v>2118</v>
      </c>
    </row>
    <row r="25" spans="1:22" ht="15">
      <c r="A25" s="12" t="s">
        <v>1</v>
      </c>
      <c r="B25" s="21">
        <v>1773</v>
      </c>
      <c r="C25" s="16">
        <v>1</v>
      </c>
      <c r="D25" s="16">
        <v>0</v>
      </c>
      <c r="E25" s="16">
        <v>5</v>
      </c>
      <c r="F25" s="16">
        <v>7</v>
      </c>
      <c r="G25" s="16">
        <v>39</v>
      </c>
      <c r="H25" s="19">
        <f t="shared" si="0"/>
        <v>1825</v>
      </c>
      <c r="I25" s="44">
        <v>1550</v>
      </c>
      <c r="J25" s="16">
        <v>0</v>
      </c>
      <c r="K25" s="16">
        <v>0</v>
      </c>
      <c r="L25" s="16">
        <v>4</v>
      </c>
      <c r="M25" s="16">
        <v>1</v>
      </c>
      <c r="N25" s="16">
        <v>21</v>
      </c>
      <c r="O25" s="19">
        <f t="shared" si="1"/>
        <v>1576</v>
      </c>
      <c r="P25" s="44">
        <f t="shared" si="2"/>
        <v>3323</v>
      </c>
      <c r="Q25" s="16">
        <f t="shared" si="3"/>
        <v>1</v>
      </c>
      <c r="R25" s="21">
        <f t="shared" si="4"/>
        <v>0</v>
      </c>
      <c r="S25" s="16">
        <f t="shared" si="5"/>
        <v>9</v>
      </c>
      <c r="T25" s="16">
        <f t="shared" si="6"/>
        <v>8</v>
      </c>
      <c r="U25" s="16">
        <f t="shared" si="7"/>
        <v>60</v>
      </c>
      <c r="V25" s="19">
        <f t="shared" si="8"/>
        <v>3401</v>
      </c>
    </row>
    <row r="26" spans="1:22" ht="15">
      <c r="A26" s="12" t="s">
        <v>2</v>
      </c>
      <c r="B26" s="21">
        <v>9277</v>
      </c>
      <c r="C26" s="16">
        <v>644</v>
      </c>
      <c r="D26" s="16">
        <v>275</v>
      </c>
      <c r="E26" s="16">
        <v>849</v>
      </c>
      <c r="F26" s="16">
        <v>419</v>
      </c>
      <c r="G26" s="16">
        <v>914</v>
      </c>
      <c r="H26" s="19">
        <f t="shared" si="0"/>
        <v>12378</v>
      </c>
      <c r="I26" s="44">
        <v>9365</v>
      </c>
      <c r="J26" s="16">
        <v>572</v>
      </c>
      <c r="K26" s="16">
        <v>242</v>
      </c>
      <c r="L26" s="16">
        <v>806</v>
      </c>
      <c r="M26" s="16">
        <v>432</v>
      </c>
      <c r="N26" s="16">
        <v>768</v>
      </c>
      <c r="O26" s="19">
        <f t="shared" si="1"/>
        <v>12185</v>
      </c>
      <c r="P26" s="44">
        <f t="shared" si="2"/>
        <v>18642</v>
      </c>
      <c r="Q26" s="16">
        <f t="shared" si="3"/>
        <v>1216</v>
      </c>
      <c r="R26" s="16">
        <f t="shared" si="4"/>
        <v>517</v>
      </c>
      <c r="S26" s="16">
        <f t="shared" si="5"/>
        <v>1655</v>
      </c>
      <c r="T26" s="16">
        <f t="shared" si="6"/>
        <v>851</v>
      </c>
      <c r="U26" s="16">
        <f t="shared" si="7"/>
        <v>1682</v>
      </c>
      <c r="V26" s="19">
        <f t="shared" si="8"/>
        <v>24563</v>
      </c>
    </row>
    <row r="27" spans="1:22" ht="15">
      <c r="A27" s="12" t="s">
        <v>3</v>
      </c>
      <c r="B27" s="16">
        <v>2403</v>
      </c>
      <c r="C27" s="16">
        <v>22</v>
      </c>
      <c r="D27" s="16">
        <v>28</v>
      </c>
      <c r="E27" s="16">
        <v>23</v>
      </c>
      <c r="F27" s="16">
        <v>56</v>
      </c>
      <c r="G27" s="16">
        <v>63</v>
      </c>
      <c r="H27" s="19">
        <f t="shared" si="0"/>
        <v>2595</v>
      </c>
      <c r="I27" s="59">
        <v>2250</v>
      </c>
      <c r="J27" s="16">
        <v>12</v>
      </c>
      <c r="K27" s="16">
        <v>18</v>
      </c>
      <c r="L27" s="16">
        <v>21</v>
      </c>
      <c r="M27" s="16">
        <v>62</v>
      </c>
      <c r="N27" s="16">
        <v>48</v>
      </c>
      <c r="O27" s="19">
        <f t="shared" si="1"/>
        <v>2411</v>
      </c>
      <c r="P27" s="44">
        <f t="shared" si="2"/>
        <v>4653</v>
      </c>
      <c r="Q27" s="16">
        <f t="shared" si="3"/>
        <v>34</v>
      </c>
      <c r="R27" s="16">
        <f t="shared" si="4"/>
        <v>46</v>
      </c>
      <c r="S27" s="16">
        <f t="shared" si="5"/>
        <v>44</v>
      </c>
      <c r="T27" s="16">
        <f t="shared" si="6"/>
        <v>118</v>
      </c>
      <c r="U27" s="16">
        <f t="shared" si="7"/>
        <v>111</v>
      </c>
      <c r="V27" s="19">
        <f t="shared" si="8"/>
        <v>5006</v>
      </c>
    </row>
    <row r="28" spans="1:22" ht="15">
      <c r="A28" s="12" t="s">
        <v>4</v>
      </c>
      <c r="B28" s="16">
        <v>1280</v>
      </c>
      <c r="C28" s="16">
        <v>3</v>
      </c>
      <c r="D28" s="16">
        <v>2</v>
      </c>
      <c r="E28" s="16">
        <v>3</v>
      </c>
      <c r="F28" s="16">
        <v>2</v>
      </c>
      <c r="G28" s="16">
        <v>9</v>
      </c>
      <c r="H28" s="19">
        <f t="shared" si="0"/>
        <v>1299</v>
      </c>
      <c r="I28" s="59">
        <v>1100</v>
      </c>
      <c r="J28" s="16">
        <v>2</v>
      </c>
      <c r="K28" s="16">
        <v>1</v>
      </c>
      <c r="L28" s="16">
        <v>2</v>
      </c>
      <c r="M28" s="16">
        <v>4</v>
      </c>
      <c r="N28" s="16">
        <v>12</v>
      </c>
      <c r="O28" s="17">
        <f t="shared" si="1"/>
        <v>1121</v>
      </c>
      <c r="P28" s="44">
        <f t="shared" si="2"/>
        <v>2380</v>
      </c>
      <c r="Q28" s="16">
        <f t="shared" si="3"/>
        <v>5</v>
      </c>
      <c r="R28" s="16">
        <f t="shared" si="4"/>
        <v>3</v>
      </c>
      <c r="S28" s="16">
        <f t="shared" si="5"/>
        <v>5</v>
      </c>
      <c r="T28" s="16">
        <f t="shared" si="6"/>
        <v>6</v>
      </c>
      <c r="U28" s="16">
        <f t="shared" si="7"/>
        <v>21</v>
      </c>
      <c r="V28" s="19">
        <f t="shared" si="8"/>
        <v>2420</v>
      </c>
    </row>
    <row r="29" spans="1:22" ht="15">
      <c r="A29" s="12" t="s">
        <v>5</v>
      </c>
      <c r="B29" s="16">
        <v>1133</v>
      </c>
      <c r="C29" s="16">
        <v>1</v>
      </c>
      <c r="D29" s="16">
        <v>3</v>
      </c>
      <c r="E29" s="16">
        <v>3</v>
      </c>
      <c r="F29" s="16">
        <v>7</v>
      </c>
      <c r="G29" s="16">
        <v>12</v>
      </c>
      <c r="H29" s="17">
        <f t="shared" si="0"/>
        <v>1159</v>
      </c>
      <c r="I29" s="59">
        <v>969</v>
      </c>
      <c r="J29" s="16">
        <v>0</v>
      </c>
      <c r="K29" s="16">
        <v>1</v>
      </c>
      <c r="L29" s="16">
        <v>4</v>
      </c>
      <c r="M29" s="16">
        <v>4</v>
      </c>
      <c r="N29" s="16">
        <v>7</v>
      </c>
      <c r="O29" s="17">
        <f t="shared" si="1"/>
        <v>985</v>
      </c>
      <c r="P29" s="59">
        <f t="shared" si="2"/>
        <v>2102</v>
      </c>
      <c r="Q29" s="16">
        <f t="shared" si="3"/>
        <v>1</v>
      </c>
      <c r="R29" s="16">
        <f t="shared" si="4"/>
        <v>4</v>
      </c>
      <c r="S29" s="16">
        <f t="shared" si="5"/>
        <v>7</v>
      </c>
      <c r="T29" s="16">
        <f t="shared" si="6"/>
        <v>11</v>
      </c>
      <c r="U29" s="16">
        <f t="shared" si="7"/>
        <v>19</v>
      </c>
      <c r="V29" s="17">
        <f t="shared" si="8"/>
        <v>2144</v>
      </c>
    </row>
    <row r="30" spans="1:22" ht="15">
      <c r="A30" s="12" t="s">
        <v>6</v>
      </c>
      <c r="B30" s="16">
        <v>1111</v>
      </c>
      <c r="C30" s="16">
        <v>19</v>
      </c>
      <c r="D30" s="16">
        <v>16</v>
      </c>
      <c r="E30" s="16">
        <v>78</v>
      </c>
      <c r="F30" s="16">
        <v>85</v>
      </c>
      <c r="G30" s="16">
        <v>89</v>
      </c>
      <c r="H30" s="17">
        <f t="shared" si="0"/>
        <v>1398</v>
      </c>
      <c r="I30" s="59">
        <v>1105</v>
      </c>
      <c r="J30" s="16">
        <v>16</v>
      </c>
      <c r="K30" s="16">
        <v>28</v>
      </c>
      <c r="L30" s="16">
        <v>70</v>
      </c>
      <c r="M30" s="16">
        <v>82</v>
      </c>
      <c r="N30" s="16">
        <v>53</v>
      </c>
      <c r="O30" s="17">
        <f t="shared" si="1"/>
        <v>1354</v>
      </c>
      <c r="P30" s="59">
        <f t="shared" si="2"/>
        <v>2216</v>
      </c>
      <c r="Q30" s="16">
        <f t="shared" si="3"/>
        <v>35</v>
      </c>
      <c r="R30" s="16">
        <f t="shared" si="4"/>
        <v>44</v>
      </c>
      <c r="S30" s="16">
        <f t="shared" si="5"/>
        <v>148</v>
      </c>
      <c r="T30" s="16">
        <f t="shared" si="6"/>
        <v>167</v>
      </c>
      <c r="U30" s="16">
        <f t="shared" si="7"/>
        <v>142</v>
      </c>
      <c r="V30" s="19">
        <f t="shared" si="8"/>
        <v>2752</v>
      </c>
    </row>
    <row r="31" spans="1:22" ht="15">
      <c r="A31" s="12" t="s">
        <v>7</v>
      </c>
      <c r="B31" s="16">
        <v>734</v>
      </c>
      <c r="C31" s="16">
        <v>4</v>
      </c>
      <c r="D31" s="16">
        <v>3</v>
      </c>
      <c r="E31" s="16">
        <v>2</v>
      </c>
      <c r="F31" s="16">
        <v>6</v>
      </c>
      <c r="G31" s="16">
        <v>11</v>
      </c>
      <c r="H31" s="19">
        <f t="shared" si="0"/>
        <v>760</v>
      </c>
      <c r="I31" s="59">
        <v>653</v>
      </c>
      <c r="J31" s="16">
        <v>3</v>
      </c>
      <c r="K31" s="16">
        <v>3</v>
      </c>
      <c r="L31" s="16">
        <v>3</v>
      </c>
      <c r="M31" s="16">
        <v>4</v>
      </c>
      <c r="N31" s="16">
        <v>9</v>
      </c>
      <c r="O31" s="19">
        <f t="shared" si="1"/>
        <v>675</v>
      </c>
      <c r="P31" s="44">
        <f t="shared" si="2"/>
        <v>1387</v>
      </c>
      <c r="Q31" s="16">
        <f t="shared" si="3"/>
        <v>7</v>
      </c>
      <c r="R31" s="16">
        <f t="shared" si="4"/>
        <v>6</v>
      </c>
      <c r="S31" s="16">
        <f t="shared" si="5"/>
        <v>5</v>
      </c>
      <c r="T31" s="16">
        <f t="shared" si="6"/>
        <v>10</v>
      </c>
      <c r="U31" s="16">
        <f t="shared" si="7"/>
        <v>20</v>
      </c>
      <c r="V31" s="19">
        <f t="shared" si="8"/>
        <v>1435</v>
      </c>
    </row>
    <row r="32" spans="1:22" ht="15">
      <c r="A32" s="12" t="s">
        <v>8</v>
      </c>
      <c r="B32" s="16">
        <v>1333</v>
      </c>
      <c r="C32" s="16">
        <v>33</v>
      </c>
      <c r="D32" s="16">
        <v>14</v>
      </c>
      <c r="E32" s="16">
        <v>20</v>
      </c>
      <c r="F32" s="16">
        <v>16</v>
      </c>
      <c r="G32" s="16">
        <v>33</v>
      </c>
      <c r="H32" s="17">
        <f t="shared" si="0"/>
        <v>1449</v>
      </c>
      <c r="I32" s="59">
        <v>1254</v>
      </c>
      <c r="J32" s="16">
        <v>22</v>
      </c>
      <c r="K32" s="16">
        <v>11</v>
      </c>
      <c r="L32" s="16">
        <v>16</v>
      </c>
      <c r="M32" s="16">
        <v>13</v>
      </c>
      <c r="N32" s="16">
        <v>37</v>
      </c>
      <c r="O32" s="17">
        <f t="shared" si="1"/>
        <v>1353</v>
      </c>
      <c r="P32" s="59">
        <f t="shared" si="2"/>
        <v>2587</v>
      </c>
      <c r="Q32" s="16">
        <f t="shared" si="3"/>
        <v>55</v>
      </c>
      <c r="R32" s="16">
        <f t="shared" si="4"/>
        <v>25</v>
      </c>
      <c r="S32" s="16">
        <f t="shared" si="5"/>
        <v>36</v>
      </c>
      <c r="T32" s="16">
        <f t="shared" si="6"/>
        <v>29</v>
      </c>
      <c r="U32" s="16">
        <f t="shared" si="7"/>
        <v>70</v>
      </c>
      <c r="V32" s="17">
        <f t="shared" si="8"/>
        <v>2802</v>
      </c>
    </row>
    <row r="33" spans="1:22" ht="15">
      <c r="A33" s="12" t="s">
        <v>9</v>
      </c>
      <c r="B33" s="16">
        <v>258</v>
      </c>
      <c r="C33" s="16">
        <v>3</v>
      </c>
      <c r="D33" s="16">
        <v>0</v>
      </c>
      <c r="E33" s="16">
        <v>3</v>
      </c>
      <c r="F33" s="16">
        <v>0</v>
      </c>
      <c r="G33" s="16">
        <v>13</v>
      </c>
      <c r="H33" s="19">
        <f t="shared" si="0"/>
        <v>277</v>
      </c>
      <c r="I33" s="59">
        <v>284</v>
      </c>
      <c r="J33" s="16">
        <v>3</v>
      </c>
      <c r="K33" s="16">
        <v>0</v>
      </c>
      <c r="L33" s="16">
        <v>0</v>
      </c>
      <c r="M33" s="16">
        <v>0</v>
      </c>
      <c r="N33" s="16">
        <v>8</v>
      </c>
      <c r="O33" s="19">
        <f t="shared" si="1"/>
        <v>295</v>
      </c>
      <c r="P33" s="44">
        <f t="shared" si="2"/>
        <v>542</v>
      </c>
      <c r="Q33" s="16">
        <f t="shared" si="3"/>
        <v>6</v>
      </c>
      <c r="R33" s="16">
        <f t="shared" si="4"/>
        <v>0</v>
      </c>
      <c r="S33" s="16">
        <f t="shared" si="5"/>
        <v>3</v>
      </c>
      <c r="T33" s="16">
        <f t="shared" si="6"/>
        <v>0</v>
      </c>
      <c r="U33" s="16">
        <f t="shared" si="7"/>
        <v>21</v>
      </c>
      <c r="V33" s="19">
        <f t="shared" si="8"/>
        <v>572</v>
      </c>
    </row>
    <row r="34" spans="1:22" ht="15">
      <c r="A34" s="12" t="s">
        <v>10</v>
      </c>
      <c r="B34" s="16">
        <v>1242</v>
      </c>
      <c r="C34" s="16">
        <v>5</v>
      </c>
      <c r="D34" s="16">
        <v>4</v>
      </c>
      <c r="E34" s="16">
        <v>4</v>
      </c>
      <c r="F34" s="16">
        <v>10</v>
      </c>
      <c r="G34" s="16">
        <v>25</v>
      </c>
      <c r="H34" s="17">
        <f t="shared" si="0"/>
        <v>1290</v>
      </c>
      <c r="I34" s="59">
        <v>1180</v>
      </c>
      <c r="J34" s="16">
        <v>6</v>
      </c>
      <c r="K34" s="16">
        <v>1</v>
      </c>
      <c r="L34" s="16">
        <v>8</v>
      </c>
      <c r="M34" s="16">
        <v>10</v>
      </c>
      <c r="N34" s="16">
        <v>29</v>
      </c>
      <c r="O34" s="17">
        <f t="shared" si="1"/>
        <v>1234</v>
      </c>
      <c r="P34" s="44">
        <f t="shared" si="2"/>
        <v>2422</v>
      </c>
      <c r="Q34" s="16">
        <f t="shared" si="3"/>
        <v>11</v>
      </c>
      <c r="R34" s="16">
        <f t="shared" si="4"/>
        <v>5</v>
      </c>
      <c r="S34" s="16">
        <f t="shared" si="5"/>
        <v>12</v>
      </c>
      <c r="T34" s="16">
        <f t="shared" si="6"/>
        <v>20</v>
      </c>
      <c r="U34" s="16">
        <f t="shared" si="7"/>
        <v>54</v>
      </c>
      <c r="V34" s="19">
        <f t="shared" si="8"/>
        <v>2524</v>
      </c>
    </row>
    <row r="35" spans="1:22" ht="15">
      <c r="A35" s="12" t="s">
        <v>11</v>
      </c>
      <c r="B35" s="16">
        <v>1145</v>
      </c>
      <c r="C35" s="16">
        <v>4</v>
      </c>
      <c r="D35" s="16">
        <v>6</v>
      </c>
      <c r="E35" s="16">
        <v>18</v>
      </c>
      <c r="F35" s="16">
        <v>26</v>
      </c>
      <c r="G35" s="16">
        <v>27</v>
      </c>
      <c r="H35" s="17">
        <f t="shared" si="0"/>
        <v>1226</v>
      </c>
      <c r="I35" s="59">
        <v>1091</v>
      </c>
      <c r="J35" s="16">
        <v>7</v>
      </c>
      <c r="K35" s="16">
        <v>2</v>
      </c>
      <c r="L35" s="16">
        <v>16</v>
      </c>
      <c r="M35" s="16">
        <v>21</v>
      </c>
      <c r="N35" s="16">
        <v>17</v>
      </c>
      <c r="O35" s="17">
        <f t="shared" si="1"/>
        <v>1154</v>
      </c>
      <c r="P35" s="44">
        <f t="shared" si="2"/>
        <v>2236</v>
      </c>
      <c r="Q35" s="16">
        <f t="shared" si="3"/>
        <v>11</v>
      </c>
      <c r="R35" s="16">
        <f t="shared" si="4"/>
        <v>8</v>
      </c>
      <c r="S35" s="16">
        <f t="shared" si="5"/>
        <v>34</v>
      </c>
      <c r="T35" s="16">
        <f t="shared" si="6"/>
        <v>47</v>
      </c>
      <c r="U35" s="16">
        <f t="shared" si="7"/>
        <v>44</v>
      </c>
      <c r="V35" s="19">
        <f t="shared" si="8"/>
        <v>2380</v>
      </c>
    </row>
    <row r="36" spans="1:22" ht="15">
      <c r="A36" s="12" t="s">
        <v>12</v>
      </c>
      <c r="B36" s="16">
        <v>1391</v>
      </c>
      <c r="C36" s="16">
        <v>5</v>
      </c>
      <c r="D36" s="16">
        <v>8</v>
      </c>
      <c r="E36" s="16">
        <v>13</v>
      </c>
      <c r="F36" s="16">
        <v>10</v>
      </c>
      <c r="G36" s="16">
        <v>51</v>
      </c>
      <c r="H36" s="17">
        <f t="shared" si="0"/>
        <v>1478</v>
      </c>
      <c r="I36" s="59">
        <v>1302</v>
      </c>
      <c r="J36" s="16">
        <v>14</v>
      </c>
      <c r="K36" s="16">
        <v>3</v>
      </c>
      <c r="L36" s="16">
        <v>15</v>
      </c>
      <c r="M36" s="16">
        <v>4</v>
      </c>
      <c r="N36" s="16">
        <v>40</v>
      </c>
      <c r="O36" s="17">
        <f t="shared" si="1"/>
        <v>1378</v>
      </c>
      <c r="P36" s="44">
        <f t="shared" si="2"/>
        <v>2693</v>
      </c>
      <c r="Q36" s="16">
        <f t="shared" si="3"/>
        <v>19</v>
      </c>
      <c r="R36" s="16">
        <f t="shared" si="4"/>
        <v>11</v>
      </c>
      <c r="S36" s="16">
        <f t="shared" si="5"/>
        <v>28</v>
      </c>
      <c r="T36" s="16">
        <f t="shared" si="6"/>
        <v>14</v>
      </c>
      <c r="U36" s="16">
        <f t="shared" si="7"/>
        <v>91</v>
      </c>
      <c r="V36" s="19">
        <f t="shared" si="8"/>
        <v>2856</v>
      </c>
    </row>
    <row r="37" spans="1:22" ht="15">
      <c r="A37" s="12" t="s">
        <v>13</v>
      </c>
      <c r="B37" s="16">
        <v>829</v>
      </c>
      <c r="C37" s="16">
        <v>2</v>
      </c>
      <c r="D37" s="16">
        <v>0</v>
      </c>
      <c r="E37" s="16">
        <v>2</v>
      </c>
      <c r="F37" s="16">
        <v>2</v>
      </c>
      <c r="G37" s="16">
        <v>5</v>
      </c>
      <c r="H37" s="17">
        <f t="shared" si="0"/>
        <v>840</v>
      </c>
      <c r="I37" s="59">
        <v>811</v>
      </c>
      <c r="J37" s="16">
        <v>1</v>
      </c>
      <c r="K37" s="16">
        <v>1</v>
      </c>
      <c r="L37" s="16">
        <v>2</v>
      </c>
      <c r="M37" s="16">
        <v>7</v>
      </c>
      <c r="N37" s="16">
        <v>5</v>
      </c>
      <c r="O37" s="17">
        <f t="shared" si="1"/>
        <v>827</v>
      </c>
      <c r="P37" s="59">
        <f t="shared" si="2"/>
        <v>1640</v>
      </c>
      <c r="Q37" s="16">
        <f t="shared" si="3"/>
        <v>3</v>
      </c>
      <c r="R37" s="16">
        <f t="shared" si="4"/>
        <v>1</v>
      </c>
      <c r="S37" s="16">
        <f t="shared" si="5"/>
        <v>4</v>
      </c>
      <c r="T37" s="16">
        <f t="shared" si="6"/>
        <v>9</v>
      </c>
      <c r="U37" s="16">
        <f t="shared" si="7"/>
        <v>10</v>
      </c>
      <c r="V37" s="19">
        <f t="shared" si="8"/>
        <v>1667</v>
      </c>
    </row>
    <row r="38" spans="1:22" s="23" customFormat="1" ht="15">
      <c r="A38" s="67" t="s">
        <v>15</v>
      </c>
      <c r="B38" s="75">
        <f aca="true" t="shared" si="9" ref="B38:G38">B19+B20+B25</f>
        <v>9171</v>
      </c>
      <c r="C38" s="75">
        <f t="shared" si="9"/>
        <v>14</v>
      </c>
      <c r="D38" s="75">
        <f t="shared" si="9"/>
        <v>15</v>
      </c>
      <c r="E38" s="75">
        <f t="shared" si="9"/>
        <v>44</v>
      </c>
      <c r="F38" s="75">
        <f t="shared" si="9"/>
        <v>88</v>
      </c>
      <c r="G38" s="75">
        <f t="shared" si="9"/>
        <v>145</v>
      </c>
      <c r="H38" s="76">
        <f t="shared" si="0"/>
        <v>9477</v>
      </c>
      <c r="I38" s="83">
        <f aca="true" t="shared" si="10" ref="I38:N38">I19+I20+I25</f>
        <v>8630</v>
      </c>
      <c r="J38" s="75">
        <f t="shared" si="10"/>
        <v>10</v>
      </c>
      <c r="K38" s="75">
        <f t="shared" si="10"/>
        <v>9</v>
      </c>
      <c r="L38" s="75">
        <f t="shared" si="10"/>
        <v>36</v>
      </c>
      <c r="M38" s="75">
        <f t="shared" si="10"/>
        <v>75</v>
      </c>
      <c r="N38" s="75">
        <f t="shared" si="10"/>
        <v>116</v>
      </c>
      <c r="O38" s="76">
        <f t="shared" si="1"/>
        <v>8876</v>
      </c>
      <c r="P38" s="83">
        <f t="shared" si="2"/>
        <v>17801</v>
      </c>
      <c r="Q38" s="75">
        <f t="shared" si="3"/>
        <v>24</v>
      </c>
      <c r="R38" s="75">
        <f t="shared" si="4"/>
        <v>24</v>
      </c>
      <c r="S38" s="77">
        <f t="shared" si="5"/>
        <v>80</v>
      </c>
      <c r="T38" s="77">
        <f t="shared" si="6"/>
        <v>163</v>
      </c>
      <c r="U38" s="77">
        <f t="shared" si="7"/>
        <v>261</v>
      </c>
      <c r="V38" s="76">
        <f t="shared" si="8"/>
        <v>18353</v>
      </c>
    </row>
    <row r="39" spans="1:22" s="23" customFormat="1" ht="15">
      <c r="A39" s="74" t="s">
        <v>16</v>
      </c>
      <c r="B39" s="30">
        <v>10536</v>
      </c>
      <c r="C39" s="30">
        <v>141</v>
      </c>
      <c r="D39" s="31">
        <v>112</v>
      </c>
      <c r="E39" s="31">
        <v>394</v>
      </c>
      <c r="F39" s="31">
        <v>447</v>
      </c>
      <c r="G39" s="31">
        <v>457</v>
      </c>
      <c r="H39" s="32">
        <f t="shared" si="0"/>
        <v>12087</v>
      </c>
      <c r="I39" s="61">
        <v>10141</v>
      </c>
      <c r="J39" s="30">
        <v>119</v>
      </c>
      <c r="K39" s="31">
        <v>91</v>
      </c>
      <c r="L39" s="31">
        <v>341</v>
      </c>
      <c r="M39" s="31">
        <v>431</v>
      </c>
      <c r="N39" s="31">
        <v>351</v>
      </c>
      <c r="O39" s="32">
        <f t="shared" si="1"/>
        <v>11474</v>
      </c>
      <c r="P39" s="61">
        <f t="shared" si="2"/>
        <v>20677</v>
      </c>
      <c r="Q39" s="30">
        <f t="shared" si="3"/>
        <v>260</v>
      </c>
      <c r="R39" s="30">
        <f t="shared" si="4"/>
        <v>203</v>
      </c>
      <c r="S39" s="31">
        <f t="shared" si="5"/>
        <v>735</v>
      </c>
      <c r="T39" s="31">
        <f t="shared" si="6"/>
        <v>878</v>
      </c>
      <c r="U39" s="31">
        <f t="shared" si="7"/>
        <v>808</v>
      </c>
      <c r="V39" s="32">
        <f t="shared" si="8"/>
        <v>23561</v>
      </c>
    </row>
    <row r="40" spans="1:22" s="23" customFormat="1" ht="15">
      <c r="A40" s="74" t="s">
        <v>17</v>
      </c>
      <c r="B40" s="30">
        <v>13298</v>
      </c>
      <c r="C40" s="30">
        <v>38</v>
      </c>
      <c r="D40" s="30">
        <v>40</v>
      </c>
      <c r="E40" s="30">
        <v>66</v>
      </c>
      <c r="F40" s="30">
        <v>136</v>
      </c>
      <c r="G40" s="30">
        <v>197</v>
      </c>
      <c r="H40" s="32">
        <f t="shared" si="0"/>
        <v>13775</v>
      </c>
      <c r="I40" s="61">
        <v>12200</v>
      </c>
      <c r="J40" s="30">
        <v>28</v>
      </c>
      <c r="K40" s="30">
        <v>28</v>
      </c>
      <c r="L40" s="30">
        <v>57</v>
      </c>
      <c r="M40" s="30">
        <v>114</v>
      </c>
      <c r="N40" s="30">
        <v>147</v>
      </c>
      <c r="O40" s="32">
        <f t="shared" si="1"/>
        <v>12574</v>
      </c>
      <c r="P40" s="61">
        <f t="shared" si="2"/>
        <v>25498</v>
      </c>
      <c r="Q40" s="30">
        <f t="shared" si="3"/>
        <v>66</v>
      </c>
      <c r="R40" s="30">
        <f t="shared" si="4"/>
        <v>68</v>
      </c>
      <c r="S40" s="31">
        <f t="shared" si="5"/>
        <v>123</v>
      </c>
      <c r="T40" s="31">
        <f t="shared" si="6"/>
        <v>250</v>
      </c>
      <c r="U40" s="31">
        <f t="shared" si="7"/>
        <v>344</v>
      </c>
      <c r="V40" s="32">
        <f t="shared" si="8"/>
        <v>26349</v>
      </c>
    </row>
    <row r="41" spans="1:22" s="23" customFormat="1" ht="15">
      <c r="A41" s="67" t="s">
        <v>18</v>
      </c>
      <c r="B41" s="75">
        <f aca="true" t="shared" si="11" ref="B41:G41">B39+B40</f>
        <v>23834</v>
      </c>
      <c r="C41" s="75">
        <f t="shared" si="11"/>
        <v>179</v>
      </c>
      <c r="D41" s="75">
        <f t="shared" si="11"/>
        <v>152</v>
      </c>
      <c r="E41" s="75">
        <f t="shared" si="11"/>
        <v>460</v>
      </c>
      <c r="F41" s="75">
        <f t="shared" si="11"/>
        <v>583</v>
      </c>
      <c r="G41" s="75">
        <f t="shared" si="11"/>
        <v>654</v>
      </c>
      <c r="H41" s="76">
        <f t="shared" si="0"/>
        <v>25862</v>
      </c>
      <c r="I41" s="83">
        <f aca="true" t="shared" si="12" ref="I41:N41">I39+I40</f>
        <v>22341</v>
      </c>
      <c r="J41" s="75">
        <f t="shared" si="12"/>
        <v>147</v>
      </c>
      <c r="K41" s="75">
        <f t="shared" si="12"/>
        <v>119</v>
      </c>
      <c r="L41" s="75">
        <f t="shared" si="12"/>
        <v>398</v>
      </c>
      <c r="M41" s="75">
        <f t="shared" si="12"/>
        <v>545</v>
      </c>
      <c r="N41" s="75">
        <f t="shared" si="12"/>
        <v>498</v>
      </c>
      <c r="O41" s="76">
        <f t="shared" si="1"/>
        <v>24048</v>
      </c>
      <c r="P41" s="83">
        <f t="shared" si="2"/>
        <v>46175</v>
      </c>
      <c r="Q41" s="75">
        <f t="shared" si="3"/>
        <v>326</v>
      </c>
      <c r="R41" s="75">
        <f t="shared" si="4"/>
        <v>271</v>
      </c>
      <c r="S41" s="77">
        <f t="shared" si="5"/>
        <v>858</v>
      </c>
      <c r="T41" s="75">
        <f t="shared" si="6"/>
        <v>1128</v>
      </c>
      <c r="U41" s="77">
        <f t="shared" si="7"/>
        <v>1152</v>
      </c>
      <c r="V41" s="76">
        <f t="shared" si="8"/>
        <v>49910</v>
      </c>
    </row>
    <row r="42" spans="1:22" s="23" customFormat="1" ht="15">
      <c r="A42" s="74" t="s">
        <v>19</v>
      </c>
      <c r="B42" s="30">
        <f aca="true" t="shared" si="13" ref="B42:G42">B9+B22+B23+B26</f>
        <v>62957</v>
      </c>
      <c r="C42" s="30">
        <f t="shared" si="13"/>
        <v>5728</v>
      </c>
      <c r="D42" s="30">
        <f t="shared" si="13"/>
        <v>2684</v>
      </c>
      <c r="E42" s="30">
        <f t="shared" si="13"/>
        <v>7383</v>
      </c>
      <c r="F42" s="30">
        <f t="shared" si="13"/>
        <v>5472</v>
      </c>
      <c r="G42" s="30">
        <f t="shared" si="13"/>
        <v>5632</v>
      </c>
      <c r="H42" s="32">
        <f t="shared" si="0"/>
        <v>89856</v>
      </c>
      <c r="I42" s="61">
        <f aca="true" t="shared" si="14" ref="I42:N42">I9+I22+I23+I26</f>
        <v>66387</v>
      </c>
      <c r="J42" s="30">
        <f t="shared" si="14"/>
        <v>5741</v>
      </c>
      <c r="K42" s="30">
        <f t="shared" si="14"/>
        <v>2489</v>
      </c>
      <c r="L42" s="30">
        <f t="shared" si="14"/>
        <v>7235</v>
      </c>
      <c r="M42" s="30">
        <f t="shared" si="14"/>
        <v>5489</v>
      </c>
      <c r="N42" s="30">
        <f t="shared" si="14"/>
        <v>5144</v>
      </c>
      <c r="O42" s="32">
        <f t="shared" si="1"/>
        <v>92485</v>
      </c>
      <c r="P42" s="61">
        <f t="shared" si="2"/>
        <v>129344</v>
      </c>
      <c r="Q42" s="30">
        <f t="shared" si="3"/>
        <v>11469</v>
      </c>
      <c r="R42" s="30">
        <f t="shared" si="4"/>
        <v>5173</v>
      </c>
      <c r="S42" s="30">
        <f t="shared" si="5"/>
        <v>14618</v>
      </c>
      <c r="T42" s="30">
        <f t="shared" si="6"/>
        <v>10961</v>
      </c>
      <c r="U42" s="30">
        <f t="shared" si="7"/>
        <v>10776</v>
      </c>
      <c r="V42" s="32">
        <f t="shared" si="8"/>
        <v>182341</v>
      </c>
    </row>
    <row r="43" spans="1:22" s="23" customFormat="1" ht="15">
      <c r="A43" s="74" t="s">
        <v>20</v>
      </c>
      <c r="B43" s="30">
        <v>9061</v>
      </c>
      <c r="C43" s="30">
        <v>319</v>
      </c>
      <c r="D43" s="31">
        <v>142</v>
      </c>
      <c r="E43" s="31">
        <v>303</v>
      </c>
      <c r="F43" s="31">
        <v>236</v>
      </c>
      <c r="G43" s="31">
        <v>538</v>
      </c>
      <c r="H43" s="32">
        <f t="shared" si="0"/>
        <v>10599</v>
      </c>
      <c r="I43" s="61">
        <v>8934</v>
      </c>
      <c r="J43" s="30">
        <v>234</v>
      </c>
      <c r="K43" s="31">
        <v>95</v>
      </c>
      <c r="L43" s="31">
        <v>310</v>
      </c>
      <c r="M43" s="31">
        <v>222</v>
      </c>
      <c r="N43" s="31">
        <v>409</v>
      </c>
      <c r="O43" s="32">
        <f t="shared" si="1"/>
        <v>10204</v>
      </c>
      <c r="P43" s="61">
        <f t="shared" si="2"/>
        <v>17995</v>
      </c>
      <c r="Q43" s="30">
        <f t="shared" si="3"/>
        <v>553</v>
      </c>
      <c r="R43" s="30">
        <f t="shared" si="4"/>
        <v>237</v>
      </c>
      <c r="S43" s="31">
        <f t="shared" si="5"/>
        <v>613</v>
      </c>
      <c r="T43" s="31">
        <f t="shared" si="6"/>
        <v>458</v>
      </c>
      <c r="U43" s="31">
        <f t="shared" si="7"/>
        <v>947</v>
      </c>
      <c r="V43" s="32">
        <f t="shared" si="8"/>
        <v>20803</v>
      </c>
    </row>
    <row r="44" spans="1:22" s="23" customFormat="1" ht="15">
      <c r="A44" s="67" t="s">
        <v>21</v>
      </c>
      <c r="B44" s="75">
        <f aca="true" t="shared" si="15" ref="B44:G44">B42+B43</f>
        <v>72018</v>
      </c>
      <c r="C44" s="75">
        <f t="shared" si="15"/>
        <v>6047</v>
      </c>
      <c r="D44" s="75">
        <f t="shared" si="15"/>
        <v>2826</v>
      </c>
      <c r="E44" s="75">
        <f t="shared" si="15"/>
        <v>7686</v>
      </c>
      <c r="F44" s="75">
        <f t="shared" si="15"/>
        <v>5708</v>
      </c>
      <c r="G44" s="75">
        <f t="shared" si="15"/>
        <v>6170</v>
      </c>
      <c r="H44" s="76">
        <f t="shared" si="0"/>
        <v>100455</v>
      </c>
      <c r="I44" s="83">
        <f aca="true" t="shared" si="16" ref="I44:N44">I42+I43</f>
        <v>75321</v>
      </c>
      <c r="J44" s="75">
        <f t="shared" si="16"/>
        <v>5975</v>
      </c>
      <c r="K44" s="75">
        <f t="shared" si="16"/>
        <v>2584</v>
      </c>
      <c r="L44" s="75">
        <f t="shared" si="16"/>
        <v>7545</v>
      </c>
      <c r="M44" s="75">
        <f t="shared" si="16"/>
        <v>5711</v>
      </c>
      <c r="N44" s="75">
        <f t="shared" si="16"/>
        <v>5553</v>
      </c>
      <c r="O44" s="76">
        <f t="shared" si="1"/>
        <v>102689</v>
      </c>
      <c r="P44" s="83">
        <f t="shared" si="2"/>
        <v>147339</v>
      </c>
      <c r="Q44" s="75">
        <f t="shared" si="3"/>
        <v>12022</v>
      </c>
      <c r="R44" s="75">
        <f t="shared" si="4"/>
        <v>5410</v>
      </c>
      <c r="S44" s="75">
        <f t="shared" si="5"/>
        <v>15231</v>
      </c>
      <c r="T44" s="75">
        <f t="shared" si="6"/>
        <v>11419</v>
      </c>
      <c r="U44" s="75">
        <f t="shared" si="7"/>
        <v>11723</v>
      </c>
      <c r="V44" s="76">
        <f t="shared" si="8"/>
        <v>203144</v>
      </c>
    </row>
    <row r="45" spans="1:22" s="34" customFormat="1" ht="15.75" thickBot="1">
      <c r="A45" s="144" t="s">
        <v>46</v>
      </c>
      <c r="B45" s="138">
        <f aca="true" t="shared" si="17" ref="B45:G45">B38+B41+B44</f>
        <v>105023</v>
      </c>
      <c r="C45" s="138">
        <f t="shared" si="17"/>
        <v>6240</v>
      </c>
      <c r="D45" s="138">
        <f t="shared" si="17"/>
        <v>2993</v>
      </c>
      <c r="E45" s="138">
        <f t="shared" si="17"/>
        <v>8190</v>
      </c>
      <c r="F45" s="138">
        <f t="shared" si="17"/>
        <v>6379</v>
      </c>
      <c r="G45" s="138">
        <f t="shared" si="17"/>
        <v>6969</v>
      </c>
      <c r="H45" s="139">
        <f>SUM(B45:G45)</f>
        <v>135794</v>
      </c>
      <c r="I45" s="142">
        <f aca="true" t="shared" si="18" ref="I45:N45">I38+I41+I44</f>
        <v>106292</v>
      </c>
      <c r="J45" s="138">
        <f t="shared" si="18"/>
        <v>6132</v>
      </c>
      <c r="K45" s="138">
        <f t="shared" si="18"/>
        <v>2712</v>
      </c>
      <c r="L45" s="138">
        <f t="shared" si="18"/>
        <v>7979</v>
      </c>
      <c r="M45" s="138">
        <f t="shared" si="18"/>
        <v>6331</v>
      </c>
      <c r="N45" s="138">
        <f t="shared" si="18"/>
        <v>6167</v>
      </c>
      <c r="O45" s="139">
        <f t="shared" si="1"/>
        <v>135613</v>
      </c>
      <c r="P45" s="142">
        <f t="shared" si="2"/>
        <v>211315</v>
      </c>
      <c r="Q45" s="138">
        <f t="shared" si="3"/>
        <v>12372</v>
      </c>
      <c r="R45" s="138">
        <f t="shared" si="4"/>
        <v>5705</v>
      </c>
      <c r="S45" s="138">
        <f t="shared" si="5"/>
        <v>16169</v>
      </c>
      <c r="T45" s="138">
        <f t="shared" si="6"/>
        <v>12710</v>
      </c>
      <c r="U45" s="138">
        <f t="shared" si="7"/>
        <v>13136</v>
      </c>
      <c r="V45" s="139">
        <f>H45+O45</f>
        <v>271407</v>
      </c>
    </row>
    <row r="46" s="23" customFormat="1" ht="15"/>
    <row r="47" ht="15">
      <c r="A47" s="66" t="s">
        <v>207</v>
      </c>
    </row>
  </sheetData>
  <sheetProtection/>
  <mergeCells count="5">
    <mergeCell ref="B3:H3"/>
    <mergeCell ref="I3:O3"/>
    <mergeCell ref="P3:V3"/>
    <mergeCell ref="A3:A4"/>
    <mergeCell ref="A1:V1"/>
  </mergeCells>
  <printOptions horizontalCentered="1"/>
  <pageMargins left="0.15748031496062992" right="0" top="0" bottom="0" header="0" footer="0"/>
  <pageSetup fitToHeight="1" fitToWidth="1" orientation="landscape" paperSize="9" scale="83" r:id="rId1"/>
  <headerFooter>
    <oddFooter>&amp;C&amp;A&amp;RISEE - Document édité le &amp;D</oddFooter>
  </headerFooter>
  <ignoredErrors>
    <ignoredError sqref="H38:H4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S1"/>
    </sheetView>
  </sheetViews>
  <sheetFormatPr defaultColWidth="11.00390625" defaultRowHeight="12"/>
  <cols>
    <col min="1" max="1" width="21.00390625" style="8" customWidth="1"/>
    <col min="2" max="19" width="10.75390625" style="8" customWidth="1"/>
    <col min="20" max="16384" width="11.375" style="8" customWidth="1"/>
  </cols>
  <sheetData>
    <row r="1" spans="1:19" ht="19.5" customHeight="1">
      <c r="A1" s="366" t="s">
        <v>209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8"/>
    </row>
    <row r="2" spans="1:19" ht="15.7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">
      <c r="A3" s="372" t="s">
        <v>206</v>
      </c>
      <c r="B3" s="369" t="s">
        <v>47</v>
      </c>
      <c r="C3" s="369"/>
      <c r="D3" s="369"/>
      <c r="E3" s="369"/>
      <c r="F3" s="369"/>
      <c r="G3" s="370"/>
      <c r="H3" s="369" t="s">
        <v>48</v>
      </c>
      <c r="I3" s="369"/>
      <c r="J3" s="369"/>
      <c r="K3" s="369"/>
      <c r="L3" s="369"/>
      <c r="M3" s="370"/>
      <c r="N3" s="369" t="s">
        <v>49</v>
      </c>
      <c r="O3" s="369"/>
      <c r="P3" s="369"/>
      <c r="Q3" s="369"/>
      <c r="R3" s="369"/>
      <c r="S3" s="370"/>
    </row>
    <row r="4" spans="1:19" s="40" customFormat="1" ht="60">
      <c r="A4" s="375"/>
      <c r="B4" s="120" t="s">
        <v>34</v>
      </c>
      <c r="C4" s="120" t="s">
        <v>35</v>
      </c>
      <c r="D4" s="120" t="s">
        <v>36</v>
      </c>
      <c r="E4" s="120" t="s">
        <v>80</v>
      </c>
      <c r="F4" s="120" t="s">
        <v>22</v>
      </c>
      <c r="G4" s="121" t="s">
        <v>50</v>
      </c>
      <c r="H4" s="120" t="s">
        <v>34</v>
      </c>
      <c r="I4" s="120" t="s">
        <v>35</v>
      </c>
      <c r="J4" s="120" t="s">
        <v>36</v>
      </c>
      <c r="K4" s="120" t="s">
        <v>80</v>
      </c>
      <c r="L4" s="120" t="s">
        <v>22</v>
      </c>
      <c r="M4" s="121" t="s">
        <v>50</v>
      </c>
      <c r="N4" s="120" t="s">
        <v>34</v>
      </c>
      <c r="O4" s="120" t="s">
        <v>35</v>
      </c>
      <c r="P4" s="120" t="s">
        <v>36</v>
      </c>
      <c r="Q4" s="120" t="s">
        <v>80</v>
      </c>
      <c r="R4" s="120" t="s">
        <v>22</v>
      </c>
      <c r="S4" s="121" t="s">
        <v>50</v>
      </c>
    </row>
    <row r="5" spans="1:20" ht="15">
      <c r="A5" s="12" t="s">
        <v>51</v>
      </c>
      <c r="B5" s="13">
        <v>327</v>
      </c>
      <c r="C5" s="13">
        <v>17</v>
      </c>
      <c r="D5" s="13">
        <v>63</v>
      </c>
      <c r="E5" s="13">
        <v>1</v>
      </c>
      <c r="F5" s="13">
        <v>2</v>
      </c>
      <c r="G5" s="14">
        <f aca="true" t="shared" si="0" ref="G5:G45">SUM(B5:F5)</f>
        <v>410</v>
      </c>
      <c r="H5" s="56">
        <v>312</v>
      </c>
      <c r="I5" s="13">
        <v>22</v>
      </c>
      <c r="J5" s="13">
        <v>59</v>
      </c>
      <c r="K5" s="13">
        <v>1</v>
      </c>
      <c r="L5" s="13">
        <v>0</v>
      </c>
      <c r="M5" s="14">
        <f aca="true" t="shared" si="1" ref="M5:M45">SUM(H5:L5)</f>
        <v>394</v>
      </c>
      <c r="N5" s="56">
        <f aca="true" t="shared" si="2" ref="N5:N45">B5+H5</f>
        <v>639</v>
      </c>
      <c r="O5" s="13">
        <f aca="true" t="shared" si="3" ref="O5:O45">C5+I5</f>
        <v>39</v>
      </c>
      <c r="P5" s="13">
        <f aca="true" t="shared" si="4" ref="P5:P45">D5+J5</f>
        <v>122</v>
      </c>
      <c r="Q5" s="13">
        <f aca="true" t="shared" si="5" ref="Q5:Q45">E5+K5</f>
        <v>2</v>
      </c>
      <c r="R5" s="13">
        <f aca="true" t="shared" si="6" ref="R5:R45">F5+L5</f>
        <v>2</v>
      </c>
      <c r="S5" s="14">
        <f aca="true" t="shared" si="7" ref="S5:S45">G5+M5</f>
        <v>804</v>
      </c>
      <c r="T5" s="57"/>
    </row>
    <row r="6" spans="1:20" ht="15">
      <c r="A6" s="12" t="s">
        <v>169</v>
      </c>
      <c r="B6" s="16">
        <v>1167</v>
      </c>
      <c r="C6" s="16">
        <v>152</v>
      </c>
      <c r="D6" s="16">
        <v>246</v>
      </c>
      <c r="E6" s="16">
        <v>24</v>
      </c>
      <c r="F6" s="16">
        <v>2</v>
      </c>
      <c r="G6" s="17">
        <f t="shared" si="0"/>
        <v>1591</v>
      </c>
      <c r="H6" s="59">
        <v>1082</v>
      </c>
      <c r="I6" s="16">
        <v>129</v>
      </c>
      <c r="J6" s="16">
        <v>266</v>
      </c>
      <c r="K6" s="16">
        <v>36</v>
      </c>
      <c r="L6" s="16">
        <v>7</v>
      </c>
      <c r="M6" s="17">
        <f t="shared" si="1"/>
        <v>1520</v>
      </c>
      <c r="N6" s="59">
        <f t="shared" si="2"/>
        <v>2249</v>
      </c>
      <c r="O6" s="16">
        <f t="shared" si="3"/>
        <v>281</v>
      </c>
      <c r="P6" s="16">
        <f t="shared" si="4"/>
        <v>512</v>
      </c>
      <c r="Q6" s="16">
        <f t="shared" si="5"/>
        <v>60</v>
      </c>
      <c r="R6" s="16">
        <f t="shared" si="6"/>
        <v>9</v>
      </c>
      <c r="S6" s="19">
        <f t="shared" si="7"/>
        <v>3111</v>
      </c>
      <c r="T6" s="57"/>
    </row>
    <row r="7" spans="1:20" ht="15">
      <c r="A7" s="12" t="s">
        <v>52</v>
      </c>
      <c r="B7" s="21">
        <v>1892</v>
      </c>
      <c r="C7" s="16">
        <v>328</v>
      </c>
      <c r="D7" s="16">
        <v>290</v>
      </c>
      <c r="E7" s="16">
        <v>179</v>
      </c>
      <c r="F7" s="16">
        <v>21</v>
      </c>
      <c r="G7" s="19">
        <f t="shared" si="0"/>
        <v>2710</v>
      </c>
      <c r="H7" s="59">
        <v>1709</v>
      </c>
      <c r="I7" s="16">
        <v>355</v>
      </c>
      <c r="J7" s="16">
        <v>300</v>
      </c>
      <c r="K7" s="16">
        <v>113</v>
      </c>
      <c r="L7" s="16">
        <v>10</v>
      </c>
      <c r="M7" s="19">
        <f t="shared" si="1"/>
        <v>2487</v>
      </c>
      <c r="N7" s="44">
        <f t="shared" si="2"/>
        <v>3601</v>
      </c>
      <c r="O7" s="16">
        <f t="shared" si="3"/>
        <v>683</v>
      </c>
      <c r="P7" s="16">
        <f t="shared" si="4"/>
        <v>590</v>
      </c>
      <c r="Q7" s="16">
        <f t="shared" si="5"/>
        <v>292</v>
      </c>
      <c r="R7" s="16">
        <f t="shared" si="6"/>
        <v>31</v>
      </c>
      <c r="S7" s="19">
        <f t="shared" si="7"/>
        <v>5197</v>
      </c>
      <c r="T7" s="57"/>
    </row>
    <row r="8" spans="1:20" ht="15">
      <c r="A8" s="12" t="s">
        <v>53</v>
      </c>
      <c r="B8" s="21">
        <v>1530</v>
      </c>
      <c r="C8" s="16">
        <v>132</v>
      </c>
      <c r="D8" s="16">
        <v>102</v>
      </c>
      <c r="E8" s="16">
        <v>16</v>
      </c>
      <c r="F8" s="16">
        <v>1</v>
      </c>
      <c r="G8" s="19">
        <f t="shared" si="0"/>
        <v>1781</v>
      </c>
      <c r="H8" s="44">
        <v>1350</v>
      </c>
      <c r="I8" s="16">
        <v>144</v>
      </c>
      <c r="J8" s="16">
        <v>118</v>
      </c>
      <c r="K8" s="16">
        <v>9</v>
      </c>
      <c r="L8" s="16">
        <v>3</v>
      </c>
      <c r="M8" s="19">
        <f t="shared" si="1"/>
        <v>1624</v>
      </c>
      <c r="N8" s="44">
        <f t="shared" si="2"/>
        <v>2880</v>
      </c>
      <c r="O8" s="16">
        <f t="shared" si="3"/>
        <v>276</v>
      </c>
      <c r="P8" s="16">
        <f t="shared" si="4"/>
        <v>220</v>
      </c>
      <c r="Q8" s="16">
        <f t="shared" si="5"/>
        <v>25</v>
      </c>
      <c r="R8" s="16">
        <f t="shared" si="6"/>
        <v>4</v>
      </c>
      <c r="S8" s="19">
        <f t="shared" si="7"/>
        <v>3405</v>
      </c>
      <c r="T8" s="57"/>
    </row>
    <row r="9" spans="1:20" ht="15">
      <c r="A9" s="12" t="s">
        <v>54</v>
      </c>
      <c r="B9" s="21">
        <v>10354</v>
      </c>
      <c r="C9" s="16">
        <v>1616</v>
      </c>
      <c r="D9" s="21">
        <v>3417</v>
      </c>
      <c r="E9" s="16">
        <v>759</v>
      </c>
      <c r="F9" s="16">
        <v>57</v>
      </c>
      <c r="G9" s="19">
        <f t="shared" si="0"/>
        <v>16203</v>
      </c>
      <c r="H9" s="44">
        <v>10440</v>
      </c>
      <c r="I9" s="16">
        <v>1731</v>
      </c>
      <c r="J9" s="21">
        <v>3803</v>
      </c>
      <c r="K9" s="16">
        <v>766</v>
      </c>
      <c r="L9" s="16">
        <v>47</v>
      </c>
      <c r="M9" s="19">
        <f t="shared" si="1"/>
        <v>16787</v>
      </c>
      <c r="N9" s="44">
        <f t="shared" si="2"/>
        <v>20794</v>
      </c>
      <c r="O9" s="16">
        <f t="shared" si="3"/>
        <v>3347</v>
      </c>
      <c r="P9" s="21">
        <f t="shared" si="4"/>
        <v>7220</v>
      </c>
      <c r="Q9" s="16">
        <f t="shared" si="5"/>
        <v>1525</v>
      </c>
      <c r="R9" s="16">
        <f t="shared" si="6"/>
        <v>104</v>
      </c>
      <c r="S9" s="19">
        <f t="shared" si="7"/>
        <v>32990</v>
      </c>
      <c r="T9" s="57"/>
    </row>
    <row r="10" spans="1:20" ht="15">
      <c r="A10" s="12" t="s">
        <v>55</v>
      </c>
      <c r="B10" s="16">
        <v>216</v>
      </c>
      <c r="C10" s="16">
        <v>20</v>
      </c>
      <c r="D10" s="16">
        <v>103</v>
      </c>
      <c r="E10" s="16">
        <v>3</v>
      </c>
      <c r="F10" s="16">
        <v>2</v>
      </c>
      <c r="G10" s="17">
        <f t="shared" si="0"/>
        <v>344</v>
      </c>
      <c r="H10" s="59">
        <v>220</v>
      </c>
      <c r="I10" s="16">
        <v>15</v>
      </c>
      <c r="J10" s="16">
        <v>75</v>
      </c>
      <c r="K10" s="16">
        <v>6</v>
      </c>
      <c r="L10" s="16">
        <v>6</v>
      </c>
      <c r="M10" s="17">
        <f t="shared" si="1"/>
        <v>322</v>
      </c>
      <c r="N10" s="59">
        <f t="shared" si="2"/>
        <v>436</v>
      </c>
      <c r="O10" s="16">
        <f t="shared" si="3"/>
        <v>35</v>
      </c>
      <c r="P10" s="16">
        <f t="shared" si="4"/>
        <v>178</v>
      </c>
      <c r="Q10" s="16">
        <f t="shared" si="5"/>
        <v>9</v>
      </c>
      <c r="R10" s="16">
        <f t="shared" si="6"/>
        <v>8</v>
      </c>
      <c r="S10" s="17">
        <f t="shared" si="7"/>
        <v>666</v>
      </c>
      <c r="T10" s="57"/>
    </row>
    <row r="11" spans="1:20" ht="15">
      <c r="A11" s="12" t="s">
        <v>56</v>
      </c>
      <c r="B11" s="16">
        <v>974</v>
      </c>
      <c r="C11" s="16">
        <v>73</v>
      </c>
      <c r="D11" s="16">
        <v>85</v>
      </c>
      <c r="E11" s="16">
        <v>14</v>
      </c>
      <c r="F11" s="16">
        <v>2</v>
      </c>
      <c r="G11" s="17">
        <f t="shared" si="0"/>
        <v>1148</v>
      </c>
      <c r="H11" s="59">
        <v>920</v>
      </c>
      <c r="I11" s="16">
        <v>83</v>
      </c>
      <c r="J11" s="16">
        <v>89</v>
      </c>
      <c r="K11" s="16">
        <v>13</v>
      </c>
      <c r="L11" s="16">
        <v>0</v>
      </c>
      <c r="M11" s="17">
        <f t="shared" si="1"/>
        <v>1105</v>
      </c>
      <c r="N11" s="44">
        <f t="shared" si="2"/>
        <v>1894</v>
      </c>
      <c r="O11" s="16">
        <f t="shared" si="3"/>
        <v>156</v>
      </c>
      <c r="P11" s="16">
        <f t="shared" si="4"/>
        <v>174</v>
      </c>
      <c r="Q11" s="16">
        <f t="shared" si="5"/>
        <v>27</v>
      </c>
      <c r="R11" s="16">
        <f t="shared" si="6"/>
        <v>2</v>
      </c>
      <c r="S11" s="19">
        <f t="shared" si="7"/>
        <v>2253</v>
      </c>
      <c r="T11" s="57"/>
    </row>
    <row r="12" spans="1:20" ht="15">
      <c r="A12" s="12" t="s">
        <v>57</v>
      </c>
      <c r="B12" s="21">
        <v>1562</v>
      </c>
      <c r="C12" s="16">
        <v>231</v>
      </c>
      <c r="D12" s="16">
        <v>101</v>
      </c>
      <c r="E12" s="16">
        <v>21</v>
      </c>
      <c r="F12" s="16">
        <v>0</v>
      </c>
      <c r="G12" s="19">
        <f t="shared" si="0"/>
        <v>1915</v>
      </c>
      <c r="H12" s="44">
        <v>1360</v>
      </c>
      <c r="I12" s="16">
        <v>229</v>
      </c>
      <c r="J12" s="16">
        <v>146</v>
      </c>
      <c r="K12" s="16">
        <v>8</v>
      </c>
      <c r="L12" s="16">
        <v>5</v>
      </c>
      <c r="M12" s="19">
        <f t="shared" si="1"/>
        <v>1748</v>
      </c>
      <c r="N12" s="44">
        <f t="shared" si="2"/>
        <v>2922</v>
      </c>
      <c r="O12" s="16">
        <f t="shared" si="3"/>
        <v>460</v>
      </c>
      <c r="P12" s="16">
        <f t="shared" si="4"/>
        <v>247</v>
      </c>
      <c r="Q12" s="16">
        <f t="shared" si="5"/>
        <v>29</v>
      </c>
      <c r="R12" s="16">
        <f t="shared" si="6"/>
        <v>5</v>
      </c>
      <c r="S12" s="19">
        <f t="shared" si="7"/>
        <v>3663</v>
      </c>
      <c r="T12" s="57"/>
    </row>
    <row r="13" spans="1:20" ht="15">
      <c r="A13" s="12" t="s">
        <v>77</v>
      </c>
      <c r="B13" s="16">
        <v>818</v>
      </c>
      <c r="C13" s="16">
        <v>61</v>
      </c>
      <c r="D13" s="16">
        <v>48</v>
      </c>
      <c r="E13" s="16">
        <v>24</v>
      </c>
      <c r="F13" s="16">
        <v>3</v>
      </c>
      <c r="G13" s="17">
        <f t="shared" si="0"/>
        <v>954</v>
      </c>
      <c r="H13" s="59">
        <v>788</v>
      </c>
      <c r="I13" s="16">
        <v>62</v>
      </c>
      <c r="J13" s="16">
        <v>52</v>
      </c>
      <c r="K13" s="16">
        <v>13</v>
      </c>
      <c r="L13" s="16">
        <v>1</v>
      </c>
      <c r="M13" s="17">
        <f t="shared" si="1"/>
        <v>916</v>
      </c>
      <c r="N13" s="44">
        <f t="shared" si="2"/>
        <v>1606</v>
      </c>
      <c r="O13" s="16">
        <f t="shared" si="3"/>
        <v>123</v>
      </c>
      <c r="P13" s="16">
        <f t="shared" si="4"/>
        <v>100</v>
      </c>
      <c r="Q13" s="16">
        <f t="shared" si="5"/>
        <v>37</v>
      </c>
      <c r="R13" s="16">
        <f t="shared" si="6"/>
        <v>4</v>
      </c>
      <c r="S13" s="19">
        <f t="shared" si="7"/>
        <v>1870</v>
      </c>
      <c r="T13" s="57"/>
    </row>
    <row r="14" spans="1:20" ht="15">
      <c r="A14" s="12" t="s">
        <v>58</v>
      </c>
      <c r="B14" s="16">
        <v>684</v>
      </c>
      <c r="C14" s="16">
        <v>81</v>
      </c>
      <c r="D14" s="16">
        <v>66</v>
      </c>
      <c r="E14" s="16">
        <v>1</v>
      </c>
      <c r="F14" s="16">
        <v>1</v>
      </c>
      <c r="G14" s="17">
        <f t="shared" si="0"/>
        <v>833</v>
      </c>
      <c r="H14" s="59">
        <v>676</v>
      </c>
      <c r="I14" s="16">
        <v>65</v>
      </c>
      <c r="J14" s="16">
        <v>87</v>
      </c>
      <c r="K14" s="16">
        <v>1</v>
      </c>
      <c r="L14" s="16">
        <v>0</v>
      </c>
      <c r="M14" s="17">
        <f t="shared" si="1"/>
        <v>829</v>
      </c>
      <c r="N14" s="44">
        <f t="shared" si="2"/>
        <v>1360</v>
      </c>
      <c r="O14" s="16">
        <f t="shared" si="3"/>
        <v>146</v>
      </c>
      <c r="P14" s="16">
        <f t="shared" si="4"/>
        <v>153</v>
      </c>
      <c r="Q14" s="16">
        <f t="shared" si="5"/>
        <v>2</v>
      </c>
      <c r="R14" s="16">
        <f t="shared" si="6"/>
        <v>1</v>
      </c>
      <c r="S14" s="19">
        <f t="shared" si="7"/>
        <v>1662</v>
      </c>
      <c r="T14" s="57"/>
    </row>
    <row r="15" spans="1:20" ht="15">
      <c r="A15" s="12" t="s">
        <v>59</v>
      </c>
      <c r="B15" s="21">
        <v>2359</v>
      </c>
      <c r="C15" s="16">
        <v>466</v>
      </c>
      <c r="D15" s="16">
        <v>718</v>
      </c>
      <c r="E15" s="16">
        <v>284</v>
      </c>
      <c r="F15" s="16">
        <v>35</v>
      </c>
      <c r="G15" s="19">
        <f t="shared" si="0"/>
        <v>3862</v>
      </c>
      <c r="H15" s="59">
        <v>2081</v>
      </c>
      <c r="I15" s="16">
        <v>441</v>
      </c>
      <c r="J15" s="16">
        <v>712</v>
      </c>
      <c r="K15" s="16">
        <v>261</v>
      </c>
      <c r="L15" s="16">
        <v>25</v>
      </c>
      <c r="M15" s="19">
        <f t="shared" si="1"/>
        <v>3520</v>
      </c>
      <c r="N15" s="44">
        <f t="shared" si="2"/>
        <v>4440</v>
      </c>
      <c r="O15" s="16">
        <f t="shared" si="3"/>
        <v>907</v>
      </c>
      <c r="P15" s="16">
        <f t="shared" si="4"/>
        <v>1430</v>
      </c>
      <c r="Q15" s="16">
        <f t="shared" si="5"/>
        <v>545</v>
      </c>
      <c r="R15" s="16">
        <f t="shared" si="6"/>
        <v>60</v>
      </c>
      <c r="S15" s="19">
        <f t="shared" si="7"/>
        <v>7382</v>
      </c>
      <c r="T15" s="57"/>
    </row>
    <row r="16" spans="1:20" ht="15">
      <c r="A16" s="12" t="s">
        <v>14</v>
      </c>
      <c r="B16" s="16">
        <v>527</v>
      </c>
      <c r="C16" s="16">
        <v>61</v>
      </c>
      <c r="D16" s="16">
        <v>37</v>
      </c>
      <c r="E16" s="16">
        <v>9</v>
      </c>
      <c r="F16" s="16">
        <v>0</v>
      </c>
      <c r="G16" s="17">
        <f t="shared" si="0"/>
        <v>634</v>
      </c>
      <c r="H16" s="59">
        <v>491</v>
      </c>
      <c r="I16" s="16">
        <v>53</v>
      </c>
      <c r="J16" s="16">
        <v>34</v>
      </c>
      <c r="K16" s="16">
        <v>2</v>
      </c>
      <c r="L16" s="16">
        <v>0</v>
      </c>
      <c r="M16" s="17">
        <f t="shared" si="1"/>
        <v>580</v>
      </c>
      <c r="N16" s="59">
        <f t="shared" si="2"/>
        <v>1018</v>
      </c>
      <c r="O16" s="16">
        <f t="shared" si="3"/>
        <v>114</v>
      </c>
      <c r="P16" s="16">
        <f t="shared" si="4"/>
        <v>71</v>
      </c>
      <c r="Q16" s="16">
        <f t="shared" si="5"/>
        <v>11</v>
      </c>
      <c r="R16" s="16">
        <f t="shared" si="6"/>
        <v>0</v>
      </c>
      <c r="S16" s="19">
        <f t="shared" si="7"/>
        <v>1214</v>
      </c>
      <c r="T16" s="57"/>
    </row>
    <row r="17" spans="1:20" ht="15">
      <c r="A17" s="12" t="s">
        <v>60</v>
      </c>
      <c r="B17" s="16">
        <v>1216</v>
      </c>
      <c r="C17" s="16">
        <v>243</v>
      </c>
      <c r="D17" s="16">
        <v>228</v>
      </c>
      <c r="E17" s="16">
        <v>122</v>
      </c>
      <c r="F17" s="16">
        <v>6</v>
      </c>
      <c r="G17" s="19">
        <f t="shared" si="0"/>
        <v>1815</v>
      </c>
      <c r="H17" s="59">
        <v>1186</v>
      </c>
      <c r="I17" s="16">
        <v>278</v>
      </c>
      <c r="J17" s="16">
        <v>252</v>
      </c>
      <c r="K17" s="16">
        <v>106</v>
      </c>
      <c r="L17" s="16">
        <v>8</v>
      </c>
      <c r="M17" s="19">
        <f t="shared" si="1"/>
        <v>1830</v>
      </c>
      <c r="N17" s="44">
        <f t="shared" si="2"/>
        <v>2402</v>
      </c>
      <c r="O17" s="16">
        <f t="shared" si="3"/>
        <v>521</v>
      </c>
      <c r="P17" s="16">
        <f t="shared" si="4"/>
        <v>480</v>
      </c>
      <c r="Q17" s="16">
        <f t="shared" si="5"/>
        <v>228</v>
      </c>
      <c r="R17" s="16">
        <f t="shared" si="6"/>
        <v>14</v>
      </c>
      <c r="S17" s="19">
        <f t="shared" si="7"/>
        <v>3645</v>
      </c>
      <c r="T17" s="57"/>
    </row>
    <row r="18" spans="1:20" ht="15">
      <c r="A18" s="12" t="s">
        <v>61</v>
      </c>
      <c r="B18" s="16">
        <v>1069</v>
      </c>
      <c r="C18" s="16">
        <v>224</v>
      </c>
      <c r="D18" s="16">
        <v>236</v>
      </c>
      <c r="E18" s="16">
        <v>76</v>
      </c>
      <c r="F18" s="16">
        <v>14</v>
      </c>
      <c r="G18" s="19">
        <f t="shared" si="0"/>
        <v>1619</v>
      </c>
      <c r="H18" s="59">
        <v>1105</v>
      </c>
      <c r="I18" s="16">
        <v>227</v>
      </c>
      <c r="J18" s="16">
        <v>258</v>
      </c>
      <c r="K18" s="16">
        <v>87</v>
      </c>
      <c r="L18" s="16">
        <v>13</v>
      </c>
      <c r="M18" s="19">
        <f t="shared" si="1"/>
        <v>1690</v>
      </c>
      <c r="N18" s="44">
        <f t="shared" si="2"/>
        <v>2174</v>
      </c>
      <c r="O18" s="16">
        <f t="shared" si="3"/>
        <v>451</v>
      </c>
      <c r="P18" s="16">
        <f t="shared" si="4"/>
        <v>494</v>
      </c>
      <c r="Q18" s="16">
        <f t="shared" si="5"/>
        <v>163</v>
      </c>
      <c r="R18" s="16">
        <f t="shared" si="6"/>
        <v>27</v>
      </c>
      <c r="S18" s="19">
        <f t="shared" si="7"/>
        <v>3309</v>
      </c>
      <c r="T18" s="57"/>
    </row>
    <row r="19" spans="1:20" ht="15">
      <c r="A19" s="12" t="s">
        <v>62</v>
      </c>
      <c r="B19" s="21">
        <v>3475</v>
      </c>
      <c r="C19" s="16">
        <v>297</v>
      </c>
      <c r="D19" s="16">
        <v>394</v>
      </c>
      <c r="E19" s="16">
        <v>122</v>
      </c>
      <c r="F19" s="16">
        <v>11</v>
      </c>
      <c r="G19" s="19">
        <f t="shared" si="0"/>
        <v>4299</v>
      </c>
      <c r="H19" s="44">
        <v>3296</v>
      </c>
      <c r="I19" s="16">
        <v>381</v>
      </c>
      <c r="J19" s="16">
        <v>334</v>
      </c>
      <c r="K19" s="16">
        <v>108</v>
      </c>
      <c r="L19" s="16">
        <v>11</v>
      </c>
      <c r="M19" s="19">
        <f t="shared" si="1"/>
        <v>4130</v>
      </c>
      <c r="N19" s="44">
        <f t="shared" si="2"/>
        <v>6771</v>
      </c>
      <c r="O19" s="16">
        <f t="shared" si="3"/>
        <v>678</v>
      </c>
      <c r="P19" s="16">
        <f t="shared" si="4"/>
        <v>728</v>
      </c>
      <c r="Q19" s="16">
        <f t="shared" si="5"/>
        <v>230</v>
      </c>
      <c r="R19" s="16">
        <f t="shared" si="6"/>
        <v>22</v>
      </c>
      <c r="S19" s="19">
        <f t="shared" si="7"/>
        <v>8429</v>
      </c>
      <c r="T19" s="57"/>
    </row>
    <row r="20" spans="1:20" ht="15">
      <c r="A20" s="12" t="s">
        <v>63</v>
      </c>
      <c r="B20" s="21">
        <v>2303</v>
      </c>
      <c r="C20" s="16">
        <v>130</v>
      </c>
      <c r="D20" s="16">
        <v>216</v>
      </c>
      <c r="E20" s="16">
        <v>34</v>
      </c>
      <c r="F20" s="16">
        <v>0</v>
      </c>
      <c r="G20" s="19">
        <f t="shared" si="0"/>
        <v>2683</v>
      </c>
      <c r="H20" s="44">
        <v>2170</v>
      </c>
      <c r="I20" s="16">
        <v>144</v>
      </c>
      <c r="J20" s="16">
        <v>196</v>
      </c>
      <c r="K20" s="16">
        <v>30</v>
      </c>
      <c r="L20" s="16">
        <v>0</v>
      </c>
      <c r="M20" s="19">
        <f t="shared" si="1"/>
        <v>2540</v>
      </c>
      <c r="N20" s="44">
        <f t="shared" si="2"/>
        <v>4473</v>
      </c>
      <c r="O20" s="16">
        <f t="shared" si="3"/>
        <v>274</v>
      </c>
      <c r="P20" s="16">
        <f t="shared" si="4"/>
        <v>412</v>
      </c>
      <c r="Q20" s="16">
        <f t="shared" si="5"/>
        <v>64</v>
      </c>
      <c r="R20" s="16">
        <f t="shared" si="6"/>
        <v>0</v>
      </c>
      <c r="S20" s="19">
        <f t="shared" si="7"/>
        <v>5223</v>
      </c>
      <c r="T20" s="57"/>
    </row>
    <row r="21" spans="1:20" ht="15">
      <c r="A21" s="12" t="s">
        <v>64</v>
      </c>
      <c r="B21" s="16">
        <v>268</v>
      </c>
      <c r="C21" s="16">
        <v>26</v>
      </c>
      <c r="D21" s="16">
        <v>43</v>
      </c>
      <c r="E21" s="16">
        <v>0</v>
      </c>
      <c r="F21" s="16">
        <v>2</v>
      </c>
      <c r="G21" s="17">
        <f t="shared" si="0"/>
        <v>339</v>
      </c>
      <c r="H21" s="59">
        <v>242</v>
      </c>
      <c r="I21" s="16">
        <v>16</v>
      </c>
      <c r="J21" s="16">
        <v>43</v>
      </c>
      <c r="K21" s="16">
        <v>2</v>
      </c>
      <c r="L21" s="16">
        <v>2</v>
      </c>
      <c r="M21" s="17">
        <f t="shared" si="1"/>
        <v>305</v>
      </c>
      <c r="N21" s="59">
        <f t="shared" si="2"/>
        <v>510</v>
      </c>
      <c r="O21" s="16">
        <f t="shared" si="3"/>
        <v>42</v>
      </c>
      <c r="P21" s="16">
        <f t="shared" si="4"/>
        <v>86</v>
      </c>
      <c r="Q21" s="16">
        <f t="shared" si="5"/>
        <v>2</v>
      </c>
      <c r="R21" s="16">
        <f t="shared" si="6"/>
        <v>4</v>
      </c>
      <c r="S21" s="17">
        <f t="shared" si="7"/>
        <v>644</v>
      </c>
      <c r="T21" s="57"/>
    </row>
    <row r="22" spans="1:20" ht="15">
      <c r="A22" s="12" t="s">
        <v>78</v>
      </c>
      <c r="B22" s="21">
        <v>8974</v>
      </c>
      <c r="C22" s="21">
        <v>1176</v>
      </c>
      <c r="D22" s="21">
        <v>2017</v>
      </c>
      <c r="E22" s="16">
        <v>667</v>
      </c>
      <c r="F22" s="16">
        <v>62</v>
      </c>
      <c r="G22" s="19">
        <f t="shared" si="0"/>
        <v>12896</v>
      </c>
      <c r="H22" s="44">
        <v>8789</v>
      </c>
      <c r="I22" s="21">
        <v>1300</v>
      </c>
      <c r="J22" s="21">
        <v>2025</v>
      </c>
      <c r="K22" s="16">
        <v>606</v>
      </c>
      <c r="L22" s="16">
        <v>66</v>
      </c>
      <c r="M22" s="19">
        <f t="shared" si="1"/>
        <v>12786</v>
      </c>
      <c r="N22" s="44">
        <f t="shared" si="2"/>
        <v>17763</v>
      </c>
      <c r="O22" s="21">
        <f t="shared" si="3"/>
        <v>2476</v>
      </c>
      <c r="P22" s="21">
        <f t="shared" si="4"/>
        <v>4042</v>
      </c>
      <c r="Q22" s="16">
        <f t="shared" si="5"/>
        <v>1273</v>
      </c>
      <c r="R22" s="16">
        <f t="shared" si="6"/>
        <v>128</v>
      </c>
      <c r="S22" s="19">
        <f t="shared" si="7"/>
        <v>25682</v>
      </c>
      <c r="T22" s="57"/>
    </row>
    <row r="23" spans="1:20" ht="15">
      <c r="A23" s="12" t="s">
        <v>65</v>
      </c>
      <c r="B23" s="21">
        <v>24284</v>
      </c>
      <c r="C23" s="21">
        <v>9585</v>
      </c>
      <c r="D23" s="21">
        <v>3820</v>
      </c>
      <c r="E23" s="16">
        <v>4719</v>
      </c>
      <c r="F23" s="16">
        <v>612</v>
      </c>
      <c r="G23" s="19">
        <f t="shared" si="0"/>
        <v>43020</v>
      </c>
      <c r="H23" s="44">
        <v>25992</v>
      </c>
      <c r="I23" s="21">
        <v>10170</v>
      </c>
      <c r="J23" s="21">
        <v>4299</v>
      </c>
      <c r="K23" s="16">
        <v>4624</v>
      </c>
      <c r="L23" s="16">
        <v>668</v>
      </c>
      <c r="M23" s="19">
        <f t="shared" si="1"/>
        <v>45753</v>
      </c>
      <c r="N23" s="44">
        <f t="shared" si="2"/>
        <v>50276</v>
      </c>
      <c r="O23" s="21">
        <f t="shared" si="3"/>
        <v>19755</v>
      </c>
      <c r="P23" s="21">
        <f t="shared" si="4"/>
        <v>8119</v>
      </c>
      <c r="Q23" s="21">
        <f t="shared" si="5"/>
        <v>9343</v>
      </c>
      <c r="R23" s="21">
        <f t="shared" si="6"/>
        <v>1280</v>
      </c>
      <c r="S23" s="19">
        <f t="shared" si="7"/>
        <v>88773</v>
      </c>
      <c r="T23" s="57"/>
    </row>
    <row r="24" spans="1:20" ht="15">
      <c r="A24" s="12" t="s">
        <v>0</v>
      </c>
      <c r="B24" s="16">
        <v>893</v>
      </c>
      <c r="C24" s="16">
        <v>76</v>
      </c>
      <c r="D24" s="16">
        <v>64</v>
      </c>
      <c r="E24" s="16">
        <v>9</v>
      </c>
      <c r="F24" s="16">
        <v>0</v>
      </c>
      <c r="G24" s="17">
        <f t="shared" si="0"/>
        <v>1042</v>
      </c>
      <c r="H24" s="59">
        <v>747</v>
      </c>
      <c r="I24" s="16">
        <v>78</v>
      </c>
      <c r="J24" s="16">
        <v>82</v>
      </c>
      <c r="K24" s="16">
        <v>6</v>
      </c>
      <c r="L24" s="16">
        <v>2</v>
      </c>
      <c r="M24" s="17">
        <f t="shared" si="1"/>
        <v>915</v>
      </c>
      <c r="N24" s="44">
        <f t="shared" si="2"/>
        <v>1640</v>
      </c>
      <c r="O24" s="16">
        <f t="shared" si="3"/>
        <v>154</v>
      </c>
      <c r="P24" s="16">
        <f t="shared" si="4"/>
        <v>146</v>
      </c>
      <c r="Q24" s="16">
        <f t="shared" si="5"/>
        <v>15</v>
      </c>
      <c r="R24" s="16">
        <f t="shared" si="6"/>
        <v>2</v>
      </c>
      <c r="S24" s="19">
        <f t="shared" si="7"/>
        <v>1957</v>
      </c>
      <c r="T24" s="57"/>
    </row>
    <row r="25" spans="1:20" ht="15">
      <c r="A25" s="12" t="s">
        <v>1</v>
      </c>
      <c r="B25" s="21">
        <v>1369</v>
      </c>
      <c r="C25" s="16">
        <v>89</v>
      </c>
      <c r="D25" s="16">
        <v>207</v>
      </c>
      <c r="E25" s="16">
        <v>24</v>
      </c>
      <c r="F25" s="16">
        <v>1</v>
      </c>
      <c r="G25" s="19">
        <f t="shared" si="0"/>
        <v>1690</v>
      </c>
      <c r="H25" s="44">
        <v>1162</v>
      </c>
      <c r="I25" s="16">
        <v>107</v>
      </c>
      <c r="J25" s="16">
        <v>175</v>
      </c>
      <c r="K25" s="16">
        <v>13</v>
      </c>
      <c r="L25" s="16">
        <v>0</v>
      </c>
      <c r="M25" s="19">
        <f t="shared" si="1"/>
        <v>1457</v>
      </c>
      <c r="N25" s="44">
        <f t="shared" si="2"/>
        <v>2531</v>
      </c>
      <c r="O25" s="16">
        <f t="shared" si="3"/>
        <v>196</v>
      </c>
      <c r="P25" s="16">
        <f t="shared" si="4"/>
        <v>382</v>
      </c>
      <c r="Q25" s="16">
        <f t="shared" si="5"/>
        <v>37</v>
      </c>
      <c r="R25" s="16">
        <f t="shared" si="6"/>
        <v>1</v>
      </c>
      <c r="S25" s="19">
        <f t="shared" si="7"/>
        <v>3147</v>
      </c>
      <c r="T25" s="57"/>
    </row>
    <row r="26" spans="1:20" ht="15">
      <c r="A26" s="12" t="s">
        <v>2</v>
      </c>
      <c r="B26" s="21">
        <v>6594</v>
      </c>
      <c r="C26" s="16">
        <v>1105</v>
      </c>
      <c r="D26" s="16">
        <v>3065</v>
      </c>
      <c r="E26" s="16">
        <v>547</v>
      </c>
      <c r="F26" s="16">
        <v>26</v>
      </c>
      <c r="G26" s="19">
        <f t="shared" si="0"/>
        <v>11337</v>
      </c>
      <c r="H26" s="44">
        <v>6439</v>
      </c>
      <c r="I26" s="16">
        <v>1093</v>
      </c>
      <c r="J26" s="16">
        <v>3129</v>
      </c>
      <c r="K26" s="16">
        <v>495</v>
      </c>
      <c r="L26" s="16">
        <v>39</v>
      </c>
      <c r="M26" s="19">
        <f t="shared" si="1"/>
        <v>11195</v>
      </c>
      <c r="N26" s="44">
        <f t="shared" si="2"/>
        <v>13033</v>
      </c>
      <c r="O26" s="16">
        <f t="shared" si="3"/>
        <v>2198</v>
      </c>
      <c r="P26" s="21">
        <f t="shared" si="4"/>
        <v>6194</v>
      </c>
      <c r="Q26" s="16">
        <f t="shared" si="5"/>
        <v>1042</v>
      </c>
      <c r="R26" s="16">
        <f t="shared" si="6"/>
        <v>65</v>
      </c>
      <c r="S26" s="19">
        <f t="shared" si="7"/>
        <v>22532</v>
      </c>
      <c r="T26" s="57"/>
    </row>
    <row r="27" spans="1:20" ht="15">
      <c r="A27" s="12" t="s">
        <v>3</v>
      </c>
      <c r="B27" s="21">
        <v>2040</v>
      </c>
      <c r="C27" s="16">
        <v>154</v>
      </c>
      <c r="D27" s="16">
        <v>136</v>
      </c>
      <c r="E27" s="16">
        <v>82</v>
      </c>
      <c r="F27" s="16">
        <v>1</v>
      </c>
      <c r="G27" s="19">
        <f t="shared" si="0"/>
        <v>2413</v>
      </c>
      <c r="H27" s="44">
        <v>1756</v>
      </c>
      <c r="I27" s="16">
        <v>209</v>
      </c>
      <c r="J27" s="16">
        <v>193</v>
      </c>
      <c r="K27" s="16">
        <v>69</v>
      </c>
      <c r="L27" s="16">
        <v>3</v>
      </c>
      <c r="M27" s="19">
        <f t="shared" si="1"/>
        <v>2230</v>
      </c>
      <c r="N27" s="44">
        <f t="shared" si="2"/>
        <v>3796</v>
      </c>
      <c r="O27" s="16">
        <f t="shared" si="3"/>
        <v>363</v>
      </c>
      <c r="P27" s="16">
        <f t="shared" si="4"/>
        <v>329</v>
      </c>
      <c r="Q27" s="16">
        <f t="shared" si="5"/>
        <v>151</v>
      </c>
      <c r="R27" s="16">
        <f t="shared" si="6"/>
        <v>4</v>
      </c>
      <c r="S27" s="19">
        <f t="shared" si="7"/>
        <v>4643</v>
      </c>
      <c r="T27" s="57"/>
    </row>
    <row r="28" spans="1:20" ht="15">
      <c r="A28" s="12" t="s">
        <v>4</v>
      </c>
      <c r="B28" s="16">
        <v>985</v>
      </c>
      <c r="C28" s="16">
        <v>104</v>
      </c>
      <c r="D28" s="16">
        <v>92</v>
      </c>
      <c r="E28" s="16">
        <v>14</v>
      </c>
      <c r="F28" s="16">
        <v>1</v>
      </c>
      <c r="G28" s="19">
        <f t="shared" si="0"/>
        <v>1196</v>
      </c>
      <c r="H28" s="59">
        <v>827</v>
      </c>
      <c r="I28" s="16">
        <v>98</v>
      </c>
      <c r="J28" s="16">
        <v>100</v>
      </c>
      <c r="K28" s="16">
        <v>13</v>
      </c>
      <c r="L28" s="16">
        <v>1</v>
      </c>
      <c r="M28" s="19">
        <f t="shared" si="1"/>
        <v>1039</v>
      </c>
      <c r="N28" s="44">
        <f t="shared" si="2"/>
        <v>1812</v>
      </c>
      <c r="O28" s="16">
        <f t="shared" si="3"/>
        <v>202</v>
      </c>
      <c r="P28" s="16">
        <f t="shared" si="4"/>
        <v>192</v>
      </c>
      <c r="Q28" s="16">
        <f t="shared" si="5"/>
        <v>27</v>
      </c>
      <c r="R28" s="16">
        <f t="shared" si="6"/>
        <v>2</v>
      </c>
      <c r="S28" s="19">
        <f t="shared" si="7"/>
        <v>2235</v>
      </c>
      <c r="T28" s="57"/>
    </row>
    <row r="29" spans="1:20" ht="15">
      <c r="A29" s="12" t="s">
        <v>5</v>
      </c>
      <c r="B29" s="16">
        <v>976</v>
      </c>
      <c r="C29" s="16">
        <v>36</v>
      </c>
      <c r="D29" s="16">
        <v>58</v>
      </c>
      <c r="E29" s="16">
        <v>8</v>
      </c>
      <c r="F29" s="16">
        <v>5</v>
      </c>
      <c r="G29" s="19">
        <f t="shared" si="0"/>
        <v>1083</v>
      </c>
      <c r="H29" s="59">
        <v>801</v>
      </c>
      <c r="I29" s="16">
        <v>25</v>
      </c>
      <c r="J29" s="16">
        <v>71</v>
      </c>
      <c r="K29" s="16">
        <v>6</v>
      </c>
      <c r="L29" s="16">
        <v>1</v>
      </c>
      <c r="M29" s="17">
        <f t="shared" si="1"/>
        <v>904</v>
      </c>
      <c r="N29" s="44">
        <f t="shared" si="2"/>
        <v>1777</v>
      </c>
      <c r="O29" s="16">
        <f t="shared" si="3"/>
        <v>61</v>
      </c>
      <c r="P29" s="16">
        <f t="shared" si="4"/>
        <v>129</v>
      </c>
      <c r="Q29" s="16">
        <f t="shared" si="5"/>
        <v>14</v>
      </c>
      <c r="R29" s="16">
        <f t="shared" si="6"/>
        <v>6</v>
      </c>
      <c r="S29" s="19">
        <f t="shared" si="7"/>
        <v>1987</v>
      </c>
      <c r="T29" s="57"/>
    </row>
    <row r="30" spans="1:20" ht="15">
      <c r="A30" s="12" t="s">
        <v>6</v>
      </c>
      <c r="B30" s="16">
        <v>693</v>
      </c>
      <c r="C30" s="16">
        <v>142</v>
      </c>
      <c r="D30" s="16">
        <v>381</v>
      </c>
      <c r="E30" s="16">
        <v>98</v>
      </c>
      <c r="F30" s="16">
        <v>7</v>
      </c>
      <c r="G30" s="17">
        <f t="shared" si="0"/>
        <v>1321</v>
      </c>
      <c r="H30" s="59">
        <v>644</v>
      </c>
      <c r="I30" s="16">
        <v>136</v>
      </c>
      <c r="J30" s="16">
        <v>374</v>
      </c>
      <c r="K30" s="16">
        <v>89</v>
      </c>
      <c r="L30" s="16">
        <v>7</v>
      </c>
      <c r="M30" s="17">
        <f t="shared" si="1"/>
        <v>1250</v>
      </c>
      <c r="N30" s="59">
        <f t="shared" si="2"/>
        <v>1337</v>
      </c>
      <c r="O30" s="16">
        <f t="shared" si="3"/>
        <v>278</v>
      </c>
      <c r="P30" s="16">
        <f t="shared" si="4"/>
        <v>755</v>
      </c>
      <c r="Q30" s="16">
        <f t="shared" si="5"/>
        <v>187</v>
      </c>
      <c r="R30" s="16">
        <f t="shared" si="6"/>
        <v>14</v>
      </c>
      <c r="S30" s="17">
        <f t="shared" si="7"/>
        <v>2571</v>
      </c>
      <c r="T30" s="57"/>
    </row>
    <row r="31" spans="1:20" ht="15">
      <c r="A31" s="12" t="s">
        <v>7</v>
      </c>
      <c r="B31" s="16">
        <v>544</v>
      </c>
      <c r="C31" s="16">
        <v>81</v>
      </c>
      <c r="D31" s="16">
        <v>64</v>
      </c>
      <c r="E31" s="16">
        <v>9</v>
      </c>
      <c r="F31" s="16">
        <v>2</v>
      </c>
      <c r="G31" s="17">
        <f t="shared" si="0"/>
        <v>700</v>
      </c>
      <c r="H31" s="59">
        <v>480</v>
      </c>
      <c r="I31" s="16">
        <v>78</v>
      </c>
      <c r="J31" s="16">
        <v>59</v>
      </c>
      <c r="K31" s="16">
        <v>8</v>
      </c>
      <c r="L31" s="16">
        <v>1</v>
      </c>
      <c r="M31" s="17">
        <f t="shared" si="1"/>
        <v>626</v>
      </c>
      <c r="N31" s="59">
        <f t="shared" si="2"/>
        <v>1024</v>
      </c>
      <c r="O31" s="16">
        <f t="shared" si="3"/>
        <v>159</v>
      </c>
      <c r="P31" s="16">
        <f t="shared" si="4"/>
        <v>123</v>
      </c>
      <c r="Q31" s="16">
        <f t="shared" si="5"/>
        <v>17</v>
      </c>
      <c r="R31" s="16">
        <f t="shared" si="6"/>
        <v>3</v>
      </c>
      <c r="S31" s="19">
        <f t="shared" si="7"/>
        <v>1326</v>
      </c>
      <c r="T31" s="57"/>
    </row>
    <row r="32" spans="1:20" ht="15">
      <c r="A32" s="12" t="s">
        <v>8</v>
      </c>
      <c r="B32" s="16">
        <v>1085</v>
      </c>
      <c r="C32" s="16">
        <v>122</v>
      </c>
      <c r="D32" s="16">
        <v>117</v>
      </c>
      <c r="E32" s="16">
        <v>21</v>
      </c>
      <c r="F32" s="16">
        <v>0</v>
      </c>
      <c r="G32" s="19">
        <f t="shared" si="0"/>
        <v>1345</v>
      </c>
      <c r="H32" s="59">
        <v>974</v>
      </c>
      <c r="I32" s="16">
        <v>116</v>
      </c>
      <c r="J32" s="16">
        <v>137</v>
      </c>
      <c r="K32" s="16">
        <v>20</v>
      </c>
      <c r="L32" s="16">
        <v>3</v>
      </c>
      <c r="M32" s="19">
        <f t="shared" si="1"/>
        <v>1250</v>
      </c>
      <c r="N32" s="44">
        <f t="shared" si="2"/>
        <v>2059</v>
      </c>
      <c r="O32" s="16">
        <f t="shared" si="3"/>
        <v>238</v>
      </c>
      <c r="P32" s="16">
        <f t="shared" si="4"/>
        <v>254</v>
      </c>
      <c r="Q32" s="16">
        <f t="shared" si="5"/>
        <v>41</v>
      </c>
      <c r="R32" s="16">
        <f t="shared" si="6"/>
        <v>3</v>
      </c>
      <c r="S32" s="19">
        <f t="shared" si="7"/>
        <v>2595</v>
      </c>
      <c r="T32" s="57"/>
    </row>
    <row r="33" spans="1:20" ht="15">
      <c r="A33" s="12" t="s">
        <v>9</v>
      </c>
      <c r="B33" s="16">
        <v>220</v>
      </c>
      <c r="C33" s="16">
        <v>8</v>
      </c>
      <c r="D33" s="16">
        <v>28</v>
      </c>
      <c r="E33" s="16">
        <v>1</v>
      </c>
      <c r="F33" s="16">
        <v>2</v>
      </c>
      <c r="G33" s="17">
        <f t="shared" si="0"/>
        <v>259</v>
      </c>
      <c r="H33" s="59">
        <v>221</v>
      </c>
      <c r="I33" s="16">
        <v>17</v>
      </c>
      <c r="J33" s="16">
        <v>42</v>
      </c>
      <c r="K33" s="16">
        <v>2</v>
      </c>
      <c r="L33" s="16">
        <v>0</v>
      </c>
      <c r="M33" s="17">
        <f t="shared" si="1"/>
        <v>282</v>
      </c>
      <c r="N33" s="59">
        <f t="shared" si="2"/>
        <v>441</v>
      </c>
      <c r="O33" s="16">
        <f t="shared" si="3"/>
        <v>25</v>
      </c>
      <c r="P33" s="16">
        <f t="shared" si="4"/>
        <v>70</v>
      </c>
      <c r="Q33" s="16">
        <f t="shared" si="5"/>
        <v>3</v>
      </c>
      <c r="R33" s="16">
        <f t="shared" si="6"/>
        <v>2</v>
      </c>
      <c r="S33" s="17">
        <f t="shared" si="7"/>
        <v>541</v>
      </c>
      <c r="T33" s="57"/>
    </row>
    <row r="34" spans="1:20" ht="15">
      <c r="A34" s="12" t="s">
        <v>10</v>
      </c>
      <c r="B34" s="16">
        <v>988</v>
      </c>
      <c r="C34" s="16">
        <v>111</v>
      </c>
      <c r="D34" s="16">
        <v>71</v>
      </c>
      <c r="E34" s="16">
        <v>7</v>
      </c>
      <c r="F34" s="16">
        <v>0</v>
      </c>
      <c r="G34" s="19">
        <f t="shared" si="0"/>
        <v>1177</v>
      </c>
      <c r="H34" s="59">
        <v>895</v>
      </c>
      <c r="I34" s="16">
        <v>119</v>
      </c>
      <c r="J34" s="16">
        <v>109</v>
      </c>
      <c r="K34" s="16">
        <v>8</v>
      </c>
      <c r="L34" s="16">
        <v>2</v>
      </c>
      <c r="M34" s="19">
        <f t="shared" si="1"/>
        <v>1133</v>
      </c>
      <c r="N34" s="44">
        <f t="shared" si="2"/>
        <v>1883</v>
      </c>
      <c r="O34" s="16">
        <f t="shared" si="3"/>
        <v>230</v>
      </c>
      <c r="P34" s="16">
        <f t="shared" si="4"/>
        <v>180</v>
      </c>
      <c r="Q34" s="16">
        <f t="shared" si="5"/>
        <v>15</v>
      </c>
      <c r="R34" s="16">
        <f t="shared" si="6"/>
        <v>2</v>
      </c>
      <c r="S34" s="19">
        <f t="shared" si="7"/>
        <v>2310</v>
      </c>
      <c r="T34" s="57"/>
    </row>
    <row r="35" spans="1:20" ht="15">
      <c r="A35" s="12" t="s">
        <v>11</v>
      </c>
      <c r="B35" s="16">
        <v>927</v>
      </c>
      <c r="C35" s="16">
        <v>80</v>
      </c>
      <c r="D35" s="16">
        <v>81</v>
      </c>
      <c r="E35" s="16">
        <v>35</v>
      </c>
      <c r="F35" s="16">
        <v>0</v>
      </c>
      <c r="G35" s="17">
        <f t="shared" si="0"/>
        <v>1123</v>
      </c>
      <c r="H35" s="59">
        <v>875</v>
      </c>
      <c r="I35" s="16">
        <v>74</v>
      </c>
      <c r="J35" s="16">
        <v>96</v>
      </c>
      <c r="K35" s="16">
        <v>28</v>
      </c>
      <c r="L35" s="16">
        <v>1</v>
      </c>
      <c r="M35" s="17">
        <f t="shared" si="1"/>
        <v>1074</v>
      </c>
      <c r="N35" s="44">
        <f t="shared" si="2"/>
        <v>1802</v>
      </c>
      <c r="O35" s="16">
        <f t="shared" si="3"/>
        <v>154</v>
      </c>
      <c r="P35" s="16">
        <f t="shared" si="4"/>
        <v>177</v>
      </c>
      <c r="Q35" s="16">
        <f t="shared" si="5"/>
        <v>63</v>
      </c>
      <c r="R35" s="16">
        <f t="shared" si="6"/>
        <v>1</v>
      </c>
      <c r="S35" s="19">
        <f t="shared" si="7"/>
        <v>2197</v>
      </c>
      <c r="T35" s="57"/>
    </row>
    <row r="36" spans="1:20" ht="15">
      <c r="A36" s="12" t="s">
        <v>12</v>
      </c>
      <c r="B36" s="16">
        <v>983</v>
      </c>
      <c r="C36" s="16">
        <v>183</v>
      </c>
      <c r="D36" s="16">
        <v>149</v>
      </c>
      <c r="E36" s="16">
        <v>20</v>
      </c>
      <c r="F36" s="16">
        <v>5</v>
      </c>
      <c r="G36" s="17">
        <f t="shared" si="0"/>
        <v>1340</v>
      </c>
      <c r="H36" s="59">
        <v>890</v>
      </c>
      <c r="I36" s="16">
        <v>161</v>
      </c>
      <c r="J36" s="16">
        <v>183</v>
      </c>
      <c r="K36" s="16">
        <v>15</v>
      </c>
      <c r="L36" s="16">
        <v>3</v>
      </c>
      <c r="M36" s="17">
        <f t="shared" si="1"/>
        <v>1252</v>
      </c>
      <c r="N36" s="44">
        <f t="shared" si="2"/>
        <v>1873</v>
      </c>
      <c r="O36" s="16">
        <f t="shared" si="3"/>
        <v>344</v>
      </c>
      <c r="P36" s="16">
        <f t="shared" si="4"/>
        <v>332</v>
      </c>
      <c r="Q36" s="16">
        <f t="shared" si="5"/>
        <v>35</v>
      </c>
      <c r="R36" s="16">
        <f t="shared" si="6"/>
        <v>8</v>
      </c>
      <c r="S36" s="19">
        <f t="shared" si="7"/>
        <v>2592</v>
      </c>
      <c r="T36" s="57"/>
    </row>
    <row r="37" spans="1:20" ht="15">
      <c r="A37" s="12" t="s">
        <v>13</v>
      </c>
      <c r="B37" s="16">
        <v>721</v>
      </c>
      <c r="C37" s="16">
        <v>30</v>
      </c>
      <c r="D37" s="16">
        <v>31</v>
      </c>
      <c r="E37" s="16">
        <v>7</v>
      </c>
      <c r="F37" s="16">
        <v>0</v>
      </c>
      <c r="G37" s="17">
        <f t="shared" si="0"/>
        <v>789</v>
      </c>
      <c r="H37" s="59">
        <v>691</v>
      </c>
      <c r="I37" s="16">
        <v>35</v>
      </c>
      <c r="J37" s="16">
        <v>36</v>
      </c>
      <c r="K37" s="16">
        <v>11</v>
      </c>
      <c r="L37" s="16">
        <v>0</v>
      </c>
      <c r="M37" s="17">
        <f t="shared" si="1"/>
        <v>773</v>
      </c>
      <c r="N37" s="44">
        <f t="shared" si="2"/>
        <v>1412</v>
      </c>
      <c r="O37" s="16">
        <f t="shared" si="3"/>
        <v>65</v>
      </c>
      <c r="P37" s="16">
        <f t="shared" si="4"/>
        <v>67</v>
      </c>
      <c r="Q37" s="16">
        <f t="shared" si="5"/>
        <v>18</v>
      </c>
      <c r="R37" s="16">
        <f t="shared" si="6"/>
        <v>0</v>
      </c>
      <c r="S37" s="19">
        <f t="shared" si="7"/>
        <v>1562</v>
      </c>
      <c r="T37" s="57"/>
    </row>
    <row r="38" spans="1:20" s="23" customFormat="1" ht="18" customHeight="1">
      <c r="A38" s="67" t="s">
        <v>15</v>
      </c>
      <c r="B38" s="75">
        <f>B19+B20+B25</f>
        <v>7147</v>
      </c>
      <c r="C38" s="75">
        <f>C19+C20+C25</f>
        <v>516</v>
      </c>
      <c r="D38" s="75">
        <f>D19+D20+D25</f>
        <v>817</v>
      </c>
      <c r="E38" s="75">
        <f>E19+E20+E25</f>
        <v>180</v>
      </c>
      <c r="F38" s="75">
        <f>F19+F20+F25</f>
        <v>12</v>
      </c>
      <c r="G38" s="76">
        <f t="shared" si="0"/>
        <v>8672</v>
      </c>
      <c r="H38" s="83">
        <f>H19+H20+H25</f>
        <v>6628</v>
      </c>
      <c r="I38" s="75">
        <f>I19+I20+I25</f>
        <v>632</v>
      </c>
      <c r="J38" s="75">
        <f>J19+J20+J25</f>
        <v>705</v>
      </c>
      <c r="K38" s="75">
        <f>K19+K20+K25</f>
        <v>151</v>
      </c>
      <c r="L38" s="75">
        <f>L19+L20+L25</f>
        <v>11</v>
      </c>
      <c r="M38" s="76">
        <f t="shared" si="1"/>
        <v>8127</v>
      </c>
      <c r="N38" s="83">
        <f t="shared" si="2"/>
        <v>13775</v>
      </c>
      <c r="O38" s="75">
        <f t="shared" si="3"/>
        <v>1148</v>
      </c>
      <c r="P38" s="75">
        <f t="shared" si="4"/>
        <v>1522</v>
      </c>
      <c r="Q38" s="77">
        <f t="shared" si="5"/>
        <v>331</v>
      </c>
      <c r="R38" s="77">
        <f t="shared" si="6"/>
        <v>23</v>
      </c>
      <c r="S38" s="76">
        <f t="shared" si="7"/>
        <v>16799</v>
      </c>
      <c r="T38" s="87"/>
    </row>
    <row r="39" spans="1:20" s="23" customFormat="1" ht="15">
      <c r="A39" s="74" t="s">
        <v>16</v>
      </c>
      <c r="B39" s="30">
        <v>7483</v>
      </c>
      <c r="C39" s="30">
        <v>1309</v>
      </c>
      <c r="D39" s="31">
        <v>1705</v>
      </c>
      <c r="E39" s="31">
        <v>555</v>
      </c>
      <c r="F39" s="31">
        <v>56</v>
      </c>
      <c r="G39" s="32">
        <f t="shared" si="0"/>
        <v>11108</v>
      </c>
      <c r="H39" s="61">
        <v>6864</v>
      </c>
      <c r="I39" s="30">
        <v>1265</v>
      </c>
      <c r="J39" s="31">
        <v>1781</v>
      </c>
      <c r="K39" s="31">
        <v>500</v>
      </c>
      <c r="L39" s="31">
        <v>46</v>
      </c>
      <c r="M39" s="32">
        <f t="shared" si="1"/>
        <v>10456</v>
      </c>
      <c r="N39" s="61">
        <f t="shared" si="2"/>
        <v>14347</v>
      </c>
      <c r="O39" s="30">
        <f t="shared" si="3"/>
        <v>2574</v>
      </c>
      <c r="P39" s="30">
        <f t="shared" si="4"/>
        <v>3486</v>
      </c>
      <c r="Q39" s="31">
        <f t="shared" si="5"/>
        <v>1055</v>
      </c>
      <c r="R39" s="31">
        <f t="shared" si="6"/>
        <v>102</v>
      </c>
      <c r="S39" s="32">
        <f t="shared" si="7"/>
        <v>21564</v>
      </c>
      <c r="T39" s="87"/>
    </row>
    <row r="40" spans="1:20" s="23" customFormat="1" ht="15">
      <c r="A40" s="74" t="s">
        <v>17</v>
      </c>
      <c r="B40" s="30">
        <v>10741</v>
      </c>
      <c r="C40" s="30">
        <v>964</v>
      </c>
      <c r="D40" s="30">
        <v>819</v>
      </c>
      <c r="E40" s="30">
        <v>209</v>
      </c>
      <c r="F40" s="30">
        <v>12</v>
      </c>
      <c r="G40" s="32">
        <f t="shared" si="0"/>
        <v>12745</v>
      </c>
      <c r="H40" s="61">
        <v>9439</v>
      </c>
      <c r="I40" s="30">
        <v>1015</v>
      </c>
      <c r="J40" s="30">
        <v>988</v>
      </c>
      <c r="K40" s="30">
        <v>155</v>
      </c>
      <c r="L40" s="30">
        <v>16</v>
      </c>
      <c r="M40" s="32">
        <f t="shared" si="1"/>
        <v>11613</v>
      </c>
      <c r="N40" s="61">
        <f t="shared" si="2"/>
        <v>20180</v>
      </c>
      <c r="O40" s="30">
        <f t="shared" si="3"/>
        <v>1979</v>
      </c>
      <c r="P40" s="30">
        <f t="shared" si="4"/>
        <v>1807</v>
      </c>
      <c r="Q40" s="31">
        <f t="shared" si="5"/>
        <v>364</v>
      </c>
      <c r="R40" s="31">
        <f t="shared" si="6"/>
        <v>28</v>
      </c>
      <c r="S40" s="32">
        <f t="shared" si="7"/>
        <v>24358</v>
      </c>
      <c r="T40" s="87"/>
    </row>
    <row r="41" spans="1:20" s="23" customFormat="1" ht="15">
      <c r="A41" s="67" t="s">
        <v>18</v>
      </c>
      <c r="B41" s="75">
        <f>B39+B40</f>
        <v>18224</v>
      </c>
      <c r="C41" s="75">
        <f>C39+C40</f>
        <v>2273</v>
      </c>
      <c r="D41" s="75">
        <f>D39+D40</f>
        <v>2524</v>
      </c>
      <c r="E41" s="75">
        <f>E39+E40</f>
        <v>764</v>
      </c>
      <c r="F41" s="75">
        <f>F39+F40</f>
        <v>68</v>
      </c>
      <c r="G41" s="76">
        <f t="shared" si="0"/>
        <v>23853</v>
      </c>
      <c r="H41" s="83">
        <f>H39+H40</f>
        <v>16303</v>
      </c>
      <c r="I41" s="75">
        <f>I39+I40</f>
        <v>2280</v>
      </c>
      <c r="J41" s="75">
        <f>J39+J40</f>
        <v>2769</v>
      </c>
      <c r="K41" s="75">
        <f>K39+K40</f>
        <v>655</v>
      </c>
      <c r="L41" s="75">
        <f>L39+L40</f>
        <v>62</v>
      </c>
      <c r="M41" s="76">
        <f t="shared" si="1"/>
        <v>22069</v>
      </c>
      <c r="N41" s="83">
        <f t="shared" si="2"/>
        <v>34527</v>
      </c>
      <c r="O41" s="75">
        <f t="shared" si="3"/>
        <v>4553</v>
      </c>
      <c r="P41" s="75">
        <f t="shared" si="4"/>
        <v>5293</v>
      </c>
      <c r="Q41" s="77">
        <f t="shared" si="5"/>
        <v>1419</v>
      </c>
      <c r="R41" s="77">
        <f t="shared" si="6"/>
        <v>130</v>
      </c>
      <c r="S41" s="76">
        <f t="shared" si="7"/>
        <v>45922</v>
      </c>
      <c r="T41" s="87"/>
    </row>
    <row r="42" spans="1:20" s="23" customFormat="1" ht="15">
      <c r="A42" s="74" t="s">
        <v>19</v>
      </c>
      <c r="B42" s="30">
        <f>B9+B22+B23+B26</f>
        <v>50206</v>
      </c>
      <c r="C42" s="30">
        <f>C9+C22+C23+C26</f>
        <v>13482</v>
      </c>
      <c r="D42" s="30">
        <f>D9+D22+D23+D26</f>
        <v>12319</v>
      </c>
      <c r="E42" s="30">
        <f>E9+E22+E23+E26</f>
        <v>6692</v>
      </c>
      <c r="F42" s="30">
        <f>F9+F22+F23+F26</f>
        <v>757</v>
      </c>
      <c r="G42" s="32">
        <f t="shared" si="0"/>
        <v>83456</v>
      </c>
      <c r="H42" s="61">
        <f>H9+H22+H23+H26</f>
        <v>51660</v>
      </c>
      <c r="I42" s="30">
        <f>I9+I22+I23+I26</f>
        <v>14294</v>
      </c>
      <c r="J42" s="30">
        <f>J9+J22+J23+J26</f>
        <v>13256</v>
      </c>
      <c r="K42" s="30">
        <f>K9+K22+K23+K26</f>
        <v>6491</v>
      </c>
      <c r="L42" s="30">
        <f>L9+L22+L23+L26</f>
        <v>820</v>
      </c>
      <c r="M42" s="32">
        <f t="shared" si="1"/>
        <v>86521</v>
      </c>
      <c r="N42" s="61">
        <f t="shared" si="2"/>
        <v>101866</v>
      </c>
      <c r="O42" s="30">
        <f t="shared" si="3"/>
        <v>27776</v>
      </c>
      <c r="P42" s="30">
        <f t="shared" si="4"/>
        <v>25575</v>
      </c>
      <c r="Q42" s="30">
        <f t="shared" si="5"/>
        <v>13183</v>
      </c>
      <c r="R42" s="30">
        <f t="shared" si="6"/>
        <v>1577</v>
      </c>
      <c r="S42" s="32">
        <f t="shared" si="7"/>
        <v>169977</v>
      </c>
      <c r="T42" s="87"/>
    </row>
    <row r="43" spans="1:20" s="23" customFormat="1" ht="15">
      <c r="A43" s="74" t="s">
        <v>20</v>
      </c>
      <c r="B43" s="30">
        <v>7440</v>
      </c>
      <c r="C43" s="30">
        <v>969</v>
      </c>
      <c r="D43" s="31">
        <v>1114</v>
      </c>
      <c r="E43" s="31">
        <v>321</v>
      </c>
      <c r="F43" s="31">
        <v>46</v>
      </c>
      <c r="G43" s="32">
        <f t="shared" si="0"/>
        <v>9890</v>
      </c>
      <c r="H43" s="61">
        <v>7020</v>
      </c>
      <c r="I43" s="30">
        <v>985</v>
      </c>
      <c r="J43" s="31">
        <v>1204</v>
      </c>
      <c r="K43" s="31">
        <v>278</v>
      </c>
      <c r="L43" s="31">
        <v>42</v>
      </c>
      <c r="M43" s="32">
        <f t="shared" si="1"/>
        <v>9529</v>
      </c>
      <c r="N43" s="61">
        <f t="shared" si="2"/>
        <v>14460</v>
      </c>
      <c r="O43" s="30">
        <f t="shared" si="3"/>
        <v>1954</v>
      </c>
      <c r="P43" s="30">
        <f t="shared" si="4"/>
        <v>2318</v>
      </c>
      <c r="Q43" s="31">
        <f t="shared" si="5"/>
        <v>599</v>
      </c>
      <c r="R43" s="31">
        <f t="shared" si="6"/>
        <v>88</v>
      </c>
      <c r="S43" s="32">
        <f t="shared" si="7"/>
        <v>19419</v>
      </c>
      <c r="T43" s="87"/>
    </row>
    <row r="44" spans="1:20" s="23" customFormat="1" ht="15">
      <c r="A44" s="67" t="s">
        <v>21</v>
      </c>
      <c r="B44" s="75">
        <f>B42+B43</f>
        <v>57646</v>
      </c>
      <c r="C44" s="75">
        <f>C42+C43</f>
        <v>14451</v>
      </c>
      <c r="D44" s="75">
        <f>D42+D43</f>
        <v>13433</v>
      </c>
      <c r="E44" s="75">
        <f>E42+E43</f>
        <v>7013</v>
      </c>
      <c r="F44" s="75">
        <f>F42+F43</f>
        <v>803</v>
      </c>
      <c r="G44" s="76">
        <f t="shared" si="0"/>
        <v>93346</v>
      </c>
      <c r="H44" s="83">
        <f>H42+H43</f>
        <v>58680</v>
      </c>
      <c r="I44" s="75">
        <f>I42+I43</f>
        <v>15279</v>
      </c>
      <c r="J44" s="75">
        <f>J42+J43</f>
        <v>14460</v>
      </c>
      <c r="K44" s="75">
        <f>K42+K43</f>
        <v>6769</v>
      </c>
      <c r="L44" s="75">
        <f>L42+L43</f>
        <v>862</v>
      </c>
      <c r="M44" s="76">
        <f t="shared" si="1"/>
        <v>96050</v>
      </c>
      <c r="N44" s="83">
        <f t="shared" si="2"/>
        <v>116326</v>
      </c>
      <c r="O44" s="75">
        <f t="shared" si="3"/>
        <v>29730</v>
      </c>
      <c r="P44" s="75">
        <f t="shared" si="4"/>
        <v>27893</v>
      </c>
      <c r="Q44" s="75">
        <f t="shared" si="5"/>
        <v>13782</v>
      </c>
      <c r="R44" s="75">
        <f t="shared" si="6"/>
        <v>1665</v>
      </c>
      <c r="S44" s="76">
        <f t="shared" si="7"/>
        <v>189396</v>
      </c>
      <c r="T44" s="87"/>
    </row>
    <row r="45" spans="1:20" s="34" customFormat="1" ht="12.75" customHeight="1" thickBot="1">
      <c r="A45" s="144" t="s">
        <v>46</v>
      </c>
      <c r="B45" s="138">
        <f>B38+B41+B44</f>
        <v>83017</v>
      </c>
      <c r="C45" s="138">
        <f>C38+C41+C44</f>
        <v>17240</v>
      </c>
      <c r="D45" s="138">
        <f>D38+D41+D44</f>
        <v>16774</v>
      </c>
      <c r="E45" s="138">
        <f>E38+E41+E44</f>
        <v>7957</v>
      </c>
      <c r="F45" s="138">
        <f>F38+F41+F44</f>
        <v>883</v>
      </c>
      <c r="G45" s="139">
        <f t="shared" si="0"/>
        <v>125871</v>
      </c>
      <c r="H45" s="142">
        <f>H38+H41+H44</f>
        <v>81611</v>
      </c>
      <c r="I45" s="138">
        <f>I38+I41+I44</f>
        <v>18191</v>
      </c>
      <c r="J45" s="138">
        <f>J38+J41+J44</f>
        <v>17934</v>
      </c>
      <c r="K45" s="138">
        <f>K38+K41+K44</f>
        <v>7575</v>
      </c>
      <c r="L45" s="138">
        <f>L38+L41+L44</f>
        <v>935</v>
      </c>
      <c r="M45" s="139">
        <f t="shared" si="1"/>
        <v>126246</v>
      </c>
      <c r="N45" s="142">
        <f t="shared" si="2"/>
        <v>164628</v>
      </c>
      <c r="O45" s="138">
        <f t="shared" si="3"/>
        <v>35431</v>
      </c>
      <c r="P45" s="138">
        <f t="shared" si="4"/>
        <v>34708</v>
      </c>
      <c r="Q45" s="138">
        <f t="shared" si="5"/>
        <v>15532</v>
      </c>
      <c r="R45" s="138">
        <f t="shared" si="6"/>
        <v>1818</v>
      </c>
      <c r="S45" s="139">
        <f t="shared" si="7"/>
        <v>252117</v>
      </c>
      <c r="T45" s="128"/>
    </row>
    <row r="46" ht="4.5" customHeight="1"/>
    <row r="47" ht="15">
      <c r="A47" s="66" t="s">
        <v>207</v>
      </c>
    </row>
  </sheetData>
  <sheetProtection/>
  <mergeCells count="5">
    <mergeCell ref="B3:G3"/>
    <mergeCell ref="H3:M3"/>
    <mergeCell ref="N3:S3"/>
    <mergeCell ref="A1:S1"/>
    <mergeCell ref="A3:A4"/>
  </mergeCells>
  <printOptions horizontalCentered="1"/>
  <pageMargins left="0.15748031496062992" right="0" top="0.49" bottom="0" header="0" footer="0"/>
  <pageSetup fitToHeight="1" fitToWidth="1" orientation="landscape" paperSize="9" scale="75" r:id="rId1"/>
  <headerFooter>
    <oddFooter>&amp;C&amp;A&amp;RISEE - Document édité le &amp;D</oddFooter>
  </headerFooter>
  <ignoredErrors>
    <ignoredError sqref="G38:G4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B1"/>
    </sheetView>
  </sheetViews>
  <sheetFormatPr defaultColWidth="11.00390625" defaultRowHeight="12"/>
  <cols>
    <col min="1" max="1" width="21.375" style="39" customWidth="1"/>
    <col min="2" max="2" width="8.625" style="39" customWidth="1"/>
    <col min="3" max="3" width="8.375" style="39" customWidth="1"/>
    <col min="4" max="10" width="7.75390625" style="39" customWidth="1"/>
    <col min="11" max="11" width="8.75390625" style="39" customWidth="1"/>
    <col min="12" max="19" width="7.75390625" style="39" customWidth="1"/>
    <col min="20" max="20" width="8.75390625" style="39" customWidth="1"/>
    <col min="21" max="28" width="7.75390625" style="39" customWidth="1"/>
    <col min="29" max="16384" width="11.375" style="39" customWidth="1"/>
  </cols>
  <sheetData>
    <row r="1" spans="1:28" ht="19.5" customHeight="1">
      <c r="A1" s="366" t="s">
        <v>231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8"/>
    </row>
    <row r="2" spans="1:28" s="8" customFormat="1" ht="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ht="15">
      <c r="A3" s="379" t="s">
        <v>206</v>
      </c>
      <c r="B3" s="376" t="s">
        <v>47</v>
      </c>
      <c r="C3" s="376"/>
      <c r="D3" s="376"/>
      <c r="E3" s="376"/>
      <c r="F3" s="376"/>
      <c r="G3" s="376"/>
      <c r="H3" s="376"/>
      <c r="I3" s="376"/>
      <c r="J3" s="377"/>
      <c r="K3" s="378" t="s">
        <v>48</v>
      </c>
      <c r="L3" s="376"/>
      <c r="M3" s="376"/>
      <c r="N3" s="376"/>
      <c r="O3" s="376"/>
      <c r="P3" s="376"/>
      <c r="Q3" s="376"/>
      <c r="R3" s="376"/>
      <c r="S3" s="377"/>
      <c r="T3" s="376" t="s">
        <v>49</v>
      </c>
      <c r="U3" s="376"/>
      <c r="V3" s="376"/>
      <c r="W3" s="376"/>
      <c r="X3" s="376"/>
      <c r="Y3" s="376"/>
      <c r="Z3" s="376"/>
      <c r="AA3" s="376"/>
      <c r="AB3" s="376"/>
    </row>
    <row r="4" spans="1:28" s="40" customFormat="1" ht="45">
      <c r="A4" s="379"/>
      <c r="B4" s="239" t="s">
        <v>37</v>
      </c>
      <c r="C4" s="239" t="s">
        <v>168</v>
      </c>
      <c r="D4" s="239" t="s">
        <v>69</v>
      </c>
      <c r="E4" s="239" t="s">
        <v>38</v>
      </c>
      <c r="F4" s="239" t="s">
        <v>210</v>
      </c>
      <c r="G4" s="239" t="s">
        <v>211</v>
      </c>
      <c r="H4" s="239" t="s">
        <v>70</v>
      </c>
      <c r="I4" s="239" t="s">
        <v>74</v>
      </c>
      <c r="J4" s="240" t="s">
        <v>50</v>
      </c>
      <c r="K4" s="241" t="s">
        <v>37</v>
      </c>
      <c r="L4" s="239" t="s">
        <v>168</v>
      </c>
      <c r="M4" s="239" t="s">
        <v>69</v>
      </c>
      <c r="N4" s="239" t="s">
        <v>38</v>
      </c>
      <c r="O4" s="239" t="s">
        <v>210</v>
      </c>
      <c r="P4" s="239" t="s">
        <v>211</v>
      </c>
      <c r="Q4" s="239" t="s">
        <v>70</v>
      </c>
      <c r="R4" s="239" t="s">
        <v>74</v>
      </c>
      <c r="S4" s="240" t="s">
        <v>50</v>
      </c>
      <c r="T4" s="239" t="s">
        <v>37</v>
      </c>
      <c r="U4" s="239" t="s">
        <v>168</v>
      </c>
      <c r="V4" s="239" t="s">
        <v>69</v>
      </c>
      <c r="W4" s="239" t="s">
        <v>38</v>
      </c>
      <c r="X4" s="239" t="s">
        <v>210</v>
      </c>
      <c r="Y4" s="239" t="s">
        <v>211</v>
      </c>
      <c r="Z4" s="239" t="s">
        <v>70</v>
      </c>
      <c r="AA4" s="239" t="s">
        <v>74</v>
      </c>
      <c r="AB4" s="242" t="s">
        <v>50</v>
      </c>
    </row>
    <row r="5" spans="1:32" ht="15">
      <c r="A5" s="207" t="s">
        <v>51</v>
      </c>
      <c r="B5" s="243">
        <v>184</v>
      </c>
      <c r="C5" s="243">
        <v>22</v>
      </c>
      <c r="D5" s="243">
        <v>40</v>
      </c>
      <c r="E5" s="243">
        <v>78</v>
      </c>
      <c r="F5" s="243">
        <v>5</v>
      </c>
      <c r="G5" s="243">
        <v>11</v>
      </c>
      <c r="H5" s="243">
        <v>4</v>
      </c>
      <c r="I5" s="243">
        <v>2</v>
      </c>
      <c r="J5" s="210">
        <f aca="true" t="shared" si="0" ref="J5:J45">SUM(B5:I5)</f>
        <v>346</v>
      </c>
      <c r="K5" s="244">
        <v>164</v>
      </c>
      <c r="L5" s="243">
        <v>18</v>
      </c>
      <c r="M5" s="243">
        <v>53</v>
      </c>
      <c r="N5" s="243">
        <v>54</v>
      </c>
      <c r="O5" s="243">
        <v>14</v>
      </c>
      <c r="P5" s="243">
        <v>17</v>
      </c>
      <c r="Q5" s="243">
        <v>0</v>
      </c>
      <c r="R5" s="243">
        <v>4</v>
      </c>
      <c r="S5" s="210">
        <f aca="true" t="shared" si="1" ref="S5:S45">SUM(K5:R5)</f>
        <v>324</v>
      </c>
      <c r="T5" s="207">
        <f aca="true" t="shared" si="2" ref="T5:T45">K5+B5</f>
        <v>348</v>
      </c>
      <c r="U5" s="207">
        <f aca="true" t="shared" si="3" ref="U5:U45">L5+C5</f>
        <v>40</v>
      </c>
      <c r="V5" s="207">
        <f aca="true" t="shared" si="4" ref="V5:V45">M5+D5</f>
        <v>93</v>
      </c>
      <c r="W5" s="207">
        <f aca="true" t="shared" si="5" ref="W5:W45">N5+E5</f>
        <v>132</v>
      </c>
      <c r="X5" s="207">
        <f aca="true" t="shared" si="6" ref="X5:X45">O5+F5</f>
        <v>19</v>
      </c>
      <c r="Y5" s="207">
        <f aca="true" t="shared" si="7" ref="Y5:Y45">P5+G5</f>
        <v>28</v>
      </c>
      <c r="Z5" s="207">
        <f aca="true" t="shared" si="8" ref="Z5:Z45">Q5+H5</f>
        <v>4</v>
      </c>
      <c r="AA5" s="207">
        <f aca="true" t="shared" si="9" ref="AA5:AA45">R5+I5</f>
        <v>6</v>
      </c>
      <c r="AB5" s="206">
        <f aca="true" t="shared" si="10" ref="AB5:AB44">S5+J5</f>
        <v>670</v>
      </c>
      <c r="AE5" s="47"/>
      <c r="AF5" s="47"/>
    </row>
    <row r="6" spans="1:32" ht="15">
      <c r="A6" s="207" t="s">
        <v>169</v>
      </c>
      <c r="B6" s="243">
        <v>407</v>
      </c>
      <c r="C6" s="243">
        <v>79</v>
      </c>
      <c r="D6" s="243">
        <v>106</v>
      </c>
      <c r="E6" s="243">
        <v>396</v>
      </c>
      <c r="F6" s="243">
        <v>87</v>
      </c>
      <c r="G6" s="243">
        <v>107</v>
      </c>
      <c r="H6" s="243">
        <v>68</v>
      </c>
      <c r="I6" s="243">
        <v>108</v>
      </c>
      <c r="J6" s="210">
        <f t="shared" si="0"/>
        <v>1358</v>
      </c>
      <c r="K6" s="244">
        <v>357</v>
      </c>
      <c r="L6" s="243">
        <v>97</v>
      </c>
      <c r="M6" s="243">
        <v>153</v>
      </c>
      <c r="N6" s="243">
        <v>289</v>
      </c>
      <c r="O6" s="243">
        <v>134</v>
      </c>
      <c r="P6" s="243">
        <v>104</v>
      </c>
      <c r="Q6" s="243">
        <v>71</v>
      </c>
      <c r="R6" s="243">
        <v>124</v>
      </c>
      <c r="S6" s="210">
        <f t="shared" si="1"/>
        <v>1329</v>
      </c>
      <c r="T6" s="207">
        <f t="shared" si="2"/>
        <v>764</v>
      </c>
      <c r="U6" s="207">
        <f t="shared" si="3"/>
        <v>176</v>
      </c>
      <c r="V6" s="207">
        <f t="shared" si="4"/>
        <v>259</v>
      </c>
      <c r="W6" s="207">
        <f t="shared" si="5"/>
        <v>685</v>
      </c>
      <c r="X6" s="207">
        <f t="shared" si="6"/>
        <v>221</v>
      </c>
      <c r="Y6" s="207">
        <f t="shared" si="7"/>
        <v>211</v>
      </c>
      <c r="Z6" s="207">
        <f t="shared" si="8"/>
        <v>139</v>
      </c>
      <c r="AA6" s="207">
        <f t="shared" si="9"/>
        <v>232</v>
      </c>
      <c r="AB6" s="206">
        <f t="shared" si="10"/>
        <v>2687</v>
      </c>
      <c r="AE6" s="47"/>
      <c r="AF6" s="47"/>
    </row>
    <row r="7" spans="1:32" ht="15">
      <c r="A7" s="207" t="s">
        <v>52</v>
      </c>
      <c r="B7" s="243">
        <v>531</v>
      </c>
      <c r="C7" s="243">
        <v>108</v>
      </c>
      <c r="D7" s="243">
        <v>233</v>
      </c>
      <c r="E7" s="243">
        <v>574</v>
      </c>
      <c r="F7" s="243">
        <v>237</v>
      </c>
      <c r="G7" s="243">
        <v>272</v>
      </c>
      <c r="H7" s="243">
        <v>167</v>
      </c>
      <c r="I7" s="243">
        <v>194</v>
      </c>
      <c r="J7" s="210">
        <f t="shared" si="0"/>
        <v>2316</v>
      </c>
      <c r="K7" s="244">
        <v>389</v>
      </c>
      <c r="L7" s="243">
        <v>142</v>
      </c>
      <c r="M7" s="243">
        <v>219</v>
      </c>
      <c r="N7" s="243">
        <v>454</v>
      </c>
      <c r="O7" s="243">
        <v>228</v>
      </c>
      <c r="P7" s="243">
        <v>303</v>
      </c>
      <c r="Q7" s="243">
        <v>161</v>
      </c>
      <c r="R7" s="243">
        <v>213</v>
      </c>
      <c r="S7" s="210">
        <f t="shared" si="1"/>
        <v>2109</v>
      </c>
      <c r="T7" s="207">
        <f t="shared" si="2"/>
        <v>920</v>
      </c>
      <c r="U7" s="207">
        <f t="shared" si="3"/>
        <v>250</v>
      </c>
      <c r="V7" s="207">
        <f t="shared" si="4"/>
        <v>452</v>
      </c>
      <c r="W7" s="207">
        <f t="shared" si="5"/>
        <v>1028</v>
      </c>
      <c r="X7" s="207">
        <f t="shared" si="6"/>
        <v>465</v>
      </c>
      <c r="Y7" s="207">
        <f t="shared" si="7"/>
        <v>575</v>
      </c>
      <c r="Z7" s="207">
        <f t="shared" si="8"/>
        <v>328</v>
      </c>
      <c r="AA7" s="207">
        <f t="shared" si="9"/>
        <v>407</v>
      </c>
      <c r="AB7" s="206">
        <f t="shared" si="10"/>
        <v>4425</v>
      </c>
      <c r="AE7" s="47"/>
      <c r="AF7" s="47"/>
    </row>
    <row r="8" spans="1:32" ht="15">
      <c r="A8" s="207" t="s">
        <v>53</v>
      </c>
      <c r="B8" s="243">
        <v>830</v>
      </c>
      <c r="C8" s="243">
        <v>73</v>
      </c>
      <c r="D8" s="243">
        <v>101</v>
      </c>
      <c r="E8" s="243">
        <v>361</v>
      </c>
      <c r="F8" s="243">
        <v>43</v>
      </c>
      <c r="G8" s="243">
        <v>49</v>
      </c>
      <c r="H8" s="243">
        <v>16</v>
      </c>
      <c r="I8" s="243">
        <v>32</v>
      </c>
      <c r="J8" s="210">
        <f t="shared" si="0"/>
        <v>1505</v>
      </c>
      <c r="K8" s="244">
        <v>634</v>
      </c>
      <c r="L8" s="243">
        <v>52</v>
      </c>
      <c r="M8" s="243">
        <v>185</v>
      </c>
      <c r="N8" s="243">
        <v>263</v>
      </c>
      <c r="O8" s="243">
        <v>93</v>
      </c>
      <c r="P8" s="243">
        <v>73</v>
      </c>
      <c r="Q8" s="243">
        <v>24</v>
      </c>
      <c r="R8" s="243">
        <v>35</v>
      </c>
      <c r="S8" s="210">
        <f t="shared" si="1"/>
        <v>1359</v>
      </c>
      <c r="T8" s="207">
        <f t="shared" si="2"/>
        <v>1464</v>
      </c>
      <c r="U8" s="207">
        <f t="shared" si="3"/>
        <v>125</v>
      </c>
      <c r="V8" s="207">
        <f t="shared" si="4"/>
        <v>286</v>
      </c>
      <c r="W8" s="207">
        <f t="shared" si="5"/>
        <v>624</v>
      </c>
      <c r="X8" s="207">
        <f t="shared" si="6"/>
        <v>136</v>
      </c>
      <c r="Y8" s="207">
        <f t="shared" si="7"/>
        <v>122</v>
      </c>
      <c r="Z8" s="207">
        <f t="shared" si="8"/>
        <v>40</v>
      </c>
      <c r="AA8" s="207">
        <f t="shared" si="9"/>
        <v>67</v>
      </c>
      <c r="AB8" s="206">
        <f t="shared" si="10"/>
        <v>2864</v>
      </c>
      <c r="AE8" s="47"/>
      <c r="AF8" s="47"/>
    </row>
    <row r="9" spans="1:32" ht="15">
      <c r="A9" s="207" t="s">
        <v>54</v>
      </c>
      <c r="B9" s="243">
        <v>2903</v>
      </c>
      <c r="C9" s="243">
        <v>543</v>
      </c>
      <c r="D9" s="243">
        <v>1569</v>
      </c>
      <c r="E9" s="243">
        <v>3196</v>
      </c>
      <c r="F9" s="243">
        <v>1461</v>
      </c>
      <c r="G9" s="243">
        <v>1412</v>
      </c>
      <c r="H9" s="243">
        <v>1002</v>
      </c>
      <c r="I9" s="243">
        <v>1113</v>
      </c>
      <c r="J9" s="210">
        <f t="shared" si="0"/>
        <v>13199</v>
      </c>
      <c r="K9" s="244">
        <v>2886</v>
      </c>
      <c r="L9" s="243">
        <v>657</v>
      </c>
      <c r="M9" s="243">
        <v>1745</v>
      </c>
      <c r="N9" s="243">
        <v>2629</v>
      </c>
      <c r="O9" s="243">
        <v>1955</v>
      </c>
      <c r="P9" s="243">
        <v>1448</v>
      </c>
      <c r="Q9" s="243">
        <v>1183</v>
      </c>
      <c r="R9" s="243">
        <v>1410</v>
      </c>
      <c r="S9" s="210">
        <f t="shared" si="1"/>
        <v>13913</v>
      </c>
      <c r="T9" s="207">
        <f t="shared" si="2"/>
        <v>5789</v>
      </c>
      <c r="U9" s="207">
        <f t="shared" si="3"/>
        <v>1200</v>
      </c>
      <c r="V9" s="207">
        <f t="shared" si="4"/>
        <v>3314</v>
      </c>
      <c r="W9" s="207">
        <f t="shared" si="5"/>
        <v>5825</v>
      </c>
      <c r="X9" s="207">
        <f t="shared" si="6"/>
        <v>3416</v>
      </c>
      <c r="Y9" s="207">
        <f t="shared" si="7"/>
        <v>2860</v>
      </c>
      <c r="Z9" s="207">
        <f t="shared" si="8"/>
        <v>2185</v>
      </c>
      <c r="AA9" s="207">
        <f t="shared" si="9"/>
        <v>2523</v>
      </c>
      <c r="AB9" s="206">
        <f t="shared" si="10"/>
        <v>27112</v>
      </c>
      <c r="AE9" s="47"/>
      <c r="AF9" s="47"/>
    </row>
    <row r="10" spans="1:32" ht="15">
      <c r="A10" s="207" t="s">
        <v>55</v>
      </c>
      <c r="B10" s="243">
        <v>85</v>
      </c>
      <c r="C10" s="243">
        <v>23</v>
      </c>
      <c r="D10" s="243">
        <v>26</v>
      </c>
      <c r="E10" s="243">
        <v>69</v>
      </c>
      <c r="F10" s="243">
        <v>14</v>
      </c>
      <c r="G10" s="243">
        <v>21</v>
      </c>
      <c r="H10" s="243">
        <v>18</v>
      </c>
      <c r="I10" s="243">
        <v>33</v>
      </c>
      <c r="J10" s="210">
        <f t="shared" si="0"/>
        <v>289</v>
      </c>
      <c r="K10" s="244">
        <v>57</v>
      </c>
      <c r="L10" s="243">
        <v>24</v>
      </c>
      <c r="M10" s="243">
        <v>36</v>
      </c>
      <c r="N10" s="243">
        <v>26</v>
      </c>
      <c r="O10" s="243">
        <v>35</v>
      </c>
      <c r="P10" s="243">
        <v>35</v>
      </c>
      <c r="Q10" s="243">
        <v>27</v>
      </c>
      <c r="R10" s="243">
        <v>31</v>
      </c>
      <c r="S10" s="210">
        <f t="shared" si="1"/>
        <v>271</v>
      </c>
      <c r="T10" s="207">
        <f t="shared" si="2"/>
        <v>142</v>
      </c>
      <c r="U10" s="207">
        <f t="shared" si="3"/>
        <v>47</v>
      </c>
      <c r="V10" s="207">
        <f t="shared" si="4"/>
        <v>62</v>
      </c>
      <c r="W10" s="207">
        <f t="shared" si="5"/>
        <v>95</v>
      </c>
      <c r="X10" s="207">
        <f t="shared" si="6"/>
        <v>49</v>
      </c>
      <c r="Y10" s="207">
        <f t="shared" si="7"/>
        <v>56</v>
      </c>
      <c r="Z10" s="207">
        <f t="shared" si="8"/>
        <v>45</v>
      </c>
      <c r="AA10" s="207">
        <f t="shared" si="9"/>
        <v>64</v>
      </c>
      <c r="AB10" s="206">
        <f t="shared" si="10"/>
        <v>560</v>
      </c>
      <c r="AE10" s="47"/>
      <c r="AF10" s="47"/>
    </row>
    <row r="11" spans="1:32" ht="15">
      <c r="A11" s="207" t="s">
        <v>56</v>
      </c>
      <c r="B11" s="243">
        <v>533</v>
      </c>
      <c r="C11" s="243">
        <v>36</v>
      </c>
      <c r="D11" s="243">
        <v>66</v>
      </c>
      <c r="E11" s="243">
        <v>232</v>
      </c>
      <c r="F11" s="243">
        <v>24</v>
      </c>
      <c r="G11" s="243">
        <v>50</v>
      </c>
      <c r="H11" s="243">
        <v>20</v>
      </c>
      <c r="I11" s="243">
        <v>26</v>
      </c>
      <c r="J11" s="210">
        <f t="shared" si="0"/>
        <v>987</v>
      </c>
      <c r="K11" s="244">
        <v>424</v>
      </c>
      <c r="L11" s="243">
        <v>36</v>
      </c>
      <c r="M11" s="243">
        <v>118</v>
      </c>
      <c r="N11" s="243">
        <v>163</v>
      </c>
      <c r="O11" s="243">
        <v>59</v>
      </c>
      <c r="P11" s="243">
        <v>87</v>
      </c>
      <c r="Q11" s="243">
        <v>28</v>
      </c>
      <c r="R11" s="243">
        <v>30</v>
      </c>
      <c r="S11" s="210">
        <f t="shared" si="1"/>
        <v>945</v>
      </c>
      <c r="T11" s="207">
        <f t="shared" si="2"/>
        <v>957</v>
      </c>
      <c r="U11" s="207">
        <f t="shared" si="3"/>
        <v>72</v>
      </c>
      <c r="V11" s="207">
        <f t="shared" si="4"/>
        <v>184</v>
      </c>
      <c r="W11" s="207">
        <f t="shared" si="5"/>
        <v>395</v>
      </c>
      <c r="X11" s="207">
        <f t="shared" si="6"/>
        <v>83</v>
      </c>
      <c r="Y11" s="207">
        <f t="shared" si="7"/>
        <v>137</v>
      </c>
      <c r="Z11" s="207">
        <f t="shared" si="8"/>
        <v>48</v>
      </c>
      <c r="AA11" s="207">
        <f t="shared" si="9"/>
        <v>56</v>
      </c>
      <c r="AB11" s="206">
        <f t="shared" si="10"/>
        <v>1932</v>
      </c>
      <c r="AE11" s="47"/>
      <c r="AF11" s="47"/>
    </row>
    <row r="12" spans="1:32" ht="15">
      <c r="A12" s="207" t="s">
        <v>57</v>
      </c>
      <c r="B12" s="243">
        <v>638</v>
      </c>
      <c r="C12" s="243">
        <v>116</v>
      </c>
      <c r="D12" s="243">
        <v>176</v>
      </c>
      <c r="E12" s="243">
        <v>466</v>
      </c>
      <c r="F12" s="243">
        <v>64</v>
      </c>
      <c r="G12" s="243">
        <v>82</v>
      </c>
      <c r="H12" s="243">
        <v>27</v>
      </c>
      <c r="I12" s="243">
        <v>38</v>
      </c>
      <c r="J12" s="210">
        <f t="shared" si="0"/>
        <v>1607</v>
      </c>
      <c r="K12" s="244">
        <v>503</v>
      </c>
      <c r="L12" s="243">
        <v>98</v>
      </c>
      <c r="M12" s="243">
        <v>198</v>
      </c>
      <c r="N12" s="243">
        <v>347</v>
      </c>
      <c r="O12" s="243">
        <v>105</v>
      </c>
      <c r="P12" s="243">
        <v>117</v>
      </c>
      <c r="Q12" s="243">
        <v>38</v>
      </c>
      <c r="R12" s="243">
        <v>45</v>
      </c>
      <c r="S12" s="210">
        <f t="shared" si="1"/>
        <v>1451</v>
      </c>
      <c r="T12" s="207">
        <f t="shared" si="2"/>
        <v>1141</v>
      </c>
      <c r="U12" s="207">
        <f t="shared" si="3"/>
        <v>214</v>
      </c>
      <c r="V12" s="207">
        <f t="shared" si="4"/>
        <v>374</v>
      </c>
      <c r="W12" s="207">
        <f t="shared" si="5"/>
        <v>813</v>
      </c>
      <c r="X12" s="207">
        <f t="shared" si="6"/>
        <v>169</v>
      </c>
      <c r="Y12" s="207">
        <f t="shared" si="7"/>
        <v>199</v>
      </c>
      <c r="Z12" s="207">
        <f t="shared" si="8"/>
        <v>65</v>
      </c>
      <c r="AA12" s="207">
        <f t="shared" si="9"/>
        <v>83</v>
      </c>
      <c r="AB12" s="206">
        <f t="shared" si="10"/>
        <v>3058</v>
      </c>
      <c r="AE12" s="47"/>
      <c r="AF12" s="47"/>
    </row>
    <row r="13" spans="1:32" ht="15">
      <c r="A13" s="207" t="s">
        <v>77</v>
      </c>
      <c r="B13" s="243">
        <v>238</v>
      </c>
      <c r="C13" s="243">
        <v>48</v>
      </c>
      <c r="D13" s="243">
        <v>86</v>
      </c>
      <c r="E13" s="243">
        <v>274</v>
      </c>
      <c r="F13" s="243">
        <v>45</v>
      </c>
      <c r="G13" s="243">
        <v>55</v>
      </c>
      <c r="H13" s="243">
        <v>18</v>
      </c>
      <c r="I13" s="243">
        <v>19</v>
      </c>
      <c r="J13" s="210">
        <f t="shared" si="0"/>
        <v>783</v>
      </c>
      <c r="K13" s="244">
        <v>208</v>
      </c>
      <c r="L13" s="243">
        <v>69</v>
      </c>
      <c r="M13" s="243">
        <v>77</v>
      </c>
      <c r="N13" s="243">
        <v>213</v>
      </c>
      <c r="O13" s="243">
        <v>53</v>
      </c>
      <c r="P13" s="243">
        <v>74</v>
      </c>
      <c r="Q13" s="243">
        <v>23</v>
      </c>
      <c r="R13" s="243">
        <v>20</v>
      </c>
      <c r="S13" s="212">
        <f t="shared" si="1"/>
        <v>737</v>
      </c>
      <c r="T13" s="207">
        <f t="shared" si="2"/>
        <v>446</v>
      </c>
      <c r="U13" s="207">
        <f t="shared" si="3"/>
        <v>117</v>
      </c>
      <c r="V13" s="207">
        <f t="shared" si="4"/>
        <v>163</v>
      </c>
      <c r="W13" s="207">
        <f t="shared" si="5"/>
        <v>487</v>
      </c>
      <c r="X13" s="207">
        <f t="shared" si="6"/>
        <v>98</v>
      </c>
      <c r="Y13" s="207">
        <f t="shared" si="7"/>
        <v>129</v>
      </c>
      <c r="Z13" s="207">
        <f t="shared" si="8"/>
        <v>41</v>
      </c>
      <c r="AA13" s="207">
        <f t="shared" si="9"/>
        <v>39</v>
      </c>
      <c r="AB13" s="206">
        <f t="shared" si="10"/>
        <v>1520</v>
      </c>
      <c r="AE13" s="47"/>
      <c r="AF13" s="47"/>
    </row>
    <row r="14" spans="1:32" ht="15">
      <c r="A14" s="207" t="s">
        <v>58</v>
      </c>
      <c r="B14" s="243">
        <v>309</v>
      </c>
      <c r="C14" s="243">
        <v>33</v>
      </c>
      <c r="D14" s="243">
        <v>69</v>
      </c>
      <c r="E14" s="243">
        <v>180</v>
      </c>
      <c r="F14" s="243">
        <v>21</v>
      </c>
      <c r="G14" s="243">
        <v>43</v>
      </c>
      <c r="H14" s="243">
        <v>12</v>
      </c>
      <c r="I14" s="243">
        <v>17</v>
      </c>
      <c r="J14" s="210">
        <f t="shared" si="0"/>
        <v>684</v>
      </c>
      <c r="K14" s="244">
        <v>254</v>
      </c>
      <c r="L14" s="243">
        <v>27</v>
      </c>
      <c r="M14" s="243">
        <v>88</v>
      </c>
      <c r="N14" s="243">
        <v>182</v>
      </c>
      <c r="O14" s="243">
        <v>53</v>
      </c>
      <c r="P14" s="243">
        <v>55</v>
      </c>
      <c r="Q14" s="243">
        <v>18</v>
      </c>
      <c r="R14" s="243">
        <v>16</v>
      </c>
      <c r="S14" s="210">
        <f t="shared" si="1"/>
        <v>693</v>
      </c>
      <c r="T14" s="207">
        <f t="shared" si="2"/>
        <v>563</v>
      </c>
      <c r="U14" s="207">
        <f t="shared" si="3"/>
        <v>60</v>
      </c>
      <c r="V14" s="207">
        <f t="shared" si="4"/>
        <v>157</v>
      </c>
      <c r="W14" s="207">
        <f t="shared" si="5"/>
        <v>362</v>
      </c>
      <c r="X14" s="207">
        <f t="shared" si="6"/>
        <v>74</v>
      </c>
      <c r="Y14" s="207">
        <f t="shared" si="7"/>
        <v>98</v>
      </c>
      <c r="Z14" s="207">
        <f t="shared" si="8"/>
        <v>30</v>
      </c>
      <c r="AA14" s="207">
        <f t="shared" si="9"/>
        <v>33</v>
      </c>
      <c r="AB14" s="206">
        <f t="shared" si="10"/>
        <v>1377</v>
      </c>
      <c r="AE14" s="47"/>
      <c r="AF14" s="47"/>
    </row>
    <row r="15" spans="1:32" ht="15">
      <c r="A15" s="207" t="s">
        <v>59</v>
      </c>
      <c r="B15" s="243">
        <v>860</v>
      </c>
      <c r="C15" s="243">
        <v>105</v>
      </c>
      <c r="D15" s="243">
        <v>300</v>
      </c>
      <c r="E15" s="243">
        <v>787</v>
      </c>
      <c r="F15" s="243">
        <v>166</v>
      </c>
      <c r="G15" s="243">
        <v>258</v>
      </c>
      <c r="H15" s="243">
        <v>263</v>
      </c>
      <c r="I15" s="243">
        <v>358</v>
      </c>
      <c r="J15" s="210">
        <f t="shared" si="0"/>
        <v>3097</v>
      </c>
      <c r="K15" s="244">
        <v>633</v>
      </c>
      <c r="L15" s="243">
        <v>117</v>
      </c>
      <c r="M15" s="243">
        <v>324</v>
      </c>
      <c r="N15" s="243">
        <v>582</v>
      </c>
      <c r="O15" s="243">
        <v>298</v>
      </c>
      <c r="P15" s="243">
        <v>281</v>
      </c>
      <c r="Q15" s="243">
        <v>245</v>
      </c>
      <c r="R15" s="243">
        <v>373</v>
      </c>
      <c r="S15" s="210">
        <f t="shared" si="1"/>
        <v>2853</v>
      </c>
      <c r="T15" s="207">
        <f t="shared" si="2"/>
        <v>1493</v>
      </c>
      <c r="U15" s="207">
        <f t="shared" si="3"/>
        <v>222</v>
      </c>
      <c r="V15" s="207">
        <f t="shared" si="4"/>
        <v>624</v>
      </c>
      <c r="W15" s="207">
        <f t="shared" si="5"/>
        <v>1369</v>
      </c>
      <c r="X15" s="207">
        <f t="shared" si="6"/>
        <v>464</v>
      </c>
      <c r="Y15" s="207">
        <f t="shared" si="7"/>
        <v>539</v>
      </c>
      <c r="Z15" s="207">
        <f t="shared" si="8"/>
        <v>508</v>
      </c>
      <c r="AA15" s="207">
        <f t="shared" si="9"/>
        <v>731</v>
      </c>
      <c r="AB15" s="206">
        <f t="shared" si="10"/>
        <v>5950</v>
      </c>
      <c r="AE15" s="47"/>
      <c r="AF15" s="47"/>
    </row>
    <row r="16" spans="1:32" ht="15">
      <c r="A16" s="207" t="s">
        <v>14</v>
      </c>
      <c r="B16" s="243">
        <v>197</v>
      </c>
      <c r="C16" s="243">
        <v>24</v>
      </c>
      <c r="D16" s="243">
        <v>62</v>
      </c>
      <c r="E16" s="243">
        <v>180</v>
      </c>
      <c r="F16" s="243">
        <v>12</v>
      </c>
      <c r="G16" s="243">
        <v>42</v>
      </c>
      <c r="H16" s="243">
        <v>7</v>
      </c>
      <c r="I16" s="243">
        <v>3</v>
      </c>
      <c r="J16" s="210">
        <f t="shared" si="0"/>
        <v>527</v>
      </c>
      <c r="K16" s="244">
        <v>179</v>
      </c>
      <c r="L16" s="243">
        <v>21</v>
      </c>
      <c r="M16" s="243">
        <v>70</v>
      </c>
      <c r="N16" s="243">
        <v>138</v>
      </c>
      <c r="O16" s="243">
        <v>29</v>
      </c>
      <c r="P16" s="243">
        <v>30</v>
      </c>
      <c r="Q16" s="243">
        <v>8</v>
      </c>
      <c r="R16" s="243">
        <v>13</v>
      </c>
      <c r="S16" s="210">
        <f t="shared" si="1"/>
        <v>488</v>
      </c>
      <c r="T16" s="207">
        <f t="shared" si="2"/>
        <v>376</v>
      </c>
      <c r="U16" s="207">
        <f t="shared" si="3"/>
        <v>45</v>
      </c>
      <c r="V16" s="207">
        <f t="shared" si="4"/>
        <v>132</v>
      </c>
      <c r="W16" s="207">
        <f t="shared" si="5"/>
        <v>318</v>
      </c>
      <c r="X16" s="207">
        <f t="shared" si="6"/>
        <v>41</v>
      </c>
      <c r="Y16" s="207">
        <f t="shared" si="7"/>
        <v>72</v>
      </c>
      <c r="Z16" s="207">
        <f t="shared" si="8"/>
        <v>15</v>
      </c>
      <c r="AA16" s="207">
        <f t="shared" si="9"/>
        <v>16</v>
      </c>
      <c r="AB16" s="206">
        <f t="shared" si="10"/>
        <v>1015</v>
      </c>
      <c r="AE16" s="47"/>
      <c r="AF16" s="47"/>
    </row>
    <row r="17" spans="1:32" ht="15">
      <c r="A17" s="207" t="s">
        <v>60</v>
      </c>
      <c r="B17" s="243">
        <v>295</v>
      </c>
      <c r="C17" s="243">
        <v>72</v>
      </c>
      <c r="D17" s="243">
        <v>137</v>
      </c>
      <c r="E17" s="243">
        <v>429</v>
      </c>
      <c r="F17" s="243">
        <v>99</v>
      </c>
      <c r="G17" s="243">
        <v>210</v>
      </c>
      <c r="H17" s="243">
        <v>126</v>
      </c>
      <c r="I17" s="243">
        <v>103</v>
      </c>
      <c r="J17" s="210">
        <f t="shared" si="0"/>
        <v>1471</v>
      </c>
      <c r="K17" s="244">
        <v>321</v>
      </c>
      <c r="L17" s="243">
        <v>102</v>
      </c>
      <c r="M17" s="243">
        <v>178</v>
      </c>
      <c r="N17" s="243">
        <v>308</v>
      </c>
      <c r="O17" s="243">
        <v>153</v>
      </c>
      <c r="P17" s="243">
        <v>189</v>
      </c>
      <c r="Q17" s="243">
        <v>151</v>
      </c>
      <c r="R17" s="243">
        <v>128</v>
      </c>
      <c r="S17" s="210">
        <f t="shared" si="1"/>
        <v>1530</v>
      </c>
      <c r="T17" s="207">
        <f t="shared" si="2"/>
        <v>616</v>
      </c>
      <c r="U17" s="207">
        <f t="shared" si="3"/>
        <v>174</v>
      </c>
      <c r="V17" s="207">
        <f t="shared" si="4"/>
        <v>315</v>
      </c>
      <c r="W17" s="207">
        <f t="shared" si="5"/>
        <v>737</v>
      </c>
      <c r="X17" s="207">
        <f t="shared" si="6"/>
        <v>252</v>
      </c>
      <c r="Y17" s="207">
        <f t="shared" si="7"/>
        <v>399</v>
      </c>
      <c r="Z17" s="207">
        <f t="shared" si="8"/>
        <v>277</v>
      </c>
      <c r="AA17" s="207">
        <f t="shared" si="9"/>
        <v>231</v>
      </c>
      <c r="AB17" s="206">
        <f t="shared" si="10"/>
        <v>3001</v>
      </c>
      <c r="AE17" s="47"/>
      <c r="AF17" s="47"/>
    </row>
    <row r="18" spans="1:32" ht="15">
      <c r="A18" s="207" t="s">
        <v>61</v>
      </c>
      <c r="B18" s="243">
        <v>415</v>
      </c>
      <c r="C18" s="243">
        <v>89</v>
      </c>
      <c r="D18" s="243">
        <v>120</v>
      </c>
      <c r="E18" s="243">
        <v>397</v>
      </c>
      <c r="F18" s="243">
        <v>69</v>
      </c>
      <c r="G18" s="243">
        <v>79</v>
      </c>
      <c r="H18" s="243">
        <v>66</v>
      </c>
      <c r="I18" s="243">
        <v>87</v>
      </c>
      <c r="J18" s="210">
        <f t="shared" si="0"/>
        <v>1322</v>
      </c>
      <c r="K18" s="244">
        <v>403</v>
      </c>
      <c r="L18" s="243">
        <v>108</v>
      </c>
      <c r="M18" s="243">
        <v>165</v>
      </c>
      <c r="N18" s="243">
        <v>280</v>
      </c>
      <c r="O18" s="243">
        <v>143</v>
      </c>
      <c r="P18" s="243">
        <v>125</v>
      </c>
      <c r="Q18" s="243">
        <v>86</v>
      </c>
      <c r="R18" s="243">
        <v>110</v>
      </c>
      <c r="S18" s="210">
        <f t="shared" si="1"/>
        <v>1420</v>
      </c>
      <c r="T18" s="207">
        <f t="shared" si="2"/>
        <v>818</v>
      </c>
      <c r="U18" s="207">
        <f t="shared" si="3"/>
        <v>197</v>
      </c>
      <c r="V18" s="207">
        <f t="shared" si="4"/>
        <v>285</v>
      </c>
      <c r="W18" s="207">
        <f t="shared" si="5"/>
        <v>677</v>
      </c>
      <c r="X18" s="207">
        <f t="shared" si="6"/>
        <v>212</v>
      </c>
      <c r="Y18" s="207">
        <f t="shared" si="7"/>
        <v>204</v>
      </c>
      <c r="Z18" s="207">
        <f t="shared" si="8"/>
        <v>152</v>
      </c>
      <c r="AA18" s="207">
        <f t="shared" si="9"/>
        <v>197</v>
      </c>
      <c r="AB18" s="206">
        <f t="shared" si="10"/>
        <v>2742</v>
      </c>
      <c r="AE18" s="47"/>
      <c r="AF18" s="47"/>
    </row>
    <row r="19" spans="1:32" ht="15">
      <c r="A19" s="207" t="s">
        <v>62</v>
      </c>
      <c r="B19" s="243">
        <v>868</v>
      </c>
      <c r="C19" s="243">
        <v>205</v>
      </c>
      <c r="D19" s="243">
        <v>530</v>
      </c>
      <c r="E19" s="243">
        <v>958</v>
      </c>
      <c r="F19" s="243">
        <v>261</v>
      </c>
      <c r="G19" s="243">
        <v>243</v>
      </c>
      <c r="H19" s="243">
        <v>135</v>
      </c>
      <c r="I19" s="243">
        <v>226</v>
      </c>
      <c r="J19" s="210">
        <f t="shared" si="0"/>
        <v>3426</v>
      </c>
      <c r="K19" s="244">
        <v>1062</v>
      </c>
      <c r="L19" s="243">
        <v>218</v>
      </c>
      <c r="M19" s="243">
        <v>552</v>
      </c>
      <c r="N19" s="243">
        <v>575</v>
      </c>
      <c r="O19" s="243">
        <v>312</v>
      </c>
      <c r="P19" s="243">
        <v>274</v>
      </c>
      <c r="Q19" s="243">
        <v>124</v>
      </c>
      <c r="R19" s="243">
        <v>223</v>
      </c>
      <c r="S19" s="210">
        <f t="shared" si="1"/>
        <v>3340</v>
      </c>
      <c r="T19" s="207">
        <f t="shared" si="2"/>
        <v>1930</v>
      </c>
      <c r="U19" s="207">
        <f t="shared" si="3"/>
        <v>423</v>
      </c>
      <c r="V19" s="207">
        <f t="shared" si="4"/>
        <v>1082</v>
      </c>
      <c r="W19" s="207">
        <f t="shared" si="5"/>
        <v>1533</v>
      </c>
      <c r="X19" s="207">
        <f t="shared" si="6"/>
        <v>573</v>
      </c>
      <c r="Y19" s="207">
        <f t="shared" si="7"/>
        <v>517</v>
      </c>
      <c r="Z19" s="207">
        <f t="shared" si="8"/>
        <v>259</v>
      </c>
      <c r="AA19" s="207">
        <f t="shared" si="9"/>
        <v>449</v>
      </c>
      <c r="AB19" s="206">
        <f t="shared" si="10"/>
        <v>6766</v>
      </c>
      <c r="AE19" s="47"/>
      <c r="AF19" s="47"/>
    </row>
    <row r="20" spans="1:32" ht="15">
      <c r="A20" s="207" t="s">
        <v>63</v>
      </c>
      <c r="B20" s="243">
        <v>830</v>
      </c>
      <c r="C20" s="243">
        <v>164</v>
      </c>
      <c r="D20" s="243">
        <v>235</v>
      </c>
      <c r="E20" s="243">
        <v>582</v>
      </c>
      <c r="F20" s="243">
        <v>114</v>
      </c>
      <c r="G20" s="243">
        <v>119</v>
      </c>
      <c r="H20" s="243">
        <v>55</v>
      </c>
      <c r="I20" s="243">
        <v>56</v>
      </c>
      <c r="J20" s="210">
        <f t="shared" si="0"/>
        <v>2155</v>
      </c>
      <c r="K20" s="244">
        <v>866</v>
      </c>
      <c r="L20" s="243">
        <v>128</v>
      </c>
      <c r="M20" s="243">
        <v>275</v>
      </c>
      <c r="N20" s="243">
        <v>340</v>
      </c>
      <c r="O20" s="243">
        <v>138</v>
      </c>
      <c r="P20" s="243">
        <v>134</v>
      </c>
      <c r="Q20" s="243">
        <v>38</v>
      </c>
      <c r="R20" s="243">
        <v>67</v>
      </c>
      <c r="S20" s="210">
        <f t="shared" si="1"/>
        <v>1986</v>
      </c>
      <c r="T20" s="207">
        <f t="shared" si="2"/>
        <v>1696</v>
      </c>
      <c r="U20" s="207">
        <f t="shared" si="3"/>
        <v>292</v>
      </c>
      <c r="V20" s="207">
        <f t="shared" si="4"/>
        <v>510</v>
      </c>
      <c r="W20" s="207">
        <f t="shared" si="5"/>
        <v>922</v>
      </c>
      <c r="X20" s="207">
        <f t="shared" si="6"/>
        <v>252</v>
      </c>
      <c r="Y20" s="207">
        <f t="shared" si="7"/>
        <v>253</v>
      </c>
      <c r="Z20" s="207">
        <f t="shared" si="8"/>
        <v>93</v>
      </c>
      <c r="AA20" s="207">
        <f t="shared" si="9"/>
        <v>123</v>
      </c>
      <c r="AB20" s="206">
        <f t="shared" si="10"/>
        <v>4141</v>
      </c>
      <c r="AE20" s="47"/>
      <c r="AF20" s="47"/>
    </row>
    <row r="21" spans="1:32" ht="15">
      <c r="A21" s="207" t="s">
        <v>64</v>
      </c>
      <c r="B21" s="243">
        <v>91</v>
      </c>
      <c r="C21" s="243">
        <v>19</v>
      </c>
      <c r="D21" s="243">
        <v>28</v>
      </c>
      <c r="E21" s="243">
        <v>88</v>
      </c>
      <c r="F21" s="243">
        <v>17</v>
      </c>
      <c r="G21" s="243">
        <v>22</v>
      </c>
      <c r="H21" s="243">
        <v>13</v>
      </c>
      <c r="I21" s="243">
        <v>13</v>
      </c>
      <c r="J21" s="210">
        <f t="shared" si="0"/>
        <v>291</v>
      </c>
      <c r="K21" s="244">
        <v>73</v>
      </c>
      <c r="L21" s="243">
        <v>21</v>
      </c>
      <c r="M21" s="243">
        <v>36</v>
      </c>
      <c r="N21" s="243">
        <v>66</v>
      </c>
      <c r="O21" s="243">
        <v>27</v>
      </c>
      <c r="P21" s="243">
        <v>29</v>
      </c>
      <c r="Q21" s="243">
        <v>11</v>
      </c>
      <c r="R21" s="243">
        <v>12</v>
      </c>
      <c r="S21" s="210">
        <f t="shared" si="1"/>
        <v>275</v>
      </c>
      <c r="T21" s="207">
        <f t="shared" si="2"/>
        <v>164</v>
      </c>
      <c r="U21" s="207">
        <f t="shared" si="3"/>
        <v>40</v>
      </c>
      <c r="V21" s="207">
        <f t="shared" si="4"/>
        <v>64</v>
      </c>
      <c r="W21" s="207">
        <f t="shared" si="5"/>
        <v>154</v>
      </c>
      <c r="X21" s="207">
        <f t="shared" si="6"/>
        <v>44</v>
      </c>
      <c r="Y21" s="207">
        <f t="shared" si="7"/>
        <v>51</v>
      </c>
      <c r="Z21" s="207">
        <f t="shared" si="8"/>
        <v>24</v>
      </c>
      <c r="AA21" s="207">
        <f t="shared" si="9"/>
        <v>25</v>
      </c>
      <c r="AB21" s="206">
        <f t="shared" si="10"/>
        <v>566</v>
      </c>
      <c r="AE21" s="47"/>
      <c r="AF21" s="47"/>
    </row>
    <row r="22" spans="1:32" ht="15">
      <c r="A22" s="207" t="s">
        <v>78</v>
      </c>
      <c r="B22" s="243">
        <v>2410</v>
      </c>
      <c r="C22" s="243">
        <v>457</v>
      </c>
      <c r="D22" s="243">
        <v>1135</v>
      </c>
      <c r="E22" s="243">
        <v>2837</v>
      </c>
      <c r="F22" s="243">
        <v>1094</v>
      </c>
      <c r="G22" s="243">
        <v>1031</v>
      </c>
      <c r="H22" s="243">
        <v>834</v>
      </c>
      <c r="I22" s="243">
        <v>921</v>
      </c>
      <c r="J22" s="210">
        <f t="shared" si="0"/>
        <v>10719</v>
      </c>
      <c r="K22" s="244">
        <v>2277</v>
      </c>
      <c r="L22" s="243">
        <v>630</v>
      </c>
      <c r="M22" s="243">
        <v>1242</v>
      </c>
      <c r="N22" s="243">
        <v>2008</v>
      </c>
      <c r="O22" s="243">
        <v>1498</v>
      </c>
      <c r="P22" s="243">
        <v>1046</v>
      </c>
      <c r="Q22" s="243">
        <v>923</v>
      </c>
      <c r="R22" s="243">
        <v>1173</v>
      </c>
      <c r="S22" s="210">
        <f t="shared" si="1"/>
        <v>10797</v>
      </c>
      <c r="T22" s="207">
        <f t="shared" si="2"/>
        <v>4687</v>
      </c>
      <c r="U22" s="207">
        <f t="shared" si="3"/>
        <v>1087</v>
      </c>
      <c r="V22" s="207">
        <f t="shared" si="4"/>
        <v>2377</v>
      </c>
      <c r="W22" s="207">
        <f t="shared" si="5"/>
        <v>4845</v>
      </c>
      <c r="X22" s="207">
        <f t="shared" si="6"/>
        <v>2592</v>
      </c>
      <c r="Y22" s="207">
        <f t="shared" si="7"/>
        <v>2077</v>
      </c>
      <c r="Z22" s="207">
        <f t="shared" si="8"/>
        <v>1757</v>
      </c>
      <c r="AA22" s="207">
        <f t="shared" si="9"/>
        <v>2094</v>
      </c>
      <c r="AB22" s="206">
        <f t="shared" si="10"/>
        <v>21516</v>
      </c>
      <c r="AE22" s="47"/>
      <c r="AF22" s="47"/>
    </row>
    <row r="23" spans="1:32" ht="15">
      <c r="A23" s="207" t="s">
        <v>65</v>
      </c>
      <c r="B23" s="243">
        <v>5949</v>
      </c>
      <c r="C23" s="243">
        <v>1176</v>
      </c>
      <c r="D23" s="243">
        <v>3596</v>
      </c>
      <c r="E23" s="243">
        <v>6830</v>
      </c>
      <c r="F23" s="243">
        <v>4622</v>
      </c>
      <c r="G23" s="243">
        <v>2968</v>
      </c>
      <c r="H23" s="243">
        <v>3561</v>
      </c>
      <c r="I23" s="243">
        <v>8164</v>
      </c>
      <c r="J23" s="210">
        <f t="shared" si="0"/>
        <v>36866</v>
      </c>
      <c r="K23" s="244">
        <v>6554</v>
      </c>
      <c r="L23" s="243">
        <v>1837</v>
      </c>
      <c r="M23" s="243">
        <v>3937</v>
      </c>
      <c r="N23" s="243">
        <v>5822</v>
      </c>
      <c r="O23" s="243">
        <v>5786</v>
      </c>
      <c r="P23" s="243">
        <v>2925</v>
      </c>
      <c r="Q23" s="243">
        <v>3896</v>
      </c>
      <c r="R23" s="243">
        <v>8968</v>
      </c>
      <c r="S23" s="210">
        <f t="shared" si="1"/>
        <v>39725</v>
      </c>
      <c r="T23" s="207">
        <f t="shared" si="2"/>
        <v>12503</v>
      </c>
      <c r="U23" s="207">
        <f t="shared" si="3"/>
        <v>3013</v>
      </c>
      <c r="V23" s="207">
        <f t="shared" si="4"/>
        <v>7533</v>
      </c>
      <c r="W23" s="207">
        <f t="shared" si="5"/>
        <v>12652</v>
      </c>
      <c r="X23" s="207">
        <f t="shared" si="6"/>
        <v>10408</v>
      </c>
      <c r="Y23" s="207">
        <f t="shared" si="7"/>
        <v>5893</v>
      </c>
      <c r="Z23" s="207">
        <f t="shared" si="8"/>
        <v>7457</v>
      </c>
      <c r="AA23" s="207">
        <f t="shared" si="9"/>
        <v>17132</v>
      </c>
      <c r="AB23" s="206">
        <f t="shared" si="10"/>
        <v>76591</v>
      </c>
      <c r="AE23" s="47"/>
      <c r="AF23" s="47"/>
    </row>
    <row r="24" spans="1:32" ht="15">
      <c r="A24" s="207" t="s">
        <v>0</v>
      </c>
      <c r="B24" s="243">
        <v>463</v>
      </c>
      <c r="C24" s="243">
        <v>29</v>
      </c>
      <c r="D24" s="243">
        <v>65</v>
      </c>
      <c r="E24" s="243">
        <v>255</v>
      </c>
      <c r="F24" s="243">
        <v>17</v>
      </c>
      <c r="G24" s="243">
        <v>26</v>
      </c>
      <c r="H24" s="243">
        <v>13</v>
      </c>
      <c r="I24" s="243">
        <v>5</v>
      </c>
      <c r="J24" s="210">
        <f t="shared" si="0"/>
        <v>873</v>
      </c>
      <c r="K24" s="244">
        <v>377</v>
      </c>
      <c r="L24" s="243">
        <v>36</v>
      </c>
      <c r="M24" s="243">
        <v>60</v>
      </c>
      <c r="N24" s="243">
        <v>185</v>
      </c>
      <c r="O24" s="243">
        <v>36</v>
      </c>
      <c r="P24" s="243">
        <v>47</v>
      </c>
      <c r="Q24" s="243">
        <v>7</v>
      </c>
      <c r="R24" s="243">
        <v>9</v>
      </c>
      <c r="S24" s="210">
        <f t="shared" si="1"/>
        <v>757</v>
      </c>
      <c r="T24" s="207">
        <f t="shared" si="2"/>
        <v>840</v>
      </c>
      <c r="U24" s="207">
        <f t="shared" si="3"/>
        <v>65</v>
      </c>
      <c r="V24" s="207">
        <f t="shared" si="4"/>
        <v>125</v>
      </c>
      <c r="W24" s="207">
        <f t="shared" si="5"/>
        <v>440</v>
      </c>
      <c r="X24" s="207">
        <f t="shared" si="6"/>
        <v>53</v>
      </c>
      <c r="Y24" s="207">
        <f t="shared" si="7"/>
        <v>73</v>
      </c>
      <c r="Z24" s="207">
        <f t="shared" si="8"/>
        <v>20</v>
      </c>
      <c r="AA24" s="207">
        <f t="shared" si="9"/>
        <v>14</v>
      </c>
      <c r="AB24" s="206">
        <f t="shared" si="10"/>
        <v>1630</v>
      </c>
      <c r="AE24" s="47"/>
      <c r="AF24" s="47"/>
    </row>
    <row r="25" spans="1:32" ht="15">
      <c r="A25" s="207" t="s">
        <v>1</v>
      </c>
      <c r="B25" s="243">
        <v>462</v>
      </c>
      <c r="C25" s="243">
        <v>121</v>
      </c>
      <c r="D25" s="243">
        <v>195</v>
      </c>
      <c r="E25" s="243">
        <v>387</v>
      </c>
      <c r="F25" s="243">
        <v>75</v>
      </c>
      <c r="G25" s="243">
        <v>86</v>
      </c>
      <c r="H25" s="243">
        <v>20</v>
      </c>
      <c r="I25" s="243">
        <v>36</v>
      </c>
      <c r="J25" s="210">
        <f t="shared" si="0"/>
        <v>1382</v>
      </c>
      <c r="K25" s="244">
        <v>416</v>
      </c>
      <c r="L25" s="243">
        <v>95</v>
      </c>
      <c r="M25" s="243">
        <v>151</v>
      </c>
      <c r="N25" s="243">
        <v>246</v>
      </c>
      <c r="O25" s="243">
        <v>85</v>
      </c>
      <c r="P25" s="243">
        <v>101</v>
      </c>
      <c r="Q25" s="243">
        <v>25</v>
      </c>
      <c r="R25" s="243">
        <v>44</v>
      </c>
      <c r="S25" s="210">
        <f t="shared" si="1"/>
        <v>1163</v>
      </c>
      <c r="T25" s="207">
        <f t="shared" si="2"/>
        <v>878</v>
      </c>
      <c r="U25" s="207">
        <f t="shared" si="3"/>
        <v>216</v>
      </c>
      <c r="V25" s="207">
        <f t="shared" si="4"/>
        <v>346</v>
      </c>
      <c r="W25" s="207">
        <f t="shared" si="5"/>
        <v>633</v>
      </c>
      <c r="X25" s="207">
        <f t="shared" si="6"/>
        <v>160</v>
      </c>
      <c r="Y25" s="207">
        <f t="shared" si="7"/>
        <v>187</v>
      </c>
      <c r="Z25" s="207">
        <f t="shared" si="8"/>
        <v>45</v>
      </c>
      <c r="AA25" s="207">
        <f t="shared" si="9"/>
        <v>80</v>
      </c>
      <c r="AB25" s="206">
        <f t="shared" si="10"/>
        <v>2545</v>
      </c>
      <c r="AE25" s="47"/>
      <c r="AF25" s="47"/>
    </row>
    <row r="26" spans="1:32" ht="15">
      <c r="A26" s="207" t="s">
        <v>2</v>
      </c>
      <c r="B26" s="243">
        <v>1787</v>
      </c>
      <c r="C26" s="243">
        <v>242</v>
      </c>
      <c r="D26" s="243">
        <v>968</v>
      </c>
      <c r="E26" s="243">
        <v>2319</v>
      </c>
      <c r="F26" s="243">
        <v>1020</v>
      </c>
      <c r="G26" s="243">
        <v>1002</v>
      </c>
      <c r="H26" s="243">
        <v>818</v>
      </c>
      <c r="I26" s="243">
        <v>744</v>
      </c>
      <c r="J26" s="210">
        <f t="shared" si="0"/>
        <v>8900</v>
      </c>
      <c r="K26" s="244">
        <v>1586</v>
      </c>
      <c r="L26" s="243">
        <v>304</v>
      </c>
      <c r="M26" s="243">
        <v>1034</v>
      </c>
      <c r="N26" s="243">
        <v>1821</v>
      </c>
      <c r="O26" s="243">
        <v>1387</v>
      </c>
      <c r="P26" s="243">
        <v>1040</v>
      </c>
      <c r="Q26" s="243">
        <v>896</v>
      </c>
      <c r="R26" s="243">
        <v>906</v>
      </c>
      <c r="S26" s="210">
        <f t="shared" si="1"/>
        <v>8974</v>
      </c>
      <c r="T26" s="207">
        <f t="shared" si="2"/>
        <v>3373</v>
      </c>
      <c r="U26" s="207">
        <f t="shared" si="3"/>
        <v>546</v>
      </c>
      <c r="V26" s="207">
        <f t="shared" si="4"/>
        <v>2002</v>
      </c>
      <c r="W26" s="207">
        <f t="shared" si="5"/>
        <v>4140</v>
      </c>
      <c r="X26" s="207">
        <f t="shared" si="6"/>
        <v>2407</v>
      </c>
      <c r="Y26" s="207">
        <f t="shared" si="7"/>
        <v>2042</v>
      </c>
      <c r="Z26" s="207">
        <f t="shared" si="8"/>
        <v>1714</v>
      </c>
      <c r="AA26" s="207">
        <f t="shared" si="9"/>
        <v>1650</v>
      </c>
      <c r="AB26" s="206">
        <f t="shared" si="10"/>
        <v>17874</v>
      </c>
      <c r="AE26" s="47"/>
      <c r="AF26" s="47"/>
    </row>
    <row r="27" spans="1:32" ht="15">
      <c r="A27" s="207" t="s">
        <v>3</v>
      </c>
      <c r="B27" s="243">
        <v>848</v>
      </c>
      <c r="C27" s="243">
        <v>102</v>
      </c>
      <c r="D27" s="243">
        <v>175</v>
      </c>
      <c r="E27" s="243">
        <v>517</v>
      </c>
      <c r="F27" s="243">
        <v>101</v>
      </c>
      <c r="G27" s="243">
        <v>121</v>
      </c>
      <c r="H27" s="243">
        <v>53</v>
      </c>
      <c r="I27" s="243">
        <v>98</v>
      </c>
      <c r="J27" s="210">
        <f t="shared" si="0"/>
        <v>2015</v>
      </c>
      <c r="K27" s="244">
        <v>640</v>
      </c>
      <c r="L27" s="243">
        <v>91</v>
      </c>
      <c r="M27" s="243">
        <v>234</v>
      </c>
      <c r="N27" s="243">
        <v>361</v>
      </c>
      <c r="O27" s="243">
        <v>173</v>
      </c>
      <c r="P27" s="243">
        <v>148</v>
      </c>
      <c r="Q27" s="243">
        <v>72</v>
      </c>
      <c r="R27" s="243">
        <v>133</v>
      </c>
      <c r="S27" s="210">
        <f t="shared" si="1"/>
        <v>1852</v>
      </c>
      <c r="T27" s="207">
        <f t="shared" si="2"/>
        <v>1488</v>
      </c>
      <c r="U27" s="207">
        <f t="shared" si="3"/>
        <v>193</v>
      </c>
      <c r="V27" s="207">
        <f t="shared" si="4"/>
        <v>409</v>
      </c>
      <c r="W27" s="207">
        <f t="shared" si="5"/>
        <v>878</v>
      </c>
      <c r="X27" s="207">
        <f t="shared" si="6"/>
        <v>274</v>
      </c>
      <c r="Y27" s="207">
        <f t="shared" si="7"/>
        <v>269</v>
      </c>
      <c r="Z27" s="207">
        <f t="shared" si="8"/>
        <v>125</v>
      </c>
      <c r="AA27" s="207">
        <f t="shared" si="9"/>
        <v>231</v>
      </c>
      <c r="AB27" s="206">
        <f t="shared" si="10"/>
        <v>3867</v>
      </c>
      <c r="AE27" s="47"/>
      <c r="AF27" s="47"/>
    </row>
    <row r="28" spans="1:32" ht="15">
      <c r="A28" s="207" t="s">
        <v>4</v>
      </c>
      <c r="B28" s="243">
        <v>499</v>
      </c>
      <c r="C28" s="243">
        <v>53</v>
      </c>
      <c r="D28" s="243">
        <v>116</v>
      </c>
      <c r="E28" s="243">
        <v>233</v>
      </c>
      <c r="F28" s="243">
        <v>37</v>
      </c>
      <c r="G28" s="243">
        <v>53</v>
      </c>
      <c r="H28" s="243">
        <v>23</v>
      </c>
      <c r="I28" s="243">
        <v>17</v>
      </c>
      <c r="J28" s="210">
        <f t="shared" si="0"/>
        <v>1031</v>
      </c>
      <c r="K28" s="244">
        <v>328</v>
      </c>
      <c r="L28" s="243">
        <v>51</v>
      </c>
      <c r="M28" s="243">
        <v>118</v>
      </c>
      <c r="N28" s="243">
        <v>182</v>
      </c>
      <c r="O28" s="243">
        <v>83</v>
      </c>
      <c r="P28" s="243">
        <v>66</v>
      </c>
      <c r="Q28" s="243">
        <v>19</v>
      </c>
      <c r="R28" s="243">
        <v>29</v>
      </c>
      <c r="S28" s="210">
        <f t="shared" si="1"/>
        <v>876</v>
      </c>
      <c r="T28" s="207">
        <f t="shared" si="2"/>
        <v>827</v>
      </c>
      <c r="U28" s="207">
        <f t="shared" si="3"/>
        <v>104</v>
      </c>
      <c r="V28" s="207">
        <f t="shared" si="4"/>
        <v>234</v>
      </c>
      <c r="W28" s="207">
        <f t="shared" si="5"/>
        <v>415</v>
      </c>
      <c r="X28" s="207">
        <f t="shared" si="6"/>
        <v>120</v>
      </c>
      <c r="Y28" s="207">
        <f t="shared" si="7"/>
        <v>119</v>
      </c>
      <c r="Z28" s="207">
        <f t="shared" si="8"/>
        <v>42</v>
      </c>
      <c r="AA28" s="207">
        <f t="shared" si="9"/>
        <v>46</v>
      </c>
      <c r="AB28" s="206">
        <f t="shared" si="10"/>
        <v>1907</v>
      </c>
      <c r="AE28" s="47"/>
      <c r="AF28" s="47"/>
    </row>
    <row r="29" spans="1:32" ht="15">
      <c r="A29" s="207" t="s">
        <v>5</v>
      </c>
      <c r="B29" s="243">
        <v>306</v>
      </c>
      <c r="C29" s="243">
        <v>65</v>
      </c>
      <c r="D29" s="243">
        <v>75</v>
      </c>
      <c r="E29" s="243">
        <v>317</v>
      </c>
      <c r="F29" s="243">
        <v>44</v>
      </c>
      <c r="G29" s="243">
        <v>82</v>
      </c>
      <c r="H29" s="243">
        <v>32</v>
      </c>
      <c r="I29" s="243">
        <v>14</v>
      </c>
      <c r="J29" s="210">
        <f t="shared" si="0"/>
        <v>935</v>
      </c>
      <c r="K29" s="244">
        <v>256</v>
      </c>
      <c r="L29" s="243">
        <v>82</v>
      </c>
      <c r="M29" s="243">
        <v>73</v>
      </c>
      <c r="N29" s="243">
        <v>198</v>
      </c>
      <c r="O29" s="243">
        <v>49</v>
      </c>
      <c r="P29" s="243">
        <v>50</v>
      </c>
      <c r="Q29" s="243">
        <v>26</v>
      </c>
      <c r="R29" s="243">
        <v>22</v>
      </c>
      <c r="S29" s="210">
        <f t="shared" si="1"/>
        <v>756</v>
      </c>
      <c r="T29" s="207">
        <f t="shared" si="2"/>
        <v>562</v>
      </c>
      <c r="U29" s="207">
        <f t="shared" si="3"/>
        <v>147</v>
      </c>
      <c r="V29" s="207">
        <f t="shared" si="4"/>
        <v>148</v>
      </c>
      <c r="W29" s="207">
        <f t="shared" si="5"/>
        <v>515</v>
      </c>
      <c r="X29" s="207">
        <f t="shared" si="6"/>
        <v>93</v>
      </c>
      <c r="Y29" s="207">
        <f t="shared" si="7"/>
        <v>132</v>
      </c>
      <c r="Z29" s="207">
        <f t="shared" si="8"/>
        <v>58</v>
      </c>
      <c r="AA29" s="207">
        <f t="shared" si="9"/>
        <v>36</v>
      </c>
      <c r="AB29" s="206">
        <f t="shared" si="10"/>
        <v>1691</v>
      </c>
      <c r="AE29" s="47"/>
      <c r="AF29" s="47"/>
    </row>
    <row r="30" spans="1:32" ht="15">
      <c r="A30" s="207" t="s">
        <v>6</v>
      </c>
      <c r="B30" s="243">
        <v>217</v>
      </c>
      <c r="C30" s="243">
        <v>38</v>
      </c>
      <c r="D30" s="243">
        <v>121</v>
      </c>
      <c r="E30" s="243">
        <v>237</v>
      </c>
      <c r="F30" s="243">
        <v>84</v>
      </c>
      <c r="G30" s="243">
        <v>106</v>
      </c>
      <c r="H30" s="243">
        <v>120</v>
      </c>
      <c r="I30" s="243">
        <v>146</v>
      </c>
      <c r="J30" s="210">
        <f t="shared" si="0"/>
        <v>1069</v>
      </c>
      <c r="K30" s="244">
        <v>180</v>
      </c>
      <c r="L30" s="243">
        <v>35</v>
      </c>
      <c r="M30" s="243">
        <v>156</v>
      </c>
      <c r="N30" s="243">
        <v>169</v>
      </c>
      <c r="O30" s="243">
        <v>113</v>
      </c>
      <c r="P30" s="243">
        <v>121</v>
      </c>
      <c r="Q30" s="243">
        <v>112</v>
      </c>
      <c r="R30" s="243">
        <v>166</v>
      </c>
      <c r="S30" s="210">
        <f t="shared" si="1"/>
        <v>1052</v>
      </c>
      <c r="T30" s="207">
        <f t="shared" si="2"/>
        <v>397</v>
      </c>
      <c r="U30" s="207">
        <f t="shared" si="3"/>
        <v>73</v>
      </c>
      <c r="V30" s="207">
        <f t="shared" si="4"/>
        <v>277</v>
      </c>
      <c r="W30" s="207">
        <f t="shared" si="5"/>
        <v>406</v>
      </c>
      <c r="X30" s="207">
        <f t="shared" si="6"/>
        <v>197</v>
      </c>
      <c r="Y30" s="207">
        <f t="shared" si="7"/>
        <v>227</v>
      </c>
      <c r="Z30" s="207">
        <f t="shared" si="8"/>
        <v>232</v>
      </c>
      <c r="AA30" s="207">
        <f t="shared" si="9"/>
        <v>312</v>
      </c>
      <c r="AB30" s="206">
        <f t="shared" si="10"/>
        <v>2121</v>
      </c>
      <c r="AE30" s="47"/>
      <c r="AF30" s="47"/>
    </row>
    <row r="31" spans="1:32" ht="15">
      <c r="A31" s="207" t="s">
        <v>7</v>
      </c>
      <c r="B31" s="243">
        <v>242</v>
      </c>
      <c r="C31" s="243">
        <v>38</v>
      </c>
      <c r="D31" s="243">
        <v>49</v>
      </c>
      <c r="E31" s="243">
        <v>169</v>
      </c>
      <c r="F31" s="243">
        <v>20</v>
      </c>
      <c r="G31" s="243">
        <v>37</v>
      </c>
      <c r="H31" s="243">
        <v>15</v>
      </c>
      <c r="I31" s="243">
        <v>15</v>
      </c>
      <c r="J31" s="210">
        <f t="shared" si="0"/>
        <v>585</v>
      </c>
      <c r="K31" s="244">
        <v>209</v>
      </c>
      <c r="L31" s="243">
        <v>30</v>
      </c>
      <c r="M31" s="243">
        <v>49</v>
      </c>
      <c r="N31" s="243">
        <v>124</v>
      </c>
      <c r="O31" s="243">
        <v>36</v>
      </c>
      <c r="P31" s="243">
        <v>48</v>
      </c>
      <c r="Q31" s="243">
        <v>11</v>
      </c>
      <c r="R31" s="243">
        <v>12</v>
      </c>
      <c r="S31" s="210">
        <f t="shared" si="1"/>
        <v>519</v>
      </c>
      <c r="T31" s="207">
        <f t="shared" si="2"/>
        <v>451</v>
      </c>
      <c r="U31" s="207">
        <f t="shared" si="3"/>
        <v>68</v>
      </c>
      <c r="V31" s="207">
        <f t="shared" si="4"/>
        <v>98</v>
      </c>
      <c r="W31" s="207">
        <f t="shared" si="5"/>
        <v>293</v>
      </c>
      <c r="X31" s="207">
        <f t="shared" si="6"/>
        <v>56</v>
      </c>
      <c r="Y31" s="207">
        <f t="shared" si="7"/>
        <v>85</v>
      </c>
      <c r="Z31" s="207">
        <f t="shared" si="8"/>
        <v>26</v>
      </c>
      <c r="AA31" s="207">
        <f t="shared" si="9"/>
        <v>27</v>
      </c>
      <c r="AB31" s="206">
        <f t="shared" si="10"/>
        <v>1104</v>
      </c>
      <c r="AE31" s="47"/>
      <c r="AF31" s="47"/>
    </row>
    <row r="32" spans="1:32" ht="15">
      <c r="A32" s="207" t="s">
        <v>8</v>
      </c>
      <c r="B32" s="243">
        <v>535</v>
      </c>
      <c r="C32" s="243">
        <v>60</v>
      </c>
      <c r="D32" s="243">
        <v>93</v>
      </c>
      <c r="E32" s="243">
        <v>233</v>
      </c>
      <c r="F32" s="243">
        <v>50</v>
      </c>
      <c r="G32" s="243">
        <v>81</v>
      </c>
      <c r="H32" s="243">
        <v>45</v>
      </c>
      <c r="I32" s="243">
        <v>30</v>
      </c>
      <c r="J32" s="210">
        <f t="shared" si="0"/>
        <v>1127</v>
      </c>
      <c r="K32" s="244">
        <v>400</v>
      </c>
      <c r="L32" s="243">
        <v>61</v>
      </c>
      <c r="M32" s="243">
        <v>123</v>
      </c>
      <c r="N32" s="243">
        <v>195</v>
      </c>
      <c r="O32" s="243">
        <v>85</v>
      </c>
      <c r="P32" s="243">
        <v>97</v>
      </c>
      <c r="Q32" s="243">
        <v>54</v>
      </c>
      <c r="R32" s="243">
        <v>27</v>
      </c>
      <c r="S32" s="210">
        <f t="shared" si="1"/>
        <v>1042</v>
      </c>
      <c r="T32" s="207">
        <f t="shared" si="2"/>
        <v>935</v>
      </c>
      <c r="U32" s="207">
        <f t="shared" si="3"/>
        <v>121</v>
      </c>
      <c r="V32" s="207">
        <f t="shared" si="4"/>
        <v>216</v>
      </c>
      <c r="W32" s="207">
        <f t="shared" si="5"/>
        <v>428</v>
      </c>
      <c r="X32" s="207">
        <f t="shared" si="6"/>
        <v>135</v>
      </c>
      <c r="Y32" s="207">
        <f t="shared" si="7"/>
        <v>178</v>
      </c>
      <c r="Z32" s="207">
        <f t="shared" si="8"/>
        <v>99</v>
      </c>
      <c r="AA32" s="207">
        <f t="shared" si="9"/>
        <v>57</v>
      </c>
      <c r="AB32" s="206">
        <f t="shared" si="10"/>
        <v>2169</v>
      </c>
      <c r="AE32" s="47"/>
      <c r="AF32" s="47"/>
    </row>
    <row r="33" spans="1:32" ht="15">
      <c r="A33" s="207" t="s">
        <v>9</v>
      </c>
      <c r="B33" s="243">
        <v>76</v>
      </c>
      <c r="C33" s="243">
        <v>13</v>
      </c>
      <c r="D33" s="243">
        <v>21</v>
      </c>
      <c r="E33" s="243">
        <v>88</v>
      </c>
      <c r="F33" s="243">
        <v>6</v>
      </c>
      <c r="G33" s="243">
        <v>7</v>
      </c>
      <c r="H33" s="243">
        <v>8</v>
      </c>
      <c r="I33" s="243">
        <v>4</v>
      </c>
      <c r="J33" s="210">
        <f t="shared" si="0"/>
        <v>223</v>
      </c>
      <c r="K33" s="244">
        <v>80</v>
      </c>
      <c r="L33" s="243">
        <v>28</v>
      </c>
      <c r="M33" s="243">
        <v>16</v>
      </c>
      <c r="N33" s="243">
        <v>70</v>
      </c>
      <c r="O33" s="243">
        <v>21</v>
      </c>
      <c r="P33" s="243">
        <v>18</v>
      </c>
      <c r="Q33" s="243">
        <v>3</v>
      </c>
      <c r="R33" s="243">
        <v>9</v>
      </c>
      <c r="S33" s="210">
        <f t="shared" si="1"/>
        <v>245</v>
      </c>
      <c r="T33" s="207">
        <f t="shared" si="2"/>
        <v>156</v>
      </c>
      <c r="U33" s="207">
        <f t="shared" si="3"/>
        <v>41</v>
      </c>
      <c r="V33" s="207">
        <f t="shared" si="4"/>
        <v>37</v>
      </c>
      <c r="W33" s="207">
        <f t="shared" si="5"/>
        <v>158</v>
      </c>
      <c r="X33" s="207">
        <f t="shared" si="6"/>
        <v>27</v>
      </c>
      <c r="Y33" s="207">
        <f t="shared" si="7"/>
        <v>25</v>
      </c>
      <c r="Z33" s="207">
        <f t="shared" si="8"/>
        <v>11</v>
      </c>
      <c r="AA33" s="207">
        <f t="shared" si="9"/>
        <v>13</v>
      </c>
      <c r="AB33" s="206">
        <f t="shared" si="10"/>
        <v>468</v>
      </c>
      <c r="AE33" s="47"/>
      <c r="AF33" s="47"/>
    </row>
    <row r="34" spans="1:32" ht="15">
      <c r="A34" s="207" t="s">
        <v>10</v>
      </c>
      <c r="B34" s="243">
        <v>341</v>
      </c>
      <c r="C34" s="243">
        <v>46</v>
      </c>
      <c r="D34" s="243">
        <v>77</v>
      </c>
      <c r="E34" s="243">
        <v>325</v>
      </c>
      <c r="F34" s="243">
        <v>42</v>
      </c>
      <c r="G34" s="243">
        <v>69</v>
      </c>
      <c r="H34" s="243">
        <v>21</v>
      </c>
      <c r="I34" s="243">
        <v>16</v>
      </c>
      <c r="J34" s="210">
        <f t="shared" si="0"/>
        <v>937</v>
      </c>
      <c r="K34" s="244">
        <v>303</v>
      </c>
      <c r="L34" s="243">
        <v>56</v>
      </c>
      <c r="M34" s="243">
        <v>152</v>
      </c>
      <c r="N34" s="243">
        <v>221</v>
      </c>
      <c r="O34" s="243">
        <v>54</v>
      </c>
      <c r="P34" s="243">
        <v>95</v>
      </c>
      <c r="Q34" s="243">
        <v>34</v>
      </c>
      <c r="R34" s="243">
        <v>20</v>
      </c>
      <c r="S34" s="210">
        <f t="shared" si="1"/>
        <v>935</v>
      </c>
      <c r="T34" s="207">
        <f t="shared" si="2"/>
        <v>644</v>
      </c>
      <c r="U34" s="207">
        <f t="shared" si="3"/>
        <v>102</v>
      </c>
      <c r="V34" s="207">
        <f t="shared" si="4"/>
        <v>229</v>
      </c>
      <c r="W34" s="207">
        <f t="shared" si="5"/>
        <v>546</v>
      </c>
      <c r="X34" s="207">
        <f t="shared" si="6"/>
        <v>96</v>
      </c>
      <c r="Y34" s="207">
        <f t="shared" si="7"/>
        <v>164</v>
      </c>
      <c r="Z34" s="207">
        <f t="shared" si="8"/>
        <v>55</v>
      </c>
      <c r="AA34" s="207">
        <f t="shared" si="9"/>
        <v>36</v>
      </c>
      <c r="AB34" s="206">
        <f t="shared" si="10"/>
        <v>1872</v>
      </c>
      <c r="AE34" s="47"/>
      <c r="AF34" s="47"/>
    </row>
    <row r="35" spans="1:32" ht="15">
      <c r="A35" s="207" t="s">
        <v>11</v>
      </c>
      <c r="B35" s="243">
        <v>365</v>
      </c>
      <c r="C35" s="243">
        <v>39</v>
      </c>
      <c r="D35" s="243">
        <v>104</v>
      </c>
      <c r="E35" s="243">
        <v>307</v>
      </c>
      <c r="F35" s="243">
        <v>29</v>
      </c>
      <c r="G35" s="243">
        <v>52</v>
      </c>
      <c r="H35" s="243">
        <v>14</v>
      </c>
      <c r="I35" s="243">
        <v>35</v>
      </c>
      <c r="J35" s="210">
        <f t="shared" si="0"/>
        <v>945</v>
      </c>
      <c r="K35" s="244">
        <v>320</v>
      </c>
      <c r="L35" s="243">
        <v>35</v>
      </c>
      <c r="M35" s="243">
        <v>121</v>
      </c>
      <c r="N35" s="243">
        <v>220</v>
      </c>
      <c r="O35" s="243">
        <v>77</v>
      </c>
      <c r="P35" s="243">
        <v>73</v>
      </c>
      <c r="Q35" s="243">
        <v>29</v>
      </c>
      <c r="R35" s="243">
        <v>50</v>
      </c>
      <c r="S35" s="210">
        <f t="shared" si="1"/>
        <v>925</v>
      </c>
      <c r="T35" s="207">
        <f t="shared" si="2"/>
        <v>685</v>
      </c>
      <c r="U35" s="207">
        <f t="shared" si="3"/>
        <v>74</v>
      </c>
      <c r="V35" s="207">
        <f t="shared" si="4"/>
        <v>225</v>
      </c>
      <c r="W35" s="207">
        <f t="shared" si="5"/>
        <v>527</v>
      </c>
      <c r="X35" s="207">
        <f t="shared" si="6"/>
        <v>106</v>
      </c>
      <c r="Y35" s="207">
        <f t="shared" si="7"/>
        <v>125</v>
      </c>
      <c r="Z35" s="207">
        <f t="shared" si="8"/>
        <v>43</v>
      </c>
      <c r="AA35" s="207">
        <f t="shared" si="9"/>
        <v>85</v>
      </c>
      <c r="AB35" s="206">
        <f t="shared" si="10"/>
        <v>1870</v>
      </c>
      <c r="AE35" s="47"/>
      <c r="AF35" s="47"/>
    </row>
    <row r="36" spans="1:32" ht="15">
      <c r="A36" s="207" t="s">
        <v>12</v>
      </c>
      <c r="B36" s="243">
        <v>359</v>
      </c>
      <c r="C36" s="243">
        <v>54</v>
      </c>
      <c r="D36" s="243">
        <v>128</v>
      </c>
      <c r="E36" s="243">
        <v>269</v>
      </c>
      <c r="F36" s="243">
        <v>58</v>
      </c>
      <c r="G36" s="243">
        <v>94</v>
      </c>
      <c r="H36" s="243">
        <v>54</v>
      </c>
      <c r="I36" s="243">
        <v>53</v>
      </c>
      <c r="J36" s="210">
        <f t="shared" si="0"/>
        <v>1069</v>
      </c>
      <c r="K36" s="244">
        <v>307</v>
      </c>
      <c r="L36" s="243">
        <v>52</v>
      </c>
      <c r="M36" s="243">
        <v>147</v>
      </c>
      <c r="N36" s="243">
        <v>199</v>
      </c>
      <c r="O36" s="243">
        <v>104</v>
      </c>
      <c r="P36" s="243">
        <v>109</v>
      </c>
      <c r="Q36" s="243">
        <v>51</v>
      </c>
      <c r="R36" s="243">
        <v>54</v>
      </c>
      <c r="S36" s="210">
        <f t="shared" si="1"/>
        <v>1023</v>
      </c>
      <c r="T36" s="207">
        <f t="shared" si="2"/>
        <v>666</v>
      </c>
      <c r="U36" s="207">
        <f t="shared" si="3"/>
        <v>106</v>
      </c>
      <c r="V36" s="207">
        <f t="shared" si="4"/>
        <v>275</v>
      </c>
      <c r="W36" s="207">
        <f t="shared" si="5"/>
        <v>468</v>
      </c>
      <c r="X36" s="207">
        <f t="shared" si="6"/>
        <v>162</v>
      </c>
      <c r="Y36" s="207">
        <f t="shared" si="7"/>
        <v>203</v>
      </c>
      <c r="Z36" s="207">
        <f t="shared" si="8"/>
        <v>105</v>
      </c>
      <c r="AA36" s="207">
        <f t="shared" si="9"/>
        <v>107</v>
      </c>
      <c r="AB36" s="206">
        <f t="shared" si="10"/>
        <v>2092</v>
      </c>
      <c r="AE36" s="47"/>
      <c r="AF36" s="47"/>
    </row>
    <row r="37" spans="1:32" ht="15">
      <c r="A37" s="207" t="s">
        <v>13</v>
      </c>
      <c r="B37" s="243">
        <v>229</v>
      </c>
      <c r="C37" s="243">
        <v>39</v>
      </c>
      <c r="D37" s="243">
        <v>79</v>
      </c>
      <c r="E37" s="243">
        <v>208</v>
      </c>
      <c r="F37" s="243">
        <v>37</v>
      </c>
      <c r="G37" s="243">
        <v>40</v>
      </c>
      <c r="H37" s="243">
        <v>8</v>
      </c>
      <c r="I37" s="243">
        <v>6</v>
      </c>
      <c r="J37" s="210">
        <f t="shared" si="0"/>
        <v>646</v>
      </c>
      <c r="K37" s="244">
        <v>174</v>
      </c>
      <c r="L37" s="243">
        <v>49</v>
      </c>
      <c r="M37" s="243">
        <v>86</v>
      </c>
      <c r="N37" s="243">
        <v>176</v>
      </c>
      <c r="O37" s="243">
        <v>55</v>
      </c>
      <c r="P37" s="243">
        <v>63</v>
      </c>
      <c r="Q37" s="243">
        <v>15</v>
      </c>
      <c r="R37" s="243">
        <v>14</v>
      </c>
      <c r="S37" s="210">
        <f t="shared" si="1"/>
        <v>632</v>
      </c>
      <c r="T37" s="207">
        <f t="shared" si="2"/>
        <v>403</v>
      </c>
      <c r="U37" s="207">
        <f t="shared" si="3"/>
        <v>88</v>
      </c>
      <c r="V37" s="207">
        <f t="shared" si="4"/>
        <v>165</v>
      </c>
      <c r="W37" s="207">
        <f t="shared" si="5"/>
        <v>384</v>
      </c>
      <c r="X37" s="207">
        <f t="shared" si="6"/>
        <v>92</v>
      </c>
      <c r="Y37" s="207">
        <f t="shared" si="7"/>
        <v>103</v>
      </c>
      <c r="Z37" s="207">
        <f t="shared" si="8"/>
        <v>23</v>
      </c>
      <c r="AA37" s="207">
        <f t="shared" si="9"/>
        <v>20</v>
      </c>
      <c r="AB37" s="206">
        <f t="shared" si="10"/>
        <v>1278</v>
      </c>
      <c r="AE37" s="47"/>
      <c r="AF37" s="47"/>
    </row>
    <row r="38" spans="1:32" s="70" customFormat="1" ht="15">
      <c r="A38" s="209" t="s">
        <v>15</v>
      </c>
      <c r="B38" s="245">
        <f aca="true" t="shared" si="11" ref="B38:I38">B19+B20+B25</f>
        <v>2160</v>
      </c>
      <c r="C38" s="245">
        <f t="shared" si="11"/>
        <v>490</v>
      </c>
      <c r="D38" s="245">
        <f t="shared" si="11"/>
        <v>960</v>
      </c>
      <c r="E38" s="245">
        <f t="shared" si="11"/>
        <v>1927</v>
      </c>
      <c r="F38" s="245">
        <f t="shared" si="11"/>
        <v>450</v>
      </c>
      <c r="G38" s="245">
        <f t="shared" si="11"/>
        <v>448</v>
      </c>
      <c r="H38" s="245">
        <f t="shared" si="11"/>
        <v>210</v>
      </c>
      <c r="I38" s="245">
        <f t="shared" si="11"/>
        <v>318</v>
      </c>
      <c r="J38" s="211">
        <f t="shared" si="0"/>
        <v>6963</v>
      </c>
      <c r="K38" s="246">
        <f aca="true" t="shared" si="12" ref="K38:R38">K19+K20+K25</f>
        <v>2344</v>
      </c>
      <c r="L38" s="245">
        <f t="shared" si="12"/>
        <v>441</v>
      </c>
      <c r="M38" s="245">
        <f t="shared" si="12"/>
        <v>978</v>
      </c>
      <c r="N38" s="245">
        <f t="shared" si="12"/>
        <v>1161</v>
      </c>
      <c r="O38" s="245">
        <f t="shared" si="12"/>
        <v>535</v>
      </c>
      <c r="P38" s="245">
        <f t="shared" si="12"/>
        <v>509</v>
      </c>
      <c r="Q38" s="245">
        <f t="shared" si="12"/>
        <v>187</v>
      </c>
      <c r="R38" s="245">
        <f t="shared" si="12"/>
        <v>334</v>
      </c>
      <c r="S38" s="211">
        <f t="shared" si="1"/>
        <v>6489</v>
      </c>
      <c r="T38" s="209">
        <f t="shared" si="2"/>
        <v>4504</v>
      </c>
      <c r="U38" s="209">
        <f t="shared" si="3"/>
        <v>931</v>
      </c>
      <c r="V38" s="209">
        <f t="shared" si="4"/>
        <v>1938</v>
      </c>
      <c r="W38" s="209">
        <f t="shared" si="5"/>
        <v>3088</v>
      </c>
      <c r="X38" s="209">
        <f t="shared" si="6"/>
        <v>985</v>
      </c>
      <c r="Y38" s="209">
        <f t="shared" si="7"/>
        <v>957</v>
      </c>
      <c r="Z38" s="209">
        <f t="shared" si="8"/>
        <v>397</v>
      </c>
      <c r="AA38" s="209">
        <f t="shared" si="9"/>
        <v>652</v>
      </c>
      <c r="AB38" s="209">
        <f t="shared" si="10"/>
        <v>13452</v>
      </c>
      <c r="AE38" s="88"/>
      <c r="AF38" s="88"/>
    </row>
    <row r="39" spans="1:32" s="70" customFormat="1" ht="15">
      <c r="A39" s="208" t="s">
        <v>16</v>
      </c>
      <c r="B39" s="243">
        <v>2788</v>
      </c>
      <c r="C39" s="243">
        <v>395</v>
      </c>
      <c r="D39" s="243">
        <v>890</v>
      </c>
      <c r="E39" s="243">
        <v>2271</v>
      </c>
      <c r="F39" s="243">
        <v>494</v>
      </c>
      <c r="G39" s="243">
        <v>819</v>
      </c>
      <c r="H39" s="243">
        <v>630</v>
      </c>
      <c r="I39" s="243">
        <v>717</v>
      </c>
      <c r="J39" s="210">
        <f t="shared" si="0"/>
        <v>9004</v>
      </c>
      <c r="K39" s="244">
        <v>2288</v>
      </c>
      <c r="L39" s="243">
        <v>417</v>
      </c>
      <c r="M39" s="243">
        <v>1049</v>
      </c>
      <c r="N39" s="243">
        <v>1736</v>
      </c>
      <c r="O39" s="243">
        <v>835</v>
      </c>
      <c r="P39" s="243">
        <v>894</v>
      </c>
      <c r="Q39" s="243">
        <v>635</v>
      </c>
      <c r="R39" s="243">
        <v>773</v>
      </c>
      <c r="S39" s="210">
        <f t="shared" si="1"/>
        <v>8627</v>
      </c>
      <c r="T39" s="207">
        <f t="shared" si="2"/>
        <v>5076</v>
      </c>
      <c r="U39" s="207">
        <f t="shared" si="3"/>
        <v>812</v>
      </c>
      <c r="V39" s="207">
        <f t="shared" si="4"/>
        <v>1939</v>
      </c>
      <c r="W39" s="207">
        <f t="shared" si="5"/>
        <v>4007</v>
      </c>
      <c r="X39" s="207">
        <f t="shared" si="6"/>
        <v>1329</v>
      </c>
      <c r="Y39" s="207">
        <f t="shared" si="7"/>
        <v>1713</v>
      </c>
      <c r="Z39" s="207">
        <f t="shared" si="8"/>
        <v>1265</v>
      </c>
      <c r="AA39" s="207">
        <f t="shared" si="9"/>
        <v>1490</v>
      </c>
      <c r="AB39" s="206">
        <f t="shared" si="10"/>
        <v>17631</v>
      </c>
      <c r="AE39" s="88"/>
      <c r="AF39" s="88"/>
    </row>
    <row r="40" spans="1:32" s="70" customFormat="1" ht="15">
      <c r="A40" s="208" t="s">
        <v>17</v>
      </c>
      <c r="B40" s="243">
        <v>4863</v>
      </c>
      <c r="C40" s="243">
        <v>559</v>
      </c>
      <c r="D40" s="243">
        <v>980</v>
      </c>
      <c r="E40" s="243">
        <v>2946</v>
      </c>
      <c r="F40" s="243">
        <v>376</v>
      </c>
      <c r="G40" s="243">
        <v>568</v>
      </c>
      <c r="H40" s="243">
        <v>209</v>
      </c>
      <c r="I40" s="243">
        <v>270</v>
      </c>
      <c r="J40" s="210">
        <f t="shared" si="0"/>
        <v>10771</v>
      </c>
      <c r="K40" s="244">
        <v>3825</v>
      </c>
      <c r="L40" s="243">
        <v>520</v>
      </c>
      <c r="M40" s="243">
        <v>1230</v>
      </c>
      <c r="N40" s="243">
        <v>2111</v>
      </c>
      <c r="O40" s="243">
        <v>718</v>
      </c>
      <c r="P40" s="243">
        <v>708</v>
      </c>
      <c r="Q40" s="243">
        <v>251</v>
      </c>
      <c r="R40" s="243">
        <v>370</v>
      </c>
      <c r="S40" s="210">
        <f t="shared" si="1"/>
        <v>9733</v>
      </c>
      <c r="T40" s="207">
        <f t="shared" si="2"/>
        <v>8688</v>
      </c>
      <c r="U40" s="207">
        <f t="shared" si="3"/>
        <v>1079</v>
      </c>
      <c r="V40" s="207">
        <f t="shared" si="4"/>
        <v>2210</v>
      </c>
      <c r="W40" s="207">
        <f t="shared" si="5"/>
        <v>5057</v>
      </c>
      <c r="X40" s="207">
        <f t="shared" si="6"/>
        <v>1094</v>
      </c>
      <c r="Y40" s="207">
        <f t="shared" si="7"/>
        <v>1276</v>
      </c>
      <c r="Z40" s="207">
        <f t="shared" si="8"/>
        <v>460</v>
      </c>
      <c r="AA40" s="207">
        <f t="shared" si="9"/>
        <v>640</v>
      </c>
      <c r="AB40" s="206">
        <f t="shared" si="10"/>
        <v>20504</v>
      </c>
      <c r="AE40" s="88"/>
      <c r="AF40" s="88"/>
    </row>
    <row r="41" spans="1:32" s="70" customFormat="1" ht="15">
      <c r="A41" s="209" t="s">
        <v>18</v>
      </c>
      <c r="B41" s="245">
        <f aca="true" t="shared" si="13" ref="B41:I41">B39+B40</f>
        <v>7651</v>
      </c>
      <c r="C41" s="245">
        <f t="shared" si="13"/>
        <v>954</v>
      </c>
      <c r="D41" s="245">
        <f t="shared" si="13"/>
        <v>1870</v>
      </c>
      <c r="E41" s="245">
        <f t="shared" si="13"/>
        <v>5217</v>
      </c>
      <c r="F41" s="245">
        <f t="shared" si="13"/>
        <v>870</v>
      </c>
      <c r="G41" s="245">
        <f t="shared" si="13"/>
        <v>1387</v>
      </c>
      <c r="H41" s="245">
        <f t="shared" si="13"/>
        <v>839</v>
      </c>
      <c r="I41" s="245">
        <f t="shared" si="13"/>
        <v>987</v>
      </c>
      <c r="J41" s="211">
        <f t="shared" si="0"/>
        <v>19775</v>
      </c>
      <c r="K41" s="246">
        <f aca="true" t="shared" si="14" ref="K41:R41">K39+K40</f>
        <v>6113</v>
      </c>
      <c r="L41" s="245">
        <f t="shared" si="14"/>
        <v>937</v>
      </c>
      <c r="M41" s="245">
        <f t="shared" si="14"/>
        <v>2279</v>
      </c>
      <c r="N41" s="245">
        <f t="shared" si="14"/>
        <v>3847</v>
      </c>
      <c r="O41" s="245">
        <f t="shared" si="14"/>
        <v>1553</v>
      </c>
      <c r="P41" s="245">
        <f t="shared" si="14"/>
        <v>1602</v>
      </c>
      <c r="Q41" s="245">
        <f t="shared" si="14"/>
        <v>886</v>
      </c>
      <c r="R41" s="245">
        <f t="shared" si="14"/>
        <v>1143</v>
      </c>
      <c r="S41" s="211">
        <f t="shared" si="1"/>
        <v>18360</v>
      </c>
      <c r="T41" s="209">
        <f t="shared" si="2"/>
        <v>13764</v>
      </c>
      <c r="U41" s="209">
        <f t="shared" si="3"/>
        <v>1891</v>
      </c>
      <c r="V41" s="209">
        <f t="shared" si="4"/>
        <v>4149</v>
      </c>
      <c r="W41" s="209">
        <f t="shared" si="5"/>
        <v>9064</v>
      </c>
      <c r="X41" s="209">
        <f t="shared" si="6"/>
        <v>2423</v>
      </c>
      <c r="Y41" s="209">
        <f t="shared" si="7"/>
        <v>2989</v>
      </c>
      <c r="Z41" s="209">
        <f t="shared" si="8"/>
        <v>1725</v>
      </c>
      <c r="AA41" s="209">
        <f t="shared" si="9"/>
        <v>2130</v>
      </c>
      <c r="AB41" s="209">
        <f t="shared" si="10"/>
        <v>38135</v>
      </c>
      <c r="AE41" s="88"/>
      <c r="AF41" s="88"/>
    </row>
    <row r="42" spans="1:32" s="70" customFormat="1" ht="15">
      <c r="A42" s="208" t="s">
        <v>19</v>
      </c>
      <c r="B42" s="243">
        <f aca="true" t="shared" si="15" ref="B42:H42">B9+B22+B23+B26</f>
        <v>13049</v>
      </c>
      <c r="C42" s="243">
        <f t="shared" si="15"/>
        <v>2418</v>
      </c>
      <c r="D42" s="243">
        <f t="shared" si="15"/>
        <v>7268</v>
      </c>
      <c r="E42" s="243">
        <f t="shared" si="15"/>
        <v>15182</v>
      </c>
      <c r="F42" s="243">
        <f t="shared" si="15"/>
        <v>8197</v>
      </c>
      <c r="G42" s="243">
        <f t="shared" si="15"/>
        <v>6413</v>
      </c>
      <c r="H42" s="243">
        <f t="shared" si="15"/>
        <v>6215</v>
      </c>
      <c r="I42" s="243">
        <f>I9+I22+I23+I26</f>
        <v>10942</v>
      </c>
      <c r="J42" s="210">
        <f t="shared" si="0"/>
        <v>69684</v>
      </c>
      <c r="K42" s="244">
        <f aca="true" t="shared" si="16" ref="K42:R42">K9+K22+K23+K26</f>
        <v>13303</v>
      </c>
      <c r="L42" s="243">
        <f t="shared" si="16"/>
        <v>3428</v>
      </c>
      <c r="M42" s="243">
        <f t="shared" si="16"/>
        <v>7958</v>
      </c>
      <c r="N42" s="243">
        <f t="shared" si="16"/>
        <v>12280</v>
      </c>
      <c r="O42" s="243">
        <f t="shared" si="16"/>
        <v>10626</v>
      </c>
      <c r="P42" s="243">
        <f t="shared" si="16"/>
        <v>6459</v>
      </c>
      <c r="Q42" s="243">
        <f t="shared" si="16"/>
        <v>6898</v>
      </c>
      <c r="R42" s="243">
        <f t="shared" si="16"/>
        <v>12457</v>
      </c>
      <c r="S42" s="210">
        <f t="shared" si="1"/>
        <v>73409</v>
      </c>
      <c r="T42" s="207">
        <f t="shared" si="2"/>
        <v>26352</v>
      </c>
      <c r="U42" s="207">
        <f t="shared" si="3"/>
        <v>5846</v>
      </c>
      <c r="V42" s="207">
        <f t="shared" si="4"/>
        <v>15226</v>
      </c>
      <c r="W42" s="207">
        <f t="shared" si="5"/>
        <v>27462</v>
      </c>
      <c r="X42" s="207">
        <f t="shared" si="6"/>
        <v>18823</v>
      </c>
      <c r="Y42" s="207">
        <f t="shared" si="7"/>
        <v>12872</v>
      </c>
      <c r="Z42" s="207">
        <f t="shared" si="8"/>
        <v>13113</v>
      </c>
      <c r="AA42" s="207">
        <f t="shared" si="9"/>
        <v>23399</v>
      </c>
      <c r="AB42" s="206">
        <f t="shared" si="10"/>
        <v>143093</v>
      </c>
      <c r="AE42" s="88"/>
      <c r="AF42" s="88"/>
    </row>
    <row r="43" spans="1:32" s="70" customFormat="1" ht="15">
      <c r="A43" s="208" t="s">
        <v>20</v>
      </c>
      <c r="B43" s="243">
        <v>2442</v>
      </c>
      <c r="C43" s="243">
        <v>469</v>
      </c>
      <c r="D43" s="243">
        <v>783</v>
      </c>
      <c r="E43" s="243">
        <v>2452</v>
      </c>
      <c r="F43" s="243">
        <v>558</v>
      </c>
      <c r="G43" s="243">
        <v>682</v>
      </c>
      <c r="H43" s="243">
        <v>392</v>
      </c>
      <c r="I43" s="243">
        <v>485</v>
      </c>
      <c r="J43" s="210">
        <f t="shared" si="0"/>
        <v>8263</v>
      </c>
      <c r="K43" s="244">
        <v>2060</v>
      </c>
      <c r="L43" s="243">
        <v>601</v>
      </c>
      <c r="M43" s="243">
        <v>956</v>
      </c>
      <c r="N43" s="243">
        <v>1818</v>
      </c>
      <c r="O43" s="243">
        <v>757</v>
      </c>
      <c r="P43" s="243">
        <v>852</v>
      </c>
      <c r="Q43" s="243">
        <v>438</v>
      </c>
      <c r="R43" s="243">
        <v>556</v>
      </c>
      <c r="S43" s="210">
        <f t="shared" si="1"/>
        <v>8038</v>
      </c>
      <c r="T43" s="207">
        <f t="shared" si="2"/>
        <v>4502</v>
      </c>
      <c r="U43" s="207">
        <f t="shared" si="3"/>
        <v>1070</v>
      </c>
      <c r="V43" s="207">
        <f t="shared" si="4"/>
        <v>1739</v>
      </c>
      <c r="W43" s="207">
        <f t="shared" si="5"/>
        <v>4270</v>
      </c>
      <c r="X43" s="207">
        <f t="shared" si="6"/>
        <v>1315</v>
      </c>
      <c r="Y43" s="207">
        <f t="shared" si="7"/>
        <v>1534</v>
      </c>
      <c r="Z43" s="207">
        <f t="shared" si="8"/>
        <v>830</v>
      </c>
      <c r="AA43" s="207">
        <f t="shared" si="9"/>
        <v>1041</v>
      </c>
      <c r="AB43" s="206">
        <f t="shared" si="10"/>
        <v>16301</v>
      </c>
      <c r="AE43" s="88"/>
      <c r="AF43" s="88"/>
    </row>
    <row r="44" spans="1:32" s="70" customFormat="1" ht="15">
      <c r="A44" s="209" t="s">
        <v>21</v>
      </c>
      <c r="B44" s="245">
        <f aca="true" t="shared" si="17" ref="B44:I44">B42+B43</f>
        <v>15491</v>
      </c>
      <c r="C44" s="245">
        <f t="shared" si="17"/>
        <v>2887</v>
      </c>
      <c r="D44" s="245">
        <f t="shared" si="17"/>
        <v>8051</v>
      </c>
      <c r="E44" s="245">
        <f t="shared" si="17"/>
        <v>17634</v>
      </c>
      <c r="F44" s="245">
        <f t="shared" si="17"/>
        <v>8755</v>
      </c>
      <c r="G44" s="245">
        <f t="shared" si="17"/>
        <v>7095</v>
      </c>
      <c r="H44" s="245">
        <f t="shared" si="17"/>
        <v>6607</v>
      </c>
      <c r="I44" s="245">
        <f t="shared" si="17"/>
        <v>11427</v>
      </c>
      <c r="J44" s="211">
        <f t="shared" si="0"/>
        <v>77947</v>
      </c>
      <c r="K44" s="246">
        <f aca="true" t="shared" si="18" ref="K44:R44">K42+K43</f>
        <v>15363</v>
      </c>
      <c r="L44" s="245">
        <f t="shared" si="18"/>
        <v>4029</v>
      </c>
      <c r="M44" s="245">
        <f t="shared" si="18"/>
        <v>8914</v>
      </c>
      <c r="N44" s="245">
        <f t="shared" si="18"/>
        <v>14098</v>
      </c>
      <c r="O44" s="245">
        <f t="shared" si="18"/>
        <v>11383</v>
      </c>
      <c r="P44" s="245">
        <f t="shared" si="18"/>
        <v>7311</v>
      </c>
      <c r="Q44" s="245">
        <f t="shared" si="18"/>
        <v>7336</v>
      </c>
      <c r="R44" s="245">
        <f t="shared" si="18"/>
        <v>13013</v>
      </c>
      <c r="S44" s="211">
        <f t="shared" si="1"/>
        <v>81447</v>
      </c>
      <c r="T44" s="209">
        <f t="shared" si="2"/>
        <v>30854</v>
      </c>
      <c r="U44" s="209">
        <f t="shared" si="3"/>
        <v>6916</v>
      </c>
      <c r="V44" s="209">
        <f t="shared" si="4"/>
        <v>16965</v>
      </c>
      <c r="W44" s="209">
        <f t="shared" si="5"/>
        <v>31732</v>
      </c>
      <c r="X44" s="209">
        <f t="shared" si="6"/>
        <v>20138</v>
      </c>
      <c r="Y44" s="209">
        <f t="shared" si="7"/>
        <v>14406</v>
      </c>
      <c r="Z44" s="209">
        <f t="shared" si="8"/>
        <v>13943</v>
      </c>
      <c r="AA44" s="209">
        <f t="shared" si="9"/>
        <v>24440</v>
      </c>
      <c r="AB44" s="209">
        <f t="shared" si="10"/>
        <v>159394</v>
      </c>
      <c r="AE44" s="88"/>
      <c r="AF44" s="88"/>
    </row>
    <row r="45" spans="1:32" s="42" customFormat="1" ht="15">
      <c r="A45" s="236" t="s">
        <v>46</v>
      </c>
      <c r="B45" s="236">
        <f>SUM(B5:B37)</f>
        <v>25302</v>
      </c>
      <c r="C45" s="236">
        <f aca="true" t="shared" si="19" ref="C45:I45">SUM(C5:C37)</f>
        <v>4331</v>
      </c>
      <c r="D45" s="236">
        <f t="shared" si="19"/>
        <v>10881</v>
      </c>
      <c r="E45" s="236">
        <f t="shared" si="19"/>
        <v>24778</v>
      </c>
      <c r="F45" s="236">
        <f t="shared" si="19"/>
        <v>10075</v>
      </c>
      <c r="G45" s="236">
        <f t="shared" si="19"/>
        <v>8930</v>
      </c>
      <c r="H45" s="236">
        <f t="shared" si="19"/>
        <v>7656</v>
      </c>
      <c r="I45" s="236">
        <f t="shared" si="19"/>
        <v>12732</v>
      </c>
      <c r="J45" s="237">
        <f t="shared" si="0"/>
        <v>104685</v>
      </c>
      <c r="K45" s="238">
        <f aca="true" t="shared" si="20" ref="K45:R45">SUM(K5:K37)</f>
        <v>23820</v>
      </c>
      <c r="L45" s="236">
        <f t="shared" si="20"/>
        <v>5407</v>
      </c>
      <c r="M45" s="236">
        <f t="shared" si="20"/>
        <v>12171</v>
      </c>
      <c r="N45" s="236">
        <f t="shared" si="20"/>
        <v>19106</v>
      </c>
      <c r="O45" s="236">
        <f t="shared" si="20"/>
        <v>13471</v>
      </c>
      <c r="P45" s="236">
        <f t="shared" si="20"/>
        <v>9422</v>
      </c>
      <c r="Q45" s="236">
        <f t="shared" si="20"/>
        <v>8409</v>
      </c>
      <c r="R45" s="236">
        <f t="shared" si="20"/>
        <v>14490</v>
      </c>
      <c r="S45" s="237">
        <f t="shared" si="1"/>
        <v>106296</v>
      </c>
      <c r="T45" s="236">
        <f t="shared" si="2"/>
        <v>49122</v>
      </c>
      <c r="U45" s="236">
        <f t="shared" si="3"/>
        <v>9738</v>
      </c>
      <c r="V45" s="236">
        <f t="shared" si="4"/>
        <v>23052</v>
      </c>
      <c r="W45" s="236">
        <f t="shared" si="5"/>
        <v>43884</v>
      </c>
      <c r="X45" s="236">
        <f t="shared" si="6"/>
        <v>23546</v>
      </c>
      <c r="Y45" s="236">
        <f t="shared" si="7"/>
        <v>18352</v>
      </c>
      <c r="Z45" s="236">
        <f t="shared" si="8"/>
        <v>16065</v>
      </c>
      <c r="AA45" s="236">
        <f t="shared" si="9"/>
        <v>27222</v>
      </c>
      <c r="AB45" s="236">
        <f>S45+J45</f>
        <v>210981</v>
      </c>
      <c r="AE45" s="89"/>
      <c r="AF45" s="89"/>
    </row>
    <row r="47" ht="15">
      <c r="A47" s="64" t="s">
        <v>207</v>
      </c>
    </row>
  </sheetData>
  <sheetProtection/>
  <mergeCells count="5">
    <mergeCell ref="B3:J3"/>
    <mergeCell ref="K3:S3"/>
    <mergeCell ref="T3:AB3"/>
    <mergeCell ref="A1:AB1"/>
    <mergeCell ref="A3:A4"/>
  </mergeCells>
  <printOptions horizontalCentered="1"/>
  <pageMargins left="0.15748031496062992" right="0" top="0.53" bottom="0.69" header="0" footer="0.42"/>
  <pageSetup fitToHeight="1" fitToWidth="1" horizontalDpi="600" verticalDpi="600" orientation="landscape" paperSize="9" scale="69" r:id="rId1"/>
  <headerFooter>
    <oddFooter>&amp;LISEE - Document édité le &amp;D&amp;C&amp;A</oddFooter>
  </headerFooter>
  <ignoredErrors>
    <ignoredError sqref="J41:J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</dc:creator>
  <cp:keywords/>
  <dc:description/>
  <cp:lastModifiedBy>Claire Aluze</cp:lastModifiedBy>
  <cp:lastPrinted>2016-07-19T04:19:56Z</cp:lastPrinted>
  <dcterms:created xsi:type="dcterms:W3CDTF">2006-03-10T06:44:00Z</dcterms:created>
  <dcterms:modified xsi:type="dcterms:W3CDTF">2021-06-23T23:01:06Z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