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450" windowWidth="25170" windowHeight="5580" activeTab="0"/>
  </bookViews>
  <sheets>
    <sheet name="Professionnels" sheetId="1" r:id="rId1"/>
    <sheet name="Densité" sheetId="2" r:id="rId2"/>
    <sheet name="Capacité hospit." sheetId="3" r:id="rId3"/>
    <sheet name="Activité hospit." sheetId="4" r:id="rId4"/>
    <sheet name="Evasan" sheetId="5" r:id="rId5"/>
  </sheets>
  <definedNames>
    <definedName name="_xlnm.Print_Titles" localSheetId="3">'Activité hospit.'!$A:$A</definedName>
    <definedName name="_xlnm.Print_Titles" localSheetId="2">'Capacité hospit.'!$A:$A</definedName>
  </definedNames>
  <calcPr fullCalcOnLoad="1"/>
</workbook>
</file>

<file path=xl/sharedStrings.xml><?xml version="1.0" encoding="utf-8"?>
<sst xmlns="http://schemas.openxmlformats.org/spreadsheetml/2006/main" count="1255" uniqueCount="145">
  <si>
    <t>Capacité d'hospitalisation* en court séjour</t>
  </si>
  <si>
    <t>Privé</t>
  </si>
  <si>
    <t>Public</t>
  </si>
  <si>
    <t>Médecine</t>
  </si>
  <si>
    <t>Chirurgie</t>
  </si>
  <si>
    <t>Obstétrique</t>
  </si>
  <si>
    <t xml:space="preserve">Total </t>
  </si>
  <si>
    <t>Unité : nombre</t>
  </si>
  <si>
    <t>Secteur public</t>
  </si>
  <si>
    <t>Secteur privé</t>
  </si>
  <si>
    <t>Total</t>
  </si>
  <si>
    <t>Taux d'hospitalisation pour 100 habitants (a)</t>
  </si>
  <si>
    <t>Unités : nombre, %</t>
  </si>
  <si>
    <t xml:space="preserve"> Chirurgie </t>
  </si>
  <si>
    <t xml:space="preserve">Obstétrique </t>
  </si>
  <si>
    <t xml:space="preserve">Privé </t>
  </si>
  <si>
    <t>Clinique Magnin</t>
  </si>
  <si>
    <t>Total secteur privé</t>
  </si>
  <si>
    <t xml:space="preserve">Public </t>
  </si>
  <si>
    <t>Total secteur public</t>
  </si>
  <si>
    <t>Ensemble</t>
  </si>
  <si>
    <t>Clinique Baie des Citrons (SARL)</t>
  </si>
  <si>
    <t>Clinique Anse Vata</t>
  </si>
  <si>
    <t>Soins critiques</t>
  </si>
  <si>
    <t>Nombre de lits pour 1 000 habitants</t>
  </si>
  <si>
    <t xml:space="preserve">CHT. G. Bourret </t>
  </si>
  <si>
    <t>CHN P.Thavoavianon</t>
  </si>
  <si>
    <t>CHN R-D Nebayes</t>
  </si>
  <si>
    <t>nd</t>
  </si>
  <si>
    <t xml:space="preserve"> -</t>
  </si>
  <si>
    <t xml:space="preserve">Secteur </t>
  </si>
  <si>
    <t xml:space="preserve">Discipline </t>
  </si>
  <si>
    <t>Gynéco-obstétrique</t>
  </si>
  <si>
    <t xml:space="preserve">soins critiques </t>
  </si>
  <si>
    <t>Total MCO</t>
  </si>
  <si>
    <t xml:space="preserve">Ensemble </t>
  </si>
  <si>
    <t xml:space="preserve"> - </t>
  </si>
  <si>
    <t xml:space="preserve">CHS Albert Bousquet </t>
  </si>
  <si>
    <t xml:space="preserve">Total hospitalisation complète </t>
  </si>
  <si>
    <t>Psychiatrie</t>
  </si>
  <si>
    <t xml:space="preserve">Moyen Séjour </t>
  </si>
  <si>
    <t xml:space="preserve">Long Séjour </t>
  </si>
  <si>
    <t>Evasan</t>
  </si>
  <si>
    <t>CHT. G. Bourret (a)</t>
  </si>
  <si>
    <t>(a) y compris Sanatorium du Col de la Pirogue et Centre Raoul Follereau</t>
  </si>
  <si>
    <t>Source : DASS-NC.</t>
  </si>
  <si>
    <t>Activité hospitalière</t>
  </si>
  <si>
    <t xml:space="preserve">Capacités d'hospitalisation </t>
  </si>
  <si>
    <t>(a) Nombre d'entrées totales (ie. nb de séjours hospitaliers) rapporté à la population totale estimée au milieu de l'année considérée.</t>
  </si>
  <si>
    <t>Données annuelles</t>
  </si>
  <si>
    <t>Au 31 décembre</t>
  </si>
  <si>
    <t>Unité : nombre de lits installés</t>
  </si>
  <si>
    <r>
      <t xml:space="preserve">Unité : nombre de lits installés </t>
    </r>
    <r>
      <rPr>
        <i/>
        <sz val="10"/>
        <rFont val="Calibri"/>
        <family val="2"/>
      </rPr>
      <t>(à distinguer des lits autorisés)</t>
    </r>
  </si>
  <si>
    <t>* Hospitalisation complète + hospitalisation de jour</t>
  </si>
  <si>
    <r>
      <t xml:space="preserve">Capacité d’hospitalisation </t>
    </r>
    <r>
      <rPr>
        <b/>
        <i/>
        <u val="single"/>
        <sz val="14"/>
        <rFont val="Calibri"/>
        <family val="2"/>
      </rPr>
      <t>complète</t>
    </r>
    <r>
      <rPr>
        <b/>
        <i/>
        <sz val="14"/>
        <rFont val="Calibri"/>
        <family val="2"/>
      </rPr>
      <t xml:space="preserve"> en 
court-séjour, par établissement</t>
    </r>
  </si>
  <si>
    <t>Capacité d'hospitalisation en psychiatrie, moyen et long séjour</t>
  </si>
  <si>
    <t>Hospitalisation complète / Public</t>
  </si>
  <si>
    <t>Hospitalisation de jour / Public</t>
  </si>
  <si>
    <t>Taux de recours à l'hospitalisation pour 100 habitants</t>
  </si>
  <si>
    <t>Hospit. Complète</t>
  </si>
  <si>
    <t>Hospit. 
de Jour</t>
  </si>
  <si>
    <t>Nombre d'entrées totales dans le court séjour MCO par secteur et discipline (hospitalisation complète ou de jour)</t>
  </si>
  <si>
    <t>Court Séjour</t>
  </si>
  <si>
    <t>Long Séjour</t>
  </si>
  <si>
    <t>Court séjour MCO *</t>
  </si>
  <si>
    <t>* MCO : Médecine, chirurgie, obstétrique, soins critiques</t>
  </si>
  <si>
    <t xml:space="preserve">Nombre d'entrées 
en hospitalisations complètes 
</t>
  </si>
  <si>
    <t>Evacuations sanitaires 
hors de Nouvelle-Calédonie  (Evasan)</t>
  </si>
  <si>
    <t xml:space="preserve">Données annuelles </t>
  </si>
  <si>
    <t>Source : DASS/CAFAT</t>
  </si>
  <si>
    <t>Professionnels de santé : nombre</t>
  </si>
  <si>
    <t>Source : DASS-Nouvelle-Calédonie</t>
  </si>
  <si>
    <t>Professionnels du secteur médical par statut</t>
  </si>
  <si>
    <t>Médecins *</t>
  </si>
  <si>
    <t>Médecins généralistes</t>
  </si>
  <si>
    <t xml:space="preserve">     Salariés</t>
  </si>
  <si>
    <t xml:space="preserve">     Libéraux</t>
  </si>
  <si>
    <t>Médecins spécialistes</t>
  </si>
  <si>
    <t xml:space="preserve">Médecins ayant une activité de prévention ou des fonctions médico-administratives </t>
  </si>
  <si>
    <t xml:space="preserve">Autres professionnels </t>
  </si>
  <si>
    <t>Chirurgiens-Dentistes</t>
  </si>
  <si>
    <t>Salarié</t>
  </si>
  <si>
    <t xml:space="preserve">Libéral </t>
  </si>
  <si>
    <t>Sages-femmes</t>
  </si>
  <si>
    <t>Infirmiers</t>
  </si>
  <si>
    <t>Libéral conventionné</t>
  </si>
  <si>
    <t>Pharmaciens</t>
  </si>
  <si>
    <t>Masseurs - Kinésithérapeutes</t>
  </si>
  <si>
    <t>* Y compris les internes et les Volontaires Civils à l'Aide Technique (VCAT).</t>
  </si>
  <si>
    <t xml:space="preserve">Professionnels de santé par province </t>
  </si>
  <si>
    <t>Province îles</t>
  </si>
  <si>
    <t xml:space="preserve">Province Nord </t>
  </si>
  <si>
    <t xml:space="preserve">Province Sud </t>
  </si>
  <si>
    <t xml:space="preserve">Nouvelle Calédonie </t>
  </si>
  <si>
    <t>Médecins (a)</t>
  </si>
  <si>
    <t>Généralistes</t>
  </si>
  <si>
    <t xml:space="preserve">Spécialistes </t>
  </si>
  <si>
    <t>-</t>
  </si>
  <si>
    <t>Masseurs-Kinésithérapeutes</t>
  </si>
  <si>
    <t xml:space="preserve">Sages-femmes </t>
  </si>
  <si>
    <t>(a) médecins développant une activité curative uniquement et hors libéraux non conventionnés</t>
  </si>
  <si>
    <t>Professionnels de santé : densité</t>
  </si>
  <si>
    <t xml:space="preserve">Source : DASS-NC, INSEE, Eurostat </t>
  </si>
  <si>
    <t>Densité des professionnels 
de santé en Nouvelle-Calédonie</t>
  </si>
  <si>
    <t xml:space="preserve">Médecins </t>
  </si>
  <si>
    <t>Chirurgiens-dentistes</t>
  </si>
  <si>
    <t>Kinésithérapeutes</t>
  </si>
  <si>
    <t>Sages-femmes (a)</t>
  </si>
  <si>
    <t>Unité : nombre pour 100 000 habitants</t>
  </si>
  <si>
    <t xml:space="preserve">(a) Pour les sages femmes, la densité se mesure par rapport au nombre de femmes âgées de 15 à 49 ans </t>
  </si>
  <si>
    <t>2013</t>
  </si>
  <si>
    <t xml:space="preserve">Durée moyenne de séjour et taux d'occupation, par secteur et par discipline, dans le court séjour* </t>
  </si>
  <si>
    <t>* en hospitalisation complète</t>
  </si>
  <si>
    <t>Unité : jour, %</t>
  </si>
  <si>
    <t>Discipline</t>
  </si>
  <si>
    <t>Taux d' occupation</t>
  </si>
  <si>
    <t>Durée moyenne</t>
  </si>
  <si>
    <t>2014</t>
  </si>
  <si>
    <t xml:space="preserve">Nature des interventions effectuées lors des Evasan hors de Nouvelle-Calédonie </t>
  </si>
  <si>
    <t>ORL</t>
  </si>
  <si>
    <t>TOTAL</t>
  </si>
  <si>
    <t>2015</t>
  </si>
  <si>
    <t xml:space="preserve">CMS Bourail </t>
  </si>
  <si>
    <t>Système nerveux central</t>
  </si>
  <si>
    <t>Œil et annexe</t>
  </si>
  <si>
    <t>Appareil circulatoire</t>
  </si>
  <si>
    <t>Système immunitaire et hématologique</t>
  </si>
  <si>
    <t>Appareil respiratoire</t>
  </si>
  <si>
    <t>Appareil digestif</t>
  </si>
  <si>
    <t>Appareil urinaire et rénal</t>
  </si>
  <si>
    <t>Appareil génital</t>
  </si>
  <si>
    <t>Procréation, grossesse et néonatalogie</t>
  </si>
  <si>
    <t>Appareil endocrinien</t>
  </si>
  <si>
    <t>Appareil ostéo et musculaire</t>
  </si>
  <si>
    <t>Système tégumentaire</t>
  </si>
  <si>
    <t>Actes liés à la cancérologie*</t>
  </si>
  <si>
    <t>Actes sans précisions topographique</t>
  </si>
  <si>
    <t>Hors CCAM (autres types d'actes) **</t>
  </si>
  <si>
    <t>Données mises à jour le : 21/05/2019</t>
  </si>
  <si>
    <t>2016</t>
  </si>
  <si>
    <t>2017</t>
  </si>
  <si>
    <t>Données mises à jour le : 23/03/2022</t>
  </si>
  <si>
    <t>2018</t>
  </si>
  <si>
    <t>Données mises à jour le : 05/04/2022</t>
  </si>
  <si>
    <t>///</t>
  </si>
</sst>
</file>

<file path=xl/styles.xml><?xml version="1.0" encoding="utf-8"?>
<styleSheet xmlns="http://schemas.openxmlformats.org/spreadsheetml/2006/main">
  <numFmts count="5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 €&quot;;\-#,##0&quot; €&quot;"/>
    <numFmt numFmtId="165" formatCode="#,##0&quot; €&quot;;[Red]\-#,##0&quot; €&quot;"/>
    <numFmt numFmtId="166" formatCode="#,##0.00&quot; €&quot;;\-#,##0.00&quot; €&quot;"/>
    <numFmt numFmtId="167" formatCode="#,##0.00&quot; €&quot;;[Red]\-#,##0.00&quot; €&quot;"/>
    <numFmt numFmtId="168" formatCode="_-* #,##0&quot; €&quot;_-;\-* #,##0&quot; €&quot;_-;_-* &quot;-&quot;&quot; €&quot;_-;_-@_-"/>
    <numFmt numFmtId="169" formatCode="_-* #,##0_ _€_-;\-* #,##0_ _€_-;_-* &quot;-&quot;_ _€_-;_-@_-"/>
    <numFmt numFmtId="170" formatCode="_-* #,##0.00&quot; €&quot;_-;\-* #,##0.00&quot; €&quot;_-;_-* &quot;-&quot;??&quot; €&quot;_-;_-@_-"/>
    <numFmt numFmtId="171" formatCode="_-* #,##0.00_ _€_-;\-* #,##0.00_ _€_-;_-* &quot;-&quot;??_ _€_-;_-@_-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#,##0.0"/>
    <numFmt numFmtId="181" formatCode="0.000%"/>
    <numFmt numFmtId="182" formatCode="0.0%"/>
    <numFmt numFmtId="183" formatCode="0.0"/>
    <numFmt numFmtId="184" formatCode="#,##0&quot; F&quot;;\-#,##0&quot; F&quot;"/>
    <numFmt numFmtId="185" formatCode="#,##0&quot; F&quot;;[Red]\-#,##0&quot; F&quot;"/>
    <numFmt numFmtId="186" formatCode="#,##0.00&quot; F&quot;;\-#,##0.00&quot; F&quot;"/>
    <numFmt numFmtId="187" formatCode="#,##0.00&quot; F&quot;;[Red]\-#,##0.00&quot; F&quot;"/>
    <numFmt numFmtId="188" formatCode="_-* #,##0&quot; F&quot;_-;\-* #,##0&quot; F&quot;_-;_-* &quot;-&quot;&quot; F&quot;_-;_-@_-"/>
    <numFmt numFmtId="189" formatCode="_-* #,##0_ _F_-;\-* #,##0_ _F_-;_-* &quot;-&quot;_ _F_-;_-@_-"/>
    <numFmt numFmtId="190" formatCode="_-* #,##0.00&quot; F&quot;_-;\-* #,##0.00&quot; F&quot;_-;_-* &quot;-&quot;??&quot; F&quot;_-;_-@_-"/>
    <numFmt numFmtId="191" formatCode="_-* #,##0.00_ _F_-;\-* #,##0.00_ _F_-;_-* &quot;-&quot;??_ _F_-;_-@_-"/>
    <numFmt numFmtId="192" formatCode="#,##0&quot;  &quot;;#,##0&quot;  &quot;.&quot;  &quot;"/>
    <numFmt numFmtId="193" formatCode="#,##0.0&quot;  &quot;;#,##0.0&quot;  &quot;.&quot;  &quot;"/>
    <numFmt numFmtId="194" formatCode="&quot;Vrai&quot;;&quot;Vrai&quot;;&quot;Faux&quot;"/>
    <numFmt numFmtId="195" formatCode="&quot;Actif&quot;;&quot;Actif&quot;;&quot;Inactif&quot;"/>
    <numFmt numFmtId="196" formatCode="0.0000"/>
    <numFmt numFmtId="197" formatCode="0.000"/>
    <numFmt numFmtId="198" formatCode="_-* #,##0.00\ [$€]_-;\-* #,##0.00\ [$€]_-;_-* &quot;-&quot;??\ [$€]_-;_-@_-"/>
    <numFmt numFmtId="199" formatCode="_-* #,##0\ _€_-;\-* #,##0\ _€_-;_-* &quot;-&quot;??\ _€_-;_-@_-"/>
    <numFmt numFmtId="200" formatCode="#,##0,,;\-#,##0,,;0"/>
    <numFmt numFmtId="201" formatCode="0.000000"/>
    <numFmt numFmtId="202" formatCode="0.0000000"/>
    <numFmt numFmtId="203" formatCode="0.00000"/>
    <numFmt numFmtId="204" formatCode="#,##0_ ;\-#,##0\ "/>
    <numFmt numFmtId="205" formatCode="#,##0.00\ _€"/>
    <numFmt numFmtId="206" formatCode="#,##0\ [$€];[Red]\-#,##0\ [$€]"/>
    <numFmt numFmtId="207" formatCode="_-* #,##0.00[$€]_-;\-* #,##0.00[$€]_-;_-* &quot;-&quot;??[$€]_-;_-@_-"/>
  </numFmts>
  <fonts count="69">
    <font>
      <sz val="10"/>
      <name val="Arial"/>
      <family val="0"/>
    </font>
    <font>
      <sz val="9"/>
      <name val="Geneva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Book Antiqua"/>
      <family val="1"/>
    </font>
    <font>
      <sz val="10"/>
      <name val="Geneva"/>
      <family val="0"/>
    </font>
    <font>
      <b/>
      <i/>
      <sz val="14"/>
      <name val="Calibri"/>
      <family val="2"/>
    </font>
    <font>
      <i/>
      <sz val="10"/>
      <name val="Calibri"/>
      <family val="2"/>
    </font>
    <font>
      <b/>
      <i/>
      <u val="single"/>
      <sz val="14"/>
      <name val="Calibri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name val="Verdana"/>
      <family val="2"/>
    </font>
    <font>
      <u val="single"/>
      <sz val="10"/>
      <color indexed="12"/>
      <name val="Verdana"/>
      <family val="2"/>
    </font>
    <font>
      <sz val="10"/>
      <name val="MS Sans Serif"/>
      <family val="2"/>
    </font>
    <font>
      <sz val="10"/>
      <color indexed="8"/>
      <name val="Calibri"/>
      <family val="2"/>
    </font>
    <font>
      <b/>
      <sz val="15"/>
      <name val="Calibri"/>
      <family val="2"/>
    </font>
    <font>
      <b/>
      <sz val="13"/>
      <color indexed="10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i/>
      <sz val="11"/>
      <name val="Calibri"/>
      <family val="2"/>
    </font>
    <font>
      <i/>
      <sz val="10"/>
      <color indexed="23"/>
      <name val="Calibri"/>
      <family val="2"/>
    </font>
    <font>
      <sz val="13"/>
      <color indexed="10"/>
      <name val="Calibri"/>
      <family val="2"/>
    </font>
    <font>
      <sz val="12"/>
      <name val="Calibri"/>
      <family val="2"/>
    </font>
    <font>
      <b/>
      <sz val="12"/>
      <color indexed="10"/>
      <name val="Calibri"/>
      <family val="2"/>
    </font>
    <font>
      <b/>
      <i/>
      <sz val="11"/>
      <name val="Calibri"/>
      <family val="2"/>
    </font>
    <font>
      <b/>
      <sz val="11"/>
      <color indexed="10"/>
      <name val="Calibri"/>
      <family val="2"/>
    </font>
    <font>
      <i/>
      <sz val="14"/>
      <name val="Calibri"/>
      <family val="2"/>
    </font>
    <font>
      <b/>
      <i/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3"/>
      <color rgb="FFFF0000"/>
      <name val="Calibri"/>
      <family val="2"/>
    </font>
    <font>
      <i/>
      <sz val="10"/>
      <color theme="0" tint="-0.4999699890613556"/>
      <name val="Calibri"/>
      <family val="2"/>
    </font>
    <font>
      <sz val="13"/>
      <color rgb="FFFF0000"/>
      <name val="Calibri"/>
      <family val="2"/>
    </font>
    <font>
      <b/>
      <sz val="12"/>
      <color rgb="FFFF0000"/>
      <name val="Calibri"/>
      <family val="2"/>
    </font>
    <font>
      <b/>
      <sz val="11"/>
      <color rgb="FFFF0000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19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10" fillId="3" borderId="0" applyNumberFormat="0" applyBorder="0" applyAlignment="0" applyProtection="0"/>
    <xf numFmtId="0" fontId="46" fillId="4" borderId="0" applyNumberFormat="0" applyBorder="0" applyAlignment="0" applyProtection="0"/>
    <xf numFmtId="0" fontId="10" fillId="5" borderId="0" applyNumberFormat="0" applyBorder="0" applyAlignment="0" applyProtection="0"/>
    <xf numFmtId="0" fontId="46" fillId="6" borderId="0" applyNumberFormat="0" applyBorder="0" applyAlignment="0" applyProtection="0"/>
    <xf numFmtId="0" fontId="10" fillId="7" borderId="0" applyNumberFormat="0" applyBorder="0" applyAlignment="0" applyProtection="0"/>
    <xf numFmtId="0" fontId="46" fillId="8" borderId="0" applyNumberFormat="0" applyBorder="0" applyAlignment="0" applyProtection="0"/>
    <xf numFmtId="0" fontId="10" fillId="9" borderId="0" applyNumberFormat="0" applyBorder="0" applyAlignment="0" applyProtection="0"/>
    <xf numFmtId="0" fontId="46" fillId="10" borderId="0" applyNumberFormat="0" applyBorder="0" applyAlignment="0" applyProtection="0"/>
    <xf numFmtId="0" fontId="10" fillId="11" borderId="0" applyNumberFormat="0" applyBorder="0" applyAlignment="0" applyProtection="0"/>
    <xf numFmtId="0" fontId="46" fillId="12" borderId="0" applyNumberFormat="0" applyBorder="0" applyAlignment="0" applyProtection="0"/>
    <xf numFmtId="0" fontId="10" fillId="13" borderId="0" applyNumberFormat="0" applyBorder="0" applyAlignment="0" applyProtection="0"/>
    <xf numFmtId="0" fontId="46" fillId="14" borderId="0" applyNumberFormat="0" applyBorder="0" applyAlignment="0" applyProtection="0"/>
    <xf numFmtId="0" fontId="10" fillId="15" borderId="0" applyNumberFormat="0" applyBorder="0" applyAlignment="0" applyProtection="0"/>
    <xf numFmtId="0" fontId="46" fillId="16" borderId="0" applyNumberFormat="0" applyBorder="0" applyAlignment="0" applyProtection="0"/>
    <xf numFmtId="0" fontId="10" fillId="17" borderId="0" applyNumberFormat="0" applyBorder="0" applyAlignment="0" applyProtection="0"/>
    <xf numFmtId="0" fontId="46" fillId="18" borderId="0" applyNumberFormat="0" applyBorder="0" applyAlignment="0" applyProtection="0"/>
    <xf numFmtId="0" fontId="10" fillId="19" borderId="0" applyNumberFormat="0" applyBorder="0" applyAlignment="0" applyProtection="0"/>
    <xf numFmtId="0" fontId="46" fillId="20" borderId="0" applyNumberFormat="0" applyBorder="0" applyAlignment="0" applyProtection="0"/>
    <xf numFmtId="0" fontId="10" fillId="9" borderId="0" applyNumberFormat="0" applyBorder="0" applyAlignment="0" applyProtection="0"/>
    <xf numFmtId="0" fontId="46" fillId="21" borderId="0" applyNumberFormat="0" applyBorder="0" applyAlignment="0" applyProtection="0"/>
    <xf numFmtId="0" fontId="10" fillId="15" borderId="0" applyNumberFormat="0" applyBorder="0" applyAlignment="0" applyProtection="0"/>
    <xf numFmtId="0" fontId="46" fillId="22" borderId="0" applyNumberFormat="0" applyBorder="0" applyAlignment="0" applyProtection="0"/>
    <xf numFmtId="0" fontId="10" fillId="23" borderId="0" applyNumberFormat="0" applyBorder="0" applyAlignment="0" applyProtection="0"/>
    <xf numFmtId="0" fontId="47" fillId="24" borderId="0" applyNumberFormat="0" applyBorder="0" applyAlignment="0" applyProtection="0"/>
    <xf numFmtId="0" fontId="11" fillId="25" borderId="0" applyNumberFormat="0" applyBorder="0" applyAlignment="0" applyProtection="0"/>
    <xf numFmtId="0" fontId="47" fillId="26" borderId="0" applyNumberFormat="0" applyBorder="0" applyAlignment="0" applyProtection="0"/>
    <xf numFmtId="0" fontId="11" fillId="17" borderId="0" applyNumberFormat="0" applyBorder="0" applyAlignment="0" applyProtection="0"/>
    <xf numFmtId="0" fontId="47" fillId="27" borderId="0" applyNumberFormat="0" applyBorder="0" applyAlignment="0" applyProtection="0"/>
    <xf numFmtId="0" fontId="11" fillId="19" borderId="0" applyNumberFormat="0" applyBorder="0" applyAlignment="0" applyProtection="0"/>
    <xf numFmtId="0" fontId="47" fillId="28" borderId="0" applyNumberFormat="0" applyBorder="0" applyAlignment="0" applyProtection="0"/>
    <xf numFmtId="0" fontId="11" fillId="29" borderId="0" applyNumberFormat="0" applyBorder="0" applyAlignment="0" applyProtection="0"/>
    <xf numFmtId="0" fontId="47" fillId="30" borderId="0" applyNumberFormat="0" applyBorder="0" applyAlignment="0" applyProtection="0"/>
    <xf numFmtId="0" fontId="11" fillId="31" borderId="0" applyNumberFormat="0" applyBorder="0" applyAlignment="0" applyProtection="0"/>
    <xf numFmtId="0" fontId="47" fillId="32" borderId="0" applyNumberFormat="0" applyBorder="0" applyAlignment="0" applyProtection="0"/>
    <xf numFmtId="0" fontId="11" fillId="33" borderId="0" applyNumberFormat="0" applyBorder="0" applyAlignment="0" applyProtection="0"/>
    <xf numFmtId="0" fontId="47" fillId="34" borderId="0" applyNumberFormat="0" applyBorder="0" applyAlignment="0" applyProtection="0"/>
    <xf numFmtId="0" fontId="11" fillId="35" borderId="0" applyNumberFormat="0" applyBorder="0" applyAlignment="0" applyProtection="0"/>
    <xf numFmtId="0" fontId="47" fillId="36" borderId="0" applyNumberFormat="0" applyBorder="0" applyAlignment="0" applyProtection="0"/>
    <xf numFmtId="0" fontId="11" fillId="37" borderId="0" applyNumberFormat="0" applyBorder="0" applyAlignment="0" applyProtection="0"/>
    <xf numFmtId="0" fontId="47" fillId="38" borderId="0" applyNumberFormat="0" applyBorder="0" applyAlignment="0" applyProtection="0"/>
    <xf numFmtId="0" fontId="11" fillId="39" borderId="0" applyNumberFormat="0" applyBorder="0" applyAlignment="0" applyProtection="0"/>
    <xf numFmtId="0" fontId="47" fillId="40" borderId="0" applyNumberFormat="0" applyBorder="0" applyAlignment="0" applyProtection="0"/>
    <xf numFmtId="0" fontId="11" fillId="29" borderId="0" applyNumberFormat="0" applyBorder="0" applyAlignment="0" applyProtection="0"/>
    <xf numFmtId="0" fontId="47" fillId="41" borderId="0" applyNumberFormat="0" applyBorder="0" applyAlignment="0" applyProtection="0"/>
    <xf numFmtId="0" fontId="11" fillId="31" borderId="0" applyNumberFormat="0" applyBorder="0" applyAlignment="0" applyProtection="0"/>
    <xf numFmtId="0" fontId="47" fillId="42" borderId="0" applyNumberFormat="0" applyBorder="0" applyAlignment="0" applyProtection="0"/>
    <xf numFmtId="0" fontId="11" fillId="43" borderId="0" applyNumberFormat="0" applyBorder="0" applyAlignment="0" applyProtection="0"/>
    <xf numFmtId="0" fontId="4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9" fillId="44" borderId="1" applyNumberFormat="0" applyAlignment="0" applyProtection="0"/>
    <xf numFmtId="0" fontId="13" fillId="45" borderId="2" applyNumberFormat="0" applyAlignment="0" applyProtection="0"/>
    <xf numFmtId="0" fontId="50" fillId="0" borderId="3" applyNumberFormat="0" applyFill="0" applyAlignment="0" applyProtection="0"/>
    <xf numFmtId="0" fontId="14" fillId="0" borderId="4" applyNumberFormat="0" applyFill="0" applyAlignment="0" applyProtection="0"/>
    <xf numFmtId="0" fontId="0" fillId="46" borderId="5" applyNumberFormat="0" applyFont="0" applyAlignment="0" applyProtection="0"/>
    <xf numFmtId="0" fontId="46" fillId="46" borderId="5" applyNumberFormat="0" applyFont="0" applyAlignment="0" applyProtection="0"/>
    <xf numFmtId="0" fontId="10" fillId="46" borderId="5" applyNumberFormat="0" applyFont="0" applyAlignment="0" applyProtection="0"/>
    <xf numFmtId="0" fontId="46" fillId="46" borderId="5" applyNumberFormat="0" applyFont="0" applyAlignment="0" applyProtection="0"/>
    <xf numFmtId="0" fontId="10" fillId="47" borderId="6" applyNumberFormat="0" applyFont="0" applyAlignment="0" applyProtection="0"/>
    <xf numFmtId="0" fontId="46" fillId="46" borderId="5" applyNumberFormat="0" applyFont="0" applyAlignment="0" applyProtection="0"/>
    <xf numFmtId="0" fontId="46" fillId="46" borderId="5" applyNumberFormat="0" applyFont="0" applyAlignment="0" applyProtection="0"/>
    <xf numFmtId="0" fontId="51" fillId="48" borderId="1" applyNumberFormat="0" applyAlignment="0" applyProtection="0"/>
    <xf numFmtId="0" fontId="15" fillId="13" borderId="2" applyNumberFormat="0" applyAlignment="0" applyProtection="0"/>
    <xf numFmtId="198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206" fontId="29" fillId="0" borderId="0" applyFont="0" applyFill="0" applyBorder="0" applyAlignment="0" applyProtection="0"/>
    <xf numFmtId="206" fontId="29" fillId="0" borderId="0" applyFont="0" applyFill="0" applyBorder="0" applyAlignment="0" applyProtection="0"/>
    <xf numFmtId="206" fontId="29" fillId="0" borderId="0" applyFont="0" applyFill="0" applyBorder="0" applyAlignment="0" applyProtection="0"/>
    <xf numFmtId="44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207" fontId="1" fillId="0" borderId="0" applyFont="0" applyFill="0" applyBorder="0" applyAlignment="0" applyProtection="0"/>
    <xf numFmtId="206" fontId="29" fillId="0" borderId="0" applyFont="0" applyFill="0" applyBorder="0" applyAlignment="0" applyProtection="0"/>
    <xf numFmtId="0" fontId="52" fillId="49" borderId="0" applyNumberFormat="0" applyBorder="0" applyAlignment="0" applyProtection="0"/>
    <xf numFmtId="0" fontId="16" fillId="5" borderId="0" applyNumberFormat="0" applyBorder="0" applyAlignment="0" applyProtection="0"/>
    <xf numFmtId="0" fontId="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53" fillId="50" borderId="0" applyNumberFormat="0" applyBorder="0" applyAlignment="0" applyProtection="0"/>
    <xf numFmtId="0" fontId="17" fillId="5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6" fillId="0" borderId="0">
      <alignment/>
      <protection/>
    </xf>
    <xf numFmtId="0" fontId="1" fillId="0" borderId="0">
      <alignment/>
      <protection/>
    </xf>
    <xf numFmtId="0" fontId="46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7" fillId="0" borderId="0">
      <alignment/>
      <protection/>
    </xf>
    <xf numFmtId="0" fontId="29" fillId="0" borderId="0">
      <alignment/>
      <protection/>
    </xf>
    <xf numFmtId="0" fontId="46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54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5" fillId="52" borderId="0" applyNumberFormat="0" applyBorder="0" applyAlignment="0" applyProtection="0"/>
    <xf numFmtId="0" fontId="18" fillId="7" borderId="0" applyNumberFormat="0" applyBorder="0" applyAlignment="0" applyProtection="0"/>
    <xf numFmtId="0" fontId="56" fillId="44" borderId="7" applyNumberFormat="0" applyAlignment="0" applyProtection="0"/>
    <xf numFmtId="0" fontId="19" fillId="45" borderId="8" applyNumberFormat="0" applyAlignment="0" applyProtection="0"/>
    <xf numFmtId="0" fontId="5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22" fillId="0" borderId="10" applyNumberFormat="0" applyFill="0" applyAlignment="0" applyProtection="0"/>
    <xf numFmtId="0" fontId="60" fillId="0" borderId="11" applyNumberFormat="0" applyFill="0" applyAlignment="0" applyProtection="0"/>
    <xf numFmtId="0" fontId="23" fillId="0" borderId="12" applyNumberFormat="0" applyFill="0" applyAlignment="0" applyProtection="0"/>
    <xf numFmtId="0" fontId="61" fillId="0" borderId="13" applyNumberFormat="0" applyFill="0" applyAlignment="0" applyProtection="0"/>
    <xf numFmtId="0" fontId="24" fillId="0" borderId="14" applyNumberFormat="0" applyFill="0" applyAlignment="0" applyProtection="0"/>
    <xf numFmtId="0" fontId="6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2" fillId="0" borderId="15" applyNumberFormat="0" applyFill="0" applyAlignment="0" applyProtection="0"/>
    <xf numFmtId="0" fontId="25" fillId="0" borderId="16" applyNumberFormat="0" applyFill="0" applyAlignment="0" applyProtection="0"/>
    <xf numFmtId="0" fontId="63" fillId="53" borderId="17" applyNumberFormat="0" applyAlignment="0" applyProtection="0"/>
    <xf numFmtId="0" fontId="26" fillId="54" borderId="18" applyNumberFormat="0" applyAlignment="0" applyProtection="0"/>
  </cellStyleXfs>
  <cellXfs count="227">
    <xf numFmtId="0" fontId="0" fillId="0" borderId="0" xfId="0" applyAlignment="1">
      <alignment/>
    </xf>
    <xf numFmtId="0" fontId="31" fillId="0" borderId="19" xfId="0" applyFont="1" applyFill="1" applyBorder="1" applyAlignment="1">
      <alignment horizontal="left" vertical="center" wrapText="1"/>
    </xf>
    <xf numFmtId="0" fontId="64" fillId="0" borderId="0" xfId="0" applyFont="1" applyFill="1" applyBorder="1" applyAlignment="1">
      <alignment horizontal="center" vertical="center"/>
    </xf>
    <xf numFmtId="0" fontId="33" fillId="55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 wrapText="1"/>
    </xf>
    <xf numFmtId="0" fontId="64" fillId="2" borderId="0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/>
    </xf>
    <xf numFmtId="0" fontId="7" fillId="0" borderId="0" xfId="0" applyFont="1" applyFill="1" applyBorder="1" applyAlignment="1">
      <alignment vertical="top" wrapText="1"/>
    </xf>
    <xf numFmtId="0" fontId="35" fillId="0" borderId="0" xfId="0" applyFont="1" applyFill="1" applyBorder="1" applyAlignment="1">
      <alignment/>
    </xf>
    <xf numFmtId="0" fontId="35" fillId="0" borderId="0" xfId="0" applyFont="1" applyFill="1" applyBorder="1" applyAlignment="1">
      <alignment vertical="top" wrapText="1"/>
    </xf>
    <xf numFmtId="0" fontId="35" fillId="0" borderId="0" xfId="0" applyFont="1" applyFill="1" applyBorder="1" applyAlignment="1">
      <alignment horizontal="right"/>
    </xf>
    <xf numFmtId="0" fontId="36" fillId="0" borderId="0" xfId="0" applyFont="1" applyFill="1" applyBorder="1" applyAlignment="1">
      <alignment/>
    </xf>
    <xf numFmtId="0" fontId="36" fillId="0" borderId="0" xfId="0" applyFont="1" applyFill="1" applyBorder="1" applyAlignment="1">
      <alignment horizontal="center" vertical="center" wrapText="1"/>
    </xf>
    <xf numFmtId="192" fontId="36" fillId="0" borderId="0" xfId="0" applyNumberFormat="1" applyFont="1" applyFill="1" applyBorder="1" applyAlignment="1">
      <alignment horizontal="right"/>
    </xf>
    <xf numFmtId="0" fontId="37" fillId="0" borderId="0" xfId="0" applyFont="1" applyFill="1" applyBorder="1" applyAlignment="1">
      <alignment vertical="top" wrapText="1"/>
    </xf>
    <xf numFmtId="0" fontId="35" fillId="0" borderId="0" xfId="0" applyFont="1" applyFill="1" applyBorder="1" applyAlignment="1">
      <alignment horizontal="center"/>
    </xf>
    <xf numFmtId="0" fontId="36" fillId="0" borderId="0" xfId="0" applyFont="1" applyFill="1" applyBorder="1" applyAlignment="1">
      <alignment vertical="top" wrapText="1"/>
    </xf>
    <xf numFmtId="192" fontId="36" fillId="0" borderId="20" xfId="0" applyNumberFormat="1" applyFont="1" applyFill="1" applyBorder="1" applyAlignment="1">
      <alignment horizontal="right"/>
    </xf>
    <xf numFmtId="0" fontId="36" fillId="0" borderId="0" xfId="159" applyFont="1" applyFill="1" applyBorder="1" applyAlignment="1">
      <alignment horizontal="left" indent="1"/>
      <protection/>
    </xf>
    <xf numFmtId="0" fontId="36" fillId="0" borderId="0" xfId="159" applyFont="1" applyFill="1" applyBorder="1">
      <alignment/>
      <protection/>
    </xf>
    <xf numFmtId="0" fontId="36" fillId="0" borderId="20" xfId="159" applyFont="1" applyFill="1" applyBorder="1">
      <alignment/>
      <protection/>
    </xf>
    <xf numFmtId="0" fontId="36" fillId="0" borderId="0" xfId="159" applyFont="1" applyFill="1" applyBorder="1" applyAlignment="1">
      <alignment horizontal="right"/>
      <protection/>
    </xf>
    <xf numFmtId="0" fontId="36" fillId="0" borderId="20" xfId="159" applyFont="1" applyFill="1" applyBorder="1" applyAlignment="1">
      <alignment horizontal="right"/>
      <protection/>
    </xf>
    <xf numFmtId="0" fontId="35" fillId="0" borderId="0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center" wrapText="1"/>
    </xf>
    <xf numFmtId="192" fontId="35" fillId="0" borderId="21" xfId="0" applyNumberFormat="1" applyFont="1" applyFill="1" applyBorder="1" applyAlignment="1">
      <alignment horizontal="right"/>
    </xf>
    <xf numFmtId="183" fontId="36" fillId="0" borderId="21" xfId="0" applyNumberFormat="1" applyFont="1" applyFill="1" applyBorder="1" applyAlignment="1">
      <alignment horizontal="right"/>
    </xf>
    <xf numFmtId="0" fontId="35" fillId="0" borderId="0" xfId="0" applyFont="1" applyFill="1" applyBorder="1" applyAlignment="1">
      <alignment vertical="top"/>
    </xf>
    <xf numFmtId="0" fontId="36" fillId="0" borderId="20" xfId="0" applyFont="1" applyFill="1" applyBorder="1" applyAlignment="1">
      <alignment/>
    </xf>
    <xf numFmtId="0" fontId="35" fillId="0" borderId="0" xfId="159" applyFont="1" applyFill="1" applyBorder="1" applyAlignment="1">
      <alignment horizontal="left"/>
      <protection/>
    </xf>
    <xf numFmtId="192" fontId="35" fillId="0" borderId="20" xfId="0" applyNumberFormat="1" applyFont="1" applyFill="1" applyBorder="1" applyAlignment="1">
      <alignment horizontal="right"/>
    </xf>
    <xf numFmtId="192" fontId="35" fillId="0" borderId="0" xfId="0" applyNumberFormat="1" applyFont="1" applyFill="1" applyBorder="1" applyAlignment="1">
      <alignment horizontal="right"/>
    </xf>
    <xf numFmtId="0" fontId="36" fillId="0" borderId="0" xfId="0" applyFont="1" applyFill="1" applyBorder="1" applyAlignment="1">
      <alignment horizontal="left"/>
    </xf>
    <xf numFmtId="0" fontId="35" fillId="0" borderId="0" xfId="159" applyFont="1" applyFill="1" applyBorder="1" applyAlignment="1">
      <alignment horizontal="right"/>
      <protection/>
    </xf>
    <xf numFmtId="0" fontId="37" fillId="0" borderId="0" xfId="159" applyFont="1" applyFill="1" applyBorder="1">
      <alignment/>
      <protection/>
    </xf>
    <xf numFmtId="0" fontId="65" fillId="0" borderId="0" xfId="0" applyFont="1" applyFill="1" applyBorder="1" applyAlignment="1">
      <alignment/>
    </xf>
    <xf numFmtId="0" fontId="64" fillId="0" borderId="0" xfId="0" applyFont="1" applyFill="1" applyBorder="1" applyAlignment="1">
      <alignment horizontal="center" vertical="center" wrapText="1"/>
    </xf>
    <xf numFmtId="0" fontId="64" fillId="2" borderId="0" xfId="0" applyFont="1" applyFill="1" applyBorder="1" applyAlignment="1">
      <alignment horizontal="center" vertical="center" wrapText="1"/>
    </xf>
    <xf numFmtId="0" fontId="36" fillId="0" borderId="21" xfId="0" applyFont="1" applyFill="1" applyBorder="1" applyAlignment="1">
      <alignment/>
    </xf>
    <xf numFmtId="192" fontId="36" fillId="0" borderId="21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center" vertical="top" wrapText="1"/>
    </xf>
    <xf numFmtId="0" fontId="66" fillId="0" borderId="0" xfId="0" applyFont="1" applyFill="1" applyBorder="1" applyAlignment="1">
      <alignment/>
    </xf>
    <xf numFmtId="0" fontId="40" fillId="0" borderId="0" xfId="0" applyFont="1" applyFill="1" applyBorder="1" applyAlignment="1">
      <alignment vertical="center" wrapText="1"/>
    </xf>
    <xf numFmtId="0" fontId="40" fillId="2" borderId="0" xfId="159" applyFont="1" applyFill="1" applyBorder="1" applyAlignment="1">
      <alignment horizontal="center" vertical="center" wrapText="1"/>
      <protection/>
    </xf>
    <xf numFmtId="0" fontId="33" fillId="55" borderId="0" xfId="159" applyFont="1" applyFill="1" applyBorder="1">
      <alignment/>
      <protection/>
    </xf>
    <xf numFmtId="0" fontId="67" fillId="2" borderId="0" xfId="159" applyFont="1" applyFill="1" applyBorder="1" applyAlignment="1">
      <alignment horizontal="left"/>
      <protection/>
    </xf>
    <xf numFmtId="0" fontId="34" fillId="0" borderId="0" xfId="159" applyFont="1" applyFill="1" applyBorder="1">
      <alignment/>
      <protection/>
    </xf>
    <xf numFmtId="0" fontId="67" fillId="2" borderId="0" xfId="0" applyFont="1" applyFill="1" applyBorder="1" applyAlignment="1">
      <alignment horizontal="left"/>
    </xf>
    <xf numFmtId="192" fontId="67" fillId="2" borderId="0" xfId="0" applyNumberFormat="1" applyFont="1" applyFill="1" applyBorder="1" applyAlignment="1">
      <alignment horizontal="right"/>
    </xf>
    <xf numFmtId="192" fontId="40" fillId="0" borderId="0" xfId="0" applyNumberFormat="1" applyFont="1" applyFill="1" applyBorder="1" applyAlignment="1">
      <alignment horizontal="right"/>
    </xf>
    <xf numFmtId="0" fontId="40" fillId="0" borderId="0" xfId="0" applyFont="1" applyFill="1" applyBorder="1" applyAlignment="1">
      <alignment/>
    </xf>
    <xf numFmtId="0" fontId="67" fillId="2" borderId="21" xfId="159" applyFont="1" applyFill="1" applyBorder="1" applyAlignment="1">
      <alignment horizontal="left"/>
      <protection/>
    </xf>
    <xf numFmtId="0" fontId="67" fillId="2" borderId="21" xfId="159" applyFont="1" applyFill="1" applyBorder="1" applyAlignment="1">
      <alignment horizontal="right"/>
      <protection/>
    </xf>
    <xf numFmtId="0" fontId="40" fillId="2" borderId="20" xfId="159" applyFont="1" applyFill="1" applyBorder="1" applyAlignment="1">
      <alignment horizontal="center" vertical="center" wrapText="1"/>
      <protection/>
    </xf>
    <xf numFmtId="0" fontId="67" fillId="2" borderId="22" xfId="159" applyFont="1" applyFill="1" applyBorder="1" applyAlignment="1">
      <alignment horizontal="right"/>
      <protection/>
    </xf>
    <xf numFmtId="0" fontId="40" fillId="0" borderId="0" xfId="0" applyFont="1" applyFill="1" applyBorder="1" applyAlignment="1">
      <alignment horizontal="center" vertical="center" wrapText="1"/>
    </xf>
    <xf numFmtId="0" fontId="40" fillId="2" borderId="0" xfId="0" applyFont="1" applyFill="1" applyBorder="1" applyAlignment="1">
      <alignment horizontal="center" vertical="center" wrapText="1"/>
    </xf>
    <xf numFmtId="0" fontId="7" fillId="0" borderId="0" xfId="160" applyFont="1" applyFill="1" applyBorder="1" applyAlignment="1">
      <alignment horizontal="left" vertical="top" wrapText="1"/>
      <protection/>
    </xf>
    <xf numFmtId="192" fontId="33" fillId="0" borderId="0" xfId="0" applyNumberFormat="1" applyFont="1" applyFill="1" applyBorder="1" applyAlignment="1">
      <alignment horizontal="right"/>
    </xf>
    <xf numFmtId="0" fontId="35" fillId="0" borderId="0" xfId="159" applyFont="1" applyFill="1" applyBorder="1" applyAlignment="1">
      <alignment horizontal="left" indent="1"/>
      <protection/>
    </xf>
    <xf numFmtId="0" fontId="35" fillId="0" borderId="20" xfId="159" applyFont="1" applyFill="1" applyBorder="1" applyAlignment="1">
      <alignment horizontal="right"/>
      <protection/>
    </xf>
    <xf numFmtId="0" fontId="40" fillId="2" borderId="20" xfId="0" applyFont="1" applyFill="1" applyBorder="1" applyAlignment="1">
      <alignment horizontal="center" vertical="center" wrapText="1"/>
    </xf>
    <xf numFmtId="0" fontId="40" fillId="0" borderId="20" xfId="0" applyFont="1" applyFill="1" applyBorder="1" applyAlignment="1">
      <alignment horizontal="center" vertical="center" wrapText="1"/>
    </xf>
    <xf numFmtId="192" fontId="67" fillId="2" borderId="20" xfId="0" applyNumberFormat="1" applyFont="1" applyFill="1" applyBorder="1" applyAlignment="1">
      <alignment horizontal="right"/>
    </xf>
    <xf numFmtId="0" fontId="40" fillId="2" borderId="23" xfId="0" applyFont="1" applyFill="1" applyBorder="1" applyAlignment="1">
      <alignment horizontal="center" vertical="center" wrapText="1"/>
    </xf>
    <xf numFmtId="0" fontId="40" fillId="0" borderId="23" xfId="0" applyFont="1" applyFill="1" applyBorder="1" applyAlignment="1">
      <alignment horizontal="center" vertical="center" wrapText="1"/>
    </xf>
    <xf numFmtId="192" fontId="35" fillId="0" borderId="23" xfId="0" applyNumberFormat="1" applyFont="1" applyFill="1" applyBorder="1" applyAlignment="1">
      <alignment horizontal="right"/>
    </xf>
    <xf numFmtId="192" fontId="36" fillId="0" borderId="22" xfId="0" applyNumberFormat="1" applyFont="1" applyFill="1" applyBorder="1" applyAlignment="1">
      <alignment horizontal="right"/>
    </xf>
    <xf numFmtId="192" fontId="36" fillId="0" borderId="24" xfId="0" applyNumberFormat="1" applyFont="1" applyFill="1" applyBorder="1" applyAlignment="1">
      <alignment horizontal="right"/>
    </xf>
    <xf numFmtId="0" fontId="36" fillId="0" borderId="21" xfId="159" applyFont="1" applyFill="1" applyBorder="1" applyAlignment="1">
      <alignment horizontal="left" indent="1"/>
      <protection/>
    </xf>
    <xf numFmtId="0" fontId="34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/>
    </xf>
    <xf numFmtId="0" fontId="36" fillId="0" borderId="0" xfId="0" applyFont="1" applyFill="1" applyBorder="1" applyAlignment="1">
      <alignment horizontal="center"/>
    </xf>
    <xf numFmtId="3" fontId="36" fillId="0" borderId="0" xfId="162" applyNumberFormat="1" applyFont="1" applyFill="1" applyBorder="1" applyAlignment="1">
      <alignment horizontal="right" indent="1"/>
      <protection/>
    </xf>
    <xf numFmtId="0" fontId="36" fillId="0" borderId="0" xfId="0" applyFont="1" applyFill="1" applyBorder="1" applyAlignment="1">
      <alignment horizontal="right" indent="1"/>
    </xf>
    <xf numFmtId="0" fontId="35" fillId="0" borderId="0" xfId="156" applyFont="1" applyFill="1" applyBorder="1" applyAlignment="1">
      <alignment vertical="top" wrapText="1"/>
      <protection/>
    </xf>
    <xf numFmtId="0" fontId="37" fillId="0" borderId="0" xfId="0" applyFont="1" applyFill="1" applyBorder="1" applyAlignment="1">
      <alignment horizontal="center"/>
    </xf>
    <xf numFmtId="193" fontId="37" fillId="0" borderId="0" xfId="0" applyNumberFormat="1" applyFont="1" applyFill="1" applyBorder="1" applyAlignment="1">
      <alignment horizontal="right"/>
    </xf>
    <xf numFmtId="0" fontId="37" fillId="0" borderId="0" xfId="0" applyFont="1" applyFill="1" applyBorder="1" applyAlignment="1">
      <alignment horizontal="left"/>
    </xf>
    <xf numFmtId="0" fontId="35" fillId="0" borderId="0" xfId="162" applyFont="1" applyFill="1" applyBorder="1">
      <alignment/>
      <protection/>
    </xf>
    <xf numFmtId="199" fontId="36" fillId="0" borderId="0" xfId="98" applyNumberFormat="1" applyFont="1" applyFill="1" applyBorder="1" applyAlignment="1">
      <alignment/>
    </xf>
    <xf numFmtId="3" fontId="35" fillId="0" borderId="0" xfId="162" applyNumberFormat="1" applyFont="1" applyFill="1" applyBorder="1" applyAlignment="1">
      <alignment horizontal="right"/>
      <protection/>
    </xf>
    <xf numFmtId="0" fontId="31" fillId="0" borderId="19" xfId="156" applyFont="1" applyFill="1" applyBorder="1" applyAlignment="1">
      <alignment horizontal="left" vertical="top"/>
      <protection/>
    </xf>
    <xf numFmtId="0" fontId="65" fillId="0" borderId="0" xfId="0" applyFont="1" applyFill="1" applyBorder="1" applyAlignment="1">
      <alignment vertical="top" wrapText="1"/>
    </xf>
    <xf numFmtId="0" fontId="33" fillId="0" borderId="0" xfId="0" applyFont="1" applyFill="1" applyBorder="1" applyAlignment="1">
      <alignment horizontal="left"/>
    </xf>
    <xf numFmtId="0" fontId="33" fillId="0" borderId="0" xfId="0" applyFont="1" applyFill="1" applyBorder="1" applyAlignment="1">
      <alignment horizontal="center"/>
    </xf>
    <xf numFmtId="0" fontId="64" fillId="0" borderId="0" xfId="0" applyFont="1" applyFill="1" applyBorder="1" applyAlignment="1">
      <alignment/>
    </xf>
    <xf numFmtId="0" fontId="67" fillId="0" borderId="0" xfId="0" applyFont="1" applyFill="1" applyBorder="1" applyAlignment="1">
      <alignment/>
    </xf>
    <xf numFmtId="0" fontId="33" fillId="55" borderId="0" xfId="162" applyFont="1" applyFill="1" applyBorder="1">
      <alignment/>
      <protection/>
    </xf>
    <xf numFmtId="0" fontId="67" fillId="2" borderId="0" xfId="162" applyFont="1" applyFill="1" applyBorder="1">
      <alignment/>
      <protection/>
    </xf>
    <xf numFmtId="3" fontId="67" fillId="2" borderId="0" xfId="0" applyNumberFormat="1" applyFont="1" applyFill="1" applyBorder="1" applyAlignment="1">
      <alignment/>
    </xf>
    <xf numFmtId="0" fontId="67" fillId="0" borderId="0" xfId="162" applyFont="1" applyFill="1" applyBorder="1">
      <alignment/>
      <protection/>
    </xf>
    <xf numFmtId="3" fontId="67" fillId="0" borderId="0" xfId="0" applyNumberFormat="1" applyFont="1" applyFill="1" applyBorder="1" applyAlignment="1">
      <alignment/>
    </xf>
    <xf numFmtId="0" fontId="36" fillId="0" borderId="21" xfId="162" applyFont="1" applyFill="1" applyBorder="1">
      <alignment/>
      <protection/>
    </xf>
    <xf numFmtId="183" fontId="36" fillId="0" borderId="21" xfId="162" applyNumberFormat="1" applyFont="1" applyFill="1" applyBorder="1" applyAlignment="1">
      <alignment/>
      <protection/>
    </xf>
    <xf numFmtId="0" fontId="36" fillId="0" borderId="0" xfId="162" applyFont="1" applyFill="1" applyBorder="1" applyAlignment="1">
      <alignment horizontal="left" indent="1"/>
      <protection/>
    </xf>
    <xf numFmtId="0" fontId="35" fillId="0" borderId="21" xfId="0" applyFont="1" applyFill="1" applyBorder="1" applyAlignment="1">
      <alignment/>
    </xf>
    <xf numFmtId="0" fontId="33" fillId="55" borderId="0" xfId="0" applyFont="1" applyFill="1" applyBorder="1" applyAlignment="1">
      <alignment horizontal="left"/>
    </xf>
    <xf numFmtId="0" fontId="36" fillId="0" borderId="0" xfId="0" applyFont="1" applyFill="1" applyBorder="1" applyAlignment="1">
      <alignment horizontal="left" indent="1"/>
    </xf>
    <xf numFmtId="193" fontId="36" fillId="0" borderId="0" xfId="0" applyNumberFormat="1" applyFont="1" applyFill="1" applyBorder="1" applyAlignment="1">
      <alignment horizontal="right"/>
    </xf>
    <xf numFmtId="193" fontId="35" fillId="0" borderId="21" xfId="0" applyNumberFormat="1" applyFont="1" applyFill="1" applyBorder="1" applyAlignment="1">
      <alignment horizontal="right"/>
    </xf>
    <xf numFmtId="0" fontId="42" fillId="0" borderId="0" xfId="0" applyFont="1" applyFill="1" applyBorder="1" applyAlignment="1">
      <alignment horizontal="center"/>
    </xf>
    <xf numFmtId="3" fontId="36" fillId="0" borderId="21" xfId="0" applyNumberFormat="1" applyFont="1" applyFill="1" applyBorder="1" applyAlignment="1">
      <alignment/>
    </xf>
    <xf numFmtId="0" fontId="31" fillId="0" borderId="19" xfId="0" applyFont="1" applyFill="1" applyBorder="1" applyAlignment="1">
      <alignment horizontal="center" vertical="center" wrapText="1"/>
    </xf>
    <xf numFmtId="0" fontId="64" fillId="0" borderId="0" xfId="161" applyFont="1" applyFill="1" applyBorder="1" applyAlignment="1">
      <alignment horizontal="right" vertical="center"/>
      <protection/>
    </xf>
    <xf numFmtId="0" fontId="66" fillId="0" borderId="0" xfId="161" applyFont="1" applyFill="1" applyBorder="1">
      <alignment/>
      <protection/>
    </xf>
    <xf numFmtId="0" fontId="64" fillId="2" borderId="0" xfId="161" applyFont="1" applyFill="1" applyBorder="1" applyAlignment="1">
      <alignment horizontal="right" vertical="center"/>
      <protection/>
    </xf>
    <xf numFmtId="0" fontId="64" fillId="2" borderId="0" xfId="161" applyFont="1" applyFill="1" applyBorder="1" applyAlignment="1">
      <alignment horizontal="center"/>
      <protection/>
    </xf>
    <xf numFmtId="0" fontId="64" fillId="0" borderId="0" xfId="161" applyFont="1" applyFill="1" applyBorder="1" applyAlignment="1">
      <alignment horizontal="center"/>
      <protection/>
    </xf>
    <xf numFmtId="0" fontId="35" fillId="0" borderId="0" xfId="0" applyFont="1" applyFill="1" applyBorder="1" applyAlignment="1">
      <alignment vertical="center"/>
    </xf>
    <xf numFmtId="0" fontId="31" fillId="0" borderId="19" xfId="0" applyFont="1" applyFill="1" applyBorder="1" applyAlignment="1">
      <alignment horizontal="left" vertical="center" wrapText="1"/>
    </xf>
    <xf numFmtId="0" fontId="35" fillId="0" borderId="0" xfId="0" applyFont="1" applyFill="1" applyBorder="1" applyAlignment="1">
      <alignment horizontal="right" vertical="center"/>
    </xf>
    <xf numFmtId="0" fontId="35" fillId="0" borderId="0" xfId="0" applyFont="1" applyFill="1" applyBorder="1" applyAlignment="1">
      <alignment vertical="center" wrapText="1"/>
    </xf>
    <xf numFmtId="192" fontId="36" fillId="0" borderId="0" xfId="0" applyNumberFormat="1" applyFont="1" applyFill="1" applyBorder="1" applyAlignment="1">
      <alignment horizontal="right" vertical="center"/>
    </xf>
    <xf numFmtId="192" fontId="35" fillId="0" borderId="0" xfId="0" applyNumberFormat="1" applyFont="1" applyFill="1" applyBorder="1" applyAlignment="1">
      <alignment horizontal="right" vertical="center"/>
    </xf>
    <xf numFmtId="0" fontId="37" fillId="0" borderId="0" xfId="0" applyFont="1" applyFill="1" applyBorder="1" applyAlignment="1">
      <alignment vertical="center"/>
    </xf>
    <xf numFmtId="192" fontId="37" fillId="0" borderId="0" xfId="0" applyNumberFormat="1" applyFont="1" applyFill="1" applyBorder="1" applyAlignment="1">
      <alignment horizontal="right" vertical="center"/>
    </xf>
    <xf numFmtId="3" fontId="42" fillId="0" borderId="0" xfId="0" applyNumberFormat="1" applyFont="1" applyFill="1" applyBorder="1" applyAlignment="1">
      <alignment horizontal="right" vertical="center"/>
    </xf>
    <xf numFmtId="0" fontId="36" fillId="0" borderId="0" xfId="0" applyFont="1" applyFill="1" applyBorder="1" applyAlignment="1">
      <alignment horizontal="right" vertical="center"/>
    </xf>
    <xf numFmtId="3" fontId="36" fillId="0" borderId="0" xfId="0" applyNumberFormat="1" applyFont="1" applyFill="1" applyBorder="1" applyAlignment="1">
      <alignment horizontal="right" vertical="center"/>
    </xf>
    <xf numFmtId="0" fontId="36" fillId="0" borderId="0" xfId="114" applyFont="1" applyFill="1" applyBorder="1" applyAlignment="1">
      <alignment vertical="center"/>
      <protection/>
    </xf>
    <xf numFmtId="0" fontId="65" fillId="0" borderId="0" xfId="0" applyFont="1" applyFill="1" applyBorder="1" applyAlignment="1">
      <alignment vertical="center" wrapText="1"/>
    </xf>
    <xf numFmtId="0" fontId="64" fillId="0" borderId="0" xfId="0" applyFont="1" applyFill="1" applyBorder="1" applyAlignment="1">
      <alignment horizontal="center" vertical="center"/>
    </xf>
    <xf numFmtId="0" fontId="66" fillId="0" borderId="0" xfId="0" applyFont="1" applyFill="1" applyBorder="1" applyAlignment="1">
      <alignment horizontal="center" vertical="center"/>
    </xf>
    <xf numFmtId="0" fontId="64" fillId="2" borderId="0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0" fontId="33" fillId="55" borderId="0" xfId="0" applyFont="1" applyFill="1" applyBorder="1" applyAlignment="1">
      <alignment horizontal="left" vertical="center"/>
    </xf>
    <xf numFmtId="192" fontId="36" fillId="0" borderId="21" xfId="0" applyNumberFormat="1" applyFont="1" applyFill="1" applyBorder="1" applyAlignment="1">
      <alignment horizontal="right" vertical="center"/>
    </xf>
    <xf numFmtId="192" fontId="37" fillId="0" borderId="21" xfId="0" applyNumberFormat="1" applyFont="1" applyFill="1" applyBorder="1" applyAlignment="1">
      <alignment horizontal="right" vertical="center"/>
    </xf>
    <xf numFmtId="0" fontId="37" fillId="0" borderId="0" xfId="0" applyFont="1" applyFill="1" applyBorder="1" applyAlignment="1">
      <alignment horizontal="left" vertical="center" indent="1"/>
    </xf>
    <xf numFmtId="0" fontId="37" fillId="0" borderId="21" xfId="0" applyFont="1" applyFill="1" applyBorder="1" applyAlignment="1">
      <alignment horizontal="left" vertical="center" indent="1"/>
    </xf>
    <xf numFmtId="0" fontId="6" fillId="0" borderId="0" xfId="0" applyFont="1" applyFill="1" applyBorder="1" applyAlignment="1">
      <alignment horizontal="center" vertical="center" wrapText="1"/>
    </xf>
    <xf numFmtId="49" fontId="40" fillId="2" borderId="0" xfId="0" applyNumberFormat="1" applyFont="1" applyFill="1" applyBorder="1" applyAlignment="1">
      <alignment horizontal="center" vertical="center" wrapText="1"/>
    </xf>
    <xf numFmtId="49" fontId="40" fillId="2" borderId="20" xfId="0" applyNumberFormat="1" applyFont="1" applyFill="1" applyBorder="1" applyAlignment="1">
      <alignment horizontal="center" vertical="center" wrapText="1"/>
    </xf>
    <xf numFmtId="0" fontId="7" fillId="0" borderId="0" xfId="114" applyFont="1" applyFill="1" applyBorder="1" applyAlignment="1">
      <alignment vertical="center"/>
      <protection/>
    </xf>
    <xf numFmtId="0" fontId="36" fillId="0" borderId="21" xfId="114" applyFont="1" applyFill="1" applyBorder="1" applyAlignment="1">
      <alignment vertical="center"/>
      <protection/>
    </xf>
    <xf numFmtId="192" fontId="35" fillId="0" borderId="0" xfId="0" applyNumberFormat="1" applyFont="1" applyFill="1" applyBorder="1" applyAlignment="1">
      <alignment horizontal="right" vertical="center" wrapText="1"/>
    </xf>
    <xf numFmtId="0" fontId="68" fillId="0" borderId="0" xfId="0" applyFont="1" applyFill="1" applyBorder="1" applyAlignment="1">
      <alignment vertical="center"/>
    </xf>
    <xf numFmtId="49" fontId="40" fillId="2" borderId="23" xfId="0" applyNumberFormat="1" applyFont="1" applyFill="1" applyBorder="1" applyAlignment="1">
      <alignment horizontal="center" vertical="center" wrapText="1"/>
    </xf>
    <xf numFmtId="0" fontId="35" fillId="55" borderId="0" xfId="0" applyFont="1" applyFill="1" applyBorder="1" applyAlignment="1">
      <alignment vertical="center"/>
    </xf>
    <xf numFmtId="192" fontId="35" fillId="55" borderId="0" xfId="0" applyNumberFormat="1" applyFont="1" applyFill="1" applyBorder="1" applyAlignment="1">
      <alignment horizontal="right" vertical="center"/>
    </xf>
    <xf numFmtId="192" fontId="36" fillId="0" borderId="22" xfId="0" applyNumberFormat="1" applyFont="1" applyFill="1" applyBorder="1" applyAlignment="1">
      <alignment horizontal="right" vertical="center"/>
    </xf>
    <xf numFmtId="192" fontId="36" fillId="0" borderId="20" xfId="0" applyNumberFormat="1" applyFont="1" applyFill="1" applyBorder="1" applyAlignment="1">
      <alignment horizontal="right" vertical="center"/>
    </xf>
    <xf numFmtId="192" fontId="36" fillId="0" borderId="24" xfId="0" applyNumberFormat="1" applyFont="1" applyFill="1" applyBorder="1" applyAlignment="1">
      <alignment horizontal="right" vertical="center"/>
    </xf>
    <xf numFmtId="0" fontId="35" fillId="0" borderId="0" xfId="0" applyFont="1" applyFill="1" applyBorder="1" applyAlignment="1">
      <alignment vertical="center"/>
    </xf>
    <xf numFmtId="0" fontId="36" fillId="0" borderId="0" xfId="0" applyFont="1" applyFill="1" applyBorder="1" applyAlignment="1">
      <alignment vertical="center"/>
    </xf>
    <xf numFmtId="0" fontId="31" fillId="0" borderId="19" xfId="0" applyFont="1" applyFill="1" applyBorder="1" applyAlignment="1">
      <alignment horizontal="left" vertical="center" wrapText="1"/>
    </xf>
    <xf numFmtId="0" fontId="35" fillId="0" borderId="0" xfId="0" applyFont="1" applyFill="1" applyBorder="1" applyAlignment="1">
      <alignment horizontal="right" vertical="center"/>
    </xf>
    <xf numFmtId="0" fontId="35" fillId="0" borderId="0" xfId="0" applyFont="1" applyFill="1" applyBorder="1" applyAlignment="1">
      <alignment vertical="center" wrapText="1"/>
    </xf>
    <xf numFmtId="192" fontId="36" fillId="0" borderId="0" xfId="0" applyNumberFormat="1" applyFont="1" applyFill="1" applyBorder="1" applyAlignment="1">
      <alignment horizontal="right" vertical="center"/>
    </xf>
    <xf numFmtId="192" fontId="35" fillId="0" borderId="0" xfId="0" applyNumberFormat="1" applyFont="1" applyFill="1" applyBorder="1" applyAlignment="1">
      <alignment horizontal="right" vertical="center"/>
    </xf>
    <xf numFmtId="192" fontId="37" fillId="0" borderId="0" xfId="0" applyNumberFormat="1" applyFont="1" applyFill="1" applyBorder="1" applyAlignment="1">
      <alignment horizontal="right" vertical="center"/>
    </xf>
    <xf numFmtId="0" fontId="65" fillId="0" borderId="0" xfId="0" applyFont="1" applyFill="1" applyBorder="1" applyAlignment="1">
      <alignment vertical="center" wrapText="1"/>
    </xf>
    <xf numFmtId="0" fontId="66" fillId="0" borderId="0" xfId="0" applyFont="1" applyFill="1" applyBorder="1" applyAlignment="1">
      <alignment horizontal="center" vertical="center"/>
    </xf>
    <xf numFmtId="0" fontId="64" fillId="2" borderId="0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vertical="center"/>
    </xf>
    <xf numFmtId="192" fontId="36" fillId="0" borderId="21" xfId="0" applyNumberFormat="1" applyFont="1" applyFill="1" applyBorder="1" applyAlignment="1">
      <alignment horizontal="right" vertical="center"/>
    </xf>
    <xf numFmtId="192" fontId="37" fillId="0" borderId="21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 wrapText="1"/>
    </xf>
    <xf numFmtId="0" fontId="36" fillId="0" borderId="21" xfId="0" applyFont="1" applyFill="1" applyBorder="1" applyAlignment="1">
      <alignment vertical="center"/>
    </xf>
    <xf numFmtId="0" fontId="7" fillId="0" borderId="0" xfId="114" applyFont="1" applyFill="1" applyBorder="1" applyAlignment="1">
      <alignment vertical="center"/>
      <protection/>
    </xf>
    <xf numFmtId="192" fontId="35" fillId="0" borderId="0" xfId="0" applyNumberFormat="1" applyFont="1" applyFill="1" applyBorder="1" applyAlignment="1">
      <alignment horizontal="right" vertical="center" wrapText="1"/>
    </xf>
    <xf numFmtId="0" fontId="68" fillId="0" borderId="0" xfId="0" applyFont="1" applyFill="1" applyBorder="1" applyAlignment="1">
      <alignment vertical="center"/>
    </xf>
    <xf numFmtId="192" fontId="35" fillId="55" borderId="0" xfId="0" applyNumberFormat="1" applyFont="1" applyFill="1" applyBorder="1" applyAlignment="1">
      <alignment horizontal="right" vertical="center"/>
    </xf>
    <xf numFmtId="0" fontId="64" fillId="2" borderId="0" xfId="0" applyFont="1" applyFill="1" applyBorder="1" applyAlignment="1">
      <alignment horizontal="center" vertical="center"/>
    </xf>
    <xf numFmtId="0" fontId="64" fillId="0" borderId="0" xfId="0" applyFont="1" applyFill="1" applyBorder="1" applyAlignment="1">
      <alignment horizontal="center" vertical="center"/>
    </xf>
    <xf numFmtId="0" fontId="64" fillId="2" borderId="0" xfId="0" applyFont="1" applyFill="1" applyBorder="1" applyAlignment="1">
      <alignment horizontal="center" vertical="center"/>
    </xf>
    <xf numFmtId="0" fontId="37" fillId="0" borderId="0" xfId="114" applyFont="1" applyFill="1" applyBorder="1" applyAlignment="1">
      <alignment horizontal="left" vertical="center" indent="1"/>
      <protection/>
    </xf>
    <xf numFmtId="0" fontId="9" fillId="0" borderId="0" xfId="0" applyFont="1" applyAlignment="1">
      <alignment/>
    </xf>
    <xf numFmtId="192" fontId="37" fillId="0" borderId="20" xfId="0" applyNumberFormat="1" applyFont="1" applyFill="1" applyBorder="1" applyAlignment="1">
      <alignment horizontal="right" vertical="center"/>
    </xf>
    <xf numFmtId="0" fontId="40" fillId="2" borderId="20" xfId="0" applyFont="1" applyFill="1" applyBorder="1" applyAlignment="1">
      <alignment horizontal="center" vertical="center"/>
    </xf>
    <xf numFmtId="3" fontId="36" fillId="0" borderId="20" xfId="162" applyNumberFormat="1" applyFont="1" applyFill="1" applyBorder="1" applyAlignment="1">
      <alignment horizontal="right" indent="1"/>
      <protection/>
    </xf>
    <xf numFmtId="0" fontId="36" fillId="0" borderId="20" xfId="0" applyFont="1" applyFill="1" applyBorder="1" applyAlignment="1">
      <alignment horizontal="right" indent="1"/>
    </xf>
    <xf numFmtId="3" fontId="67" fillId="2" borderId="20" xfId="0" applyNumberFormat="1" applyFont="1" applyFill="1" applyBorder="1" applyAlignment="1">
      <alignment/>
    </xf>
    <xf numFmtId="3" fontId="67" fillId="0" borderId="20" xfId="0" applyNumberFormat="1" applyFont="1" applyFill="1" applyBorder="1" applyAlignment="1">
      <alignment/>
    </xf>
    <xf numFmtId="183" fontId="36" fillId="0" borderId="22" xfId="162" applyNumberFormat="1" applyFont="1" applyFill="1" applyBorder="1" applyAlignment="1">
      <alignment/>
      <protection/>
    </xf>
    <xf numFmtId="0" fontId="36" fillId="0" borderId="23" xfId="0" applyFont="1" applyFill="1" applyBorder="1" applyAlignment="1">
      <alignment/>
    </xf>
    <xf numFmtId="3" fontId="36" fillId="0" borderId="23" xfId="162" applyNumberFormat="1" applyFont="1" applyFill="1" applyBorder="1" applyAlignment="1">
      <alignment horizontal="right" indent="1"/>
      <protection/>
    </xf>
    <xf numFmtId="0" fontId="36" fillId="0" borderId="23" xfId="0" applyFont="1" applyFill="1" applyBorder="1" applyAlignment="1">
      <alignment horizontal="right" indent="1"/>
    </xf>
    <xf numFmtId="3" fontId="67" fillId="2" borderId="23" xfId="0" applyNumberFormat="1" applyFont="1" applyFill="1" applyBorder="1" applyAlignment="1">
      <alignment/>
    </xf>
    <xf numFmtId="3" fontId="67" fillId="0" borderId="23" xfId="0" applyNumberFormat="1" applyFont="1" applyFill="1" applyBorder="1" applyAlignment="1">
      <alignment/>
    </xf>
    <xf numFmtId="183" fontId="36" fillId="0" borderId="24" xfId="162" applyNumberFormat="1" applyFont="1" applyFill="1" applyBorder="1" applyAlignment="1">
      <alignment/>
      <protection/>
    </xf>
    <xf numFmtId="180" fontId="36" fillId="0" borderId="0" xfId="162" applyNumberFormat="1" applyFont="1" applyFill="1" applyBorder="1" applyAlignment="1">
      <alignment horizontal="right"/>
      <protection/>
    </xf>
    <xf numFmtId="180" fontId="35" fillId="0" borderId="0" xfId="162" applyNumberFormat="1" applyFont="1" applyFill="1" applyBorder="1" applyAlignment="1">
      <alignment horizontal="right"/>
      <protection/>
    </xf>
    <xf numFmtId="180" fontId="35" fillId="0" borderId="21" xfId="162" applyNumberFormat="1" applyFont="1" applyFill="1" applyBorder="1" applyAlignment="1">
      <alignment horizontal="right"/>
      <protection/>
    </xf>
    <xf numFmtId="0" fontId="64" fillId="0" borderId="20" xfId="0" applyFont="1" applyFill="1" applyBorder="1" applyAlignment="1">
      <alignment horizontal="center" vertical="center" wrapText="1"/>
    </xf>
    <xf numFmtId="180" fontId="36" fillId="0" borderId="20" xfId="162" applyNumberFormat="1" applyFont="1" applyFill="1" applyBorder="1" applyAlignment="1">
      <alignment horizontal="right"/>
      <protection/>
    </xf>
    <xf numFmtId="180" fontId="35" fillId="0" borderId="20" xfId="162" applyNumberFormat="1" applyFont="1" applyFill="1" applyBorder="1" applyAlignment="1">
      <alignment horizontal="right"/>
      <protection/>
    </xf>
    <xf numFmtId="3" fontId="35" fillId="0" borderId="20" xfId="162" applyNumberFormat="1" applyFont="1" applyFill="1" applyBorder="1" applyAlignment="1">
      <alignment horizontal="right"/>
      <protection/>
    </xf>
    <xf numFmtId="180" fontId="35" fillId="0" borderId="22" xfId="162" applyNumberFormat="1" applyFont="1" applyFill="1" applyBorder="1" applyAlignment="1">
      <alignment horizontal="right"/>
      <protection/>
    </xf>
    <xf numFmtId="0" fontId="64" fillId="0" borderId="23" xfId="0" applyFont="1" applyFill="1" applyBorder="1" applyAlignment="1">
      <alignment horizontal="center" vertical="center" wrapText="1"/>
    </xf>
    <xf numFmtId="180" fontId="36" fillId="0" borderId="23" xfId="162" applyNumberFormat="1" applyFont="1" applyFill="1" applyBorder="1" applyAlignment="1">
      <alignment horizontal="right"/>
      <protection/>
    </xf>
    <xf numFmtId="180" fontId="35" fillId="0" borderId="23" xfId="162" applyNumberFormat="1" applyFont="1" applyFill="1" applyBorder="1" applyAlignment="1">
      <alignment horizontal="right"/>
      <protection/>
    </xf>
    <xf numFmtId="3" fontId="35" fillId="0" borderId="23" xfId="162" applyNumberFormat="1" applyFont="1" applyFill="1" applyBorder="1" applyAlignment="1">
      <alignment horizontal="right"/>
      <protection/>
    </xf>
    <xf numFmtId="180" fontId="35" fillId="0" borderId="24" xfId="162" applyNumberFormat="1" applyFont="1" applyFill="1" applyBorder="1" applyAlignment="1">
      <alignment horizontal="right"/>
      <protection/>
    </xf>
    <xf numFmtId="0" fontId="36" fillId="2" borderId="23" xfId="0" applyFont="1" applyFill="1" applyBorder="1" applyAlignment="1">
      <alignment horizontal="center" vertical="center" wrapText="1"/>
    </xf>
    <xf numFmtId="0" fontId="36" fillId="2" borderId="20" xfId="0" applyFont="1" applyFill="1" applyBorder="1" applyAlignment="1">
      <alignment horizontal="center" vertical="center" wrapText="1"/>
    </xf>
    <xf numFmtId="0" fontId="64" fillId="2" borderId="0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wrapText="1"/>
    </xf>
    <xf numFmtId="0" fontId="36" fillId="0" borderId="0" xfId="0" applyFont="1" applyFill="1" applyBorder="1" applyAlignment="1">
      <alignment horizontal="right"/>
    </xf>
    <xf numFmtId="3" fontId="68" fillId="2" borderId="21" xfId="0" applyNumberFormat="1" applyFont="1" applyFill="1" applyBorder="1" applyAlignment="1">
      <alignment/>
    </xf>
    <xf numFmtId="3" fontId="36" fillId="0" borderId="0" xfId="0" applyNumberFormat="1" applyFont="1" applyFill="1" applyBorder="1" applyAlignment="1">
      <alignment/>
    </xf>
    <xf numFmtId="0" fontId="45" fillId="0" borderId="0" xfId="0" applyFont="1" applyFill="1" applyBorder="1" applyAlignment="1">
      <alignment vertical="center" wrapText="1"/>
    </xf>
    <xf numFmtId="0" fontId="64" fillId="2" borderId="0" xfId="161" applyFont="1" applyFill="1" applyBorder="1" applyAlignment="1">
      <alignment horizontal="center" vertical="center"/>
      <protection/>
    </xf>
    <xf numFmtId="3" fontId="36" fillId="0" borderId="0" xfId="0" applyNumberFormat="1" applyFont="1" applyFill="1" applyBorder="1" applyAlignment="1">
      <alignment horizontal="right"/>
    </xf>
    <xf numFmtId="3" fontId="68" fillId="2" borderId="21" xfId="0" applyNumberFormat="1" applyFont="1" applyFill="1" applyBorder="1" applyAlignment="1">
      <alignment horizontal="right"/>
    </xf>
    <xf numFmtId="0" fontId="64" fillId="2" borderId="0" xfId="0" applyFont="1" applyFill="1" applyBorder="1" applyAlignment="1">
      <alignment horizontal="center" vertical="center"/>
    </xf>
    <xf numFmtId="180" fontId="37" fillId="0" borderId="0" xfId="0" applyNumberFormat="1" applyFont="1" applyFill="1" applyBorder="1" applyAlignment="1">
      <alignment horizontal="right"/>
    </xf>
    <xf numFmtId="192" fontId="36" fillId="0" borderId="23" xfId="0" applyNumberFormat="1" applyFont="1" applyFill="1" applyBorder="1" applyAlignment="1">
      <alignment horizontal="right" vertical="center"/>
    </xf>
    <xf numFmtId="192" fontId="37" fillId="0" borderId="23" xfId="0" applyNumberFormat="1" applyFont="1" applyFill="1" applyBorder="1" applyAlignment="1">
      <alignment horizontal="right" vertical="center"/>
    </xf>
    <xf numFmtId="0" fontId="64" fillId="2" borderId="0" xfId="0" applyFont="1" applyFill="1" applyBorder="1" applyAlignment="1">
      <alignment horizontal="center" vertical="center"/>
    </xf>
    <xf numFmtId="49" fontId="64" fillId="2" borderId="23" xfId="0" applyNumberFormat="1" applyFont="1" applyFill="1" applyBorder="1" applyAlignment="1">
      <alignment horizontal="center" vertical="center"/>
    </xf>
    <xf numFmtId="49" fontId="64" fillId="2" borderId="0" xfId="0" applyNumberFormat="1" applyFont="1" applyFill="1" applyBorder="1" applyAlignment="1">
      <alignment horizontal="center" vertical="center"/>
    </xf>
    <xf numFmtId="49" fontId="64" fillId="2" borderId="20" xfId="0" applyNumberFormat="1" applyFont="1" applyFill="1" applyBorder="1" applyAlignment="1">
      <alignment horizontal="center" vertical="center"/>
    </xf>
    <xf numFmtId="0" fontId="64" fillId="2" borderId="0" xfId="0" applyFont="1" applyFill="1" applyBorder="1" applyAlignment="1">
      <alignment horizontal="center" vertical="center"/>
    </xf>
    <xf numFmtId="0" fontId="36" fillId="0" borderId="0" xfId="159" applyFont="1" applyFill="1" applyBorder="1" applyAlignment="1">
      <alignment horizontal="right" vertical="center"/>
      <protection/>
    </xf>
    <xf numFmtId="0" fontId="64" fillId="2" borderId="23" xfId="0" applyFont="1" applyFill="1" applyBorder="1" applyAlignment="1">
      <alignment horizontal="center" vertical="center"/>
    </xf>
    <xf numFmtId="0" fontId="64" fillId="2" borderId="20" xfId="0" applyFont="1" applyFill="1" applyBorder="1" applyAlignment="1">
      <alignment horizontal="center" vertical="center"/>
    </xf>
    <xf numFmtId="0" fontId="64" fillId="2" borderId="0" xfId="0" applyFont="1" applyFill="1" applyBorder="1" applyAlignment="1">
      <alignment horizontal="center"/>
    </xf>
    <xf numFmtId="0" fontId="64" fillId="2" borderId="20" xfId="0" applyFont="1" applyFill="1" applyBorder="1" applyAlignment="1">
      <alignment horizontal="center"/>
    </xf>
    <xf numFmtId="0" fontId="36" fillId="0" borderId="23" xfId="159" applyFont="1" applyFill="1" applyBorder="1" applyAlignment="1">
      <alignment horizontal="right" vertical="center"/>
      <protection/>
    </xf>
    <xf numFmtId="0" fontId="36" fillId="0" borderId="20" xfId="159" applyFont="1" applyFill="1" applyBorder="1" applyAlignment="1">
      <alignment horizontal="right" vertical="center"/>
      <protection/>
    </xf>
    <xf numFmtId="0" fontId="35" fillId="0" borderId="0" xfId="0" applyFont="1" applyFill="1" applyBorder="1" applyAlignment="1">
      <alignment horizontal="center" vertical="center"/>
    </xf>
    <xf numFmtId="0" fontId="64" fillId="2" borderId="0" xfId="159" applyFont="1" applyFill="1" applyBorder="1" applyAlignment="1">
      <alignment horizontal="center" vertical="center" wrapText="1"/>
      <protection/>
    </xf>
    <xf numFmtId="0" fontId="64" fillId="2" borderId="23" xfId="0" applyFont="1" applyFill="1" applyBorder="1" applyAlignment="1">
      <alignment horizontal="center" vertical="center" wrapText="1"/>
    </xf>
    <xf numFmtId="0" fontId="64" fillId="2" borderId="20" xfId="0" applyFont="1" applyFill="1" applyBorder="1" applyAlignment="1">
      <alignment horizontal="center" vertical="center" wrapText="1"/>
    </xf>
  </cellXfs>
  <cellStyles count="176">
    <cellStyle name="Normal" xfId="0"/>
    <cellStyle name="20 % - Accent1" xfId="15"/>
    <cellStyle name="20 % - Accent1 2" xfId="16"/>
    <cellStyle name="20 % - Accent2" xfId="17"/>
    <cellStyle name="20 % - Accent2 2" xfId="18"/>
    <cellStyle name="20 % - Accent3" xfId="19"/>
    <cellStyle name="20 % - Accent3 2" xfId="20"/>
    <cellStyle name="20 % - Accent4" xfId="21"/>
    <cellStyle name="20 % - Accent4 2" xfId="22"/>
    <cellStyle name="20 % - Accent5" xfId="23"/>
    <cellStyle name="20 % - Accent5 2" xfId="24"/>
    <cellStyle name="20 % - Accent6" xfId="25"/>
    <cellStyle name="20 % - Accent6 2" xfId="26"/>
    <cellStyle name="40 % - Accent1" xfId="27"/>
    <cellStyle name="40 % - Accent1 2" xfId="28"/>
    <cellStyle name="40 % - Accent2" xfId="29"/>
    <cellStyle name="40 % - Accent2 2" xfId="30"/>
    <cellStyle name="40 % - Accent3" xfId="31"/>
    <cellStyle name="40 % - Accent3 2" xfId="32"/>
    <cellStyle name="40 % - Accent4" xfId="33"/>
    <cellStyle name="40 % - Accent4 2" xfId="34"/>
    <cellStyle name="40 % - Accent5" xfId="35"/>
    <cellStyle name="40 % - Accent5 2" xfId="36"/>
    <cellStyle name="40 % - Accent6" xfId="37"/>
    <cellStyle name="40 % - Accent6 2" xfId="38"/>
    <cellStyle name="60 % - Accent1" xfId="39"/>
    <cellStyle name="60 % - Accent1 2" xfId="40"/>
    <cellStyle name="60 % - Accent2" xfId="41"/>
    <cellStyle name="60 % - Accent2 2" xfId="42"/>
    <cellStyle name="60 % - Accent3" xfId="43"/>
    <cellStyle name="60 % - Accent3 2" xfId="44"/>
    <cellStyle name="60 % - Accent4" xfId="45"/>
    <cellStyle name="60 % - Accent4 2" xfId="46"/>
    <cellStyle name="60 % - Accent5" xfId="47"/>
    <cellStyle name="60 % - Accent5 2" xfId="48"/>
    <cellStyle name="60 % - Accent6" xfId="49"/>
    <cellStyle name="60 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Avertissement" xfId="63"/>
    <cellStyle name="Avertissement 2" xfId="64"/>
    <cellStyle name="Calcul" xfId="65"/>
    <cellStyle name="Calcul 2" xfId="66"/>
    <cellStyle name="Cellule liée" xfId="67"/>
    <cellStyle name="Cellule liée 2" xfId="68"/>
    <cellStyle name="Commentaire" xfId="69"/>
    <cellStyle name="Commentaire 2" xfId="70"/>
    <cellStyle name="Commentaire 2 2" xfId="71"/>
    <cellStyle name="Commentaire 3" xfId="72"/>
    <cellStyle name="Commentaire 4" xfId="73"/>
    <cellStyle name="Commentaire 5" xfId="74"/>
    <cellStyle name="Commentaire 6" xfId="75"/>
    <cellStyle name="Entrée" xfId="76"/>
    <cellStyle name="Entrée 2" xfId="77"/>
    <cellStyle name="Euro" xfId="78"/>
    <cellStyle name="Euro 2" xfId="79"/>
    <cellStyle name="Euro 2 2" xfId="80"/>
    <cellStyle name="Euro 2 2 2" xfId="81"/>
    <cellStyle name="Euro 2 2 3" xfId="82"/>
    <cellStyle name="Euro 2 3" xfId="83"/>
    <cellStyle name="Euro 2 4" xfId="84"/>
    <cellStyle name="Euro 3" xfId="85"/>
    <cellStyle name="Euro 3 2" xfId="86"/>
    <cellStyle name="Euro 3 2 2" xfId="87"/>
    <cellStyle name="Euro 4" xfId="88"/>
    <cellStyle name="Euro 5" xfId="89"/>
    <cellStyle name="Euro 6" xfId="90"/>
    <cellStyle name="Insatisfaisant" xfId="91"/>
    <cellStyle name="Insatisfaisant 2" xfId="92"/>
    <cellStyle name="Hyperlink" xfId="93"/>
    <cellStyle name="Lien hypertexte 2" xfId="94"/>
    <cellStyle name="Followed Hyperlink" xfId="95"/>
    <cellStyle name="Comma" xfId="96"/>
    <cellStyle name="Comma [0]" xfId="97"/>
    <cellStyle name="Milliers 2" xfId="98"/>
    <cellStyle name="Milliers 2 2" xfId="99"/>
    <cellStyle name="Milliers 2 2 2" xfId="100"/>
    <cellStyle name="Milliers 2 3" xfId="101"/>
    <cellStyle name="Milliers 3" xfId="102"/>
    <cellStyle name="Milliers 4" xfId="103"/>
    <cellStyle name="Milliers 5" xfId="104"/>
    <cellStyle name="Currency" xfId="105"/>
    <cellStyle name="Currency [0]" xfId="106"/>
    <cellStyle name="Monétaire 2" xfId="107"/>
    <cellStyle name="Monétaire 2 2" xfId="108"/>
    <cellStyle name="Monétaire 2 2 2" xfId="109"/>
    <cellStyle name="Monétaire 2 3" xfId="110"/>
    <cellStyle name="Monétaire 2 3 2" xfId="111"/>
    <cellStyle name="Neutre" xfId="112"/>
    <cellStyle name="Neutre 2" xfId="113"/>
    <cellStyle name="Normal 2" xfId="114"/>
    <cellStyle name="Normal 2 2" xfId="115"/>
    <cellStyle name="Normal 2 2 2" xfId="116"/>
    <cellStyle name="Normal 2 2 3" xfId="117"/>
    <cellStyle name="Normal 2 2 4" xfId="118"/>
    <cellStyle name="Normal 2 2 5" xfId="119"/>
    <cellStyle name="Normal 2 3" xfId="120"/>
    <cellStyle name="Normal 2 3 2" xfId="121"/>
    <cellStyle name="Normal 2 3 2 2" xfId="122"/>
    <cellStyle name="Normal 2 3 2 2 2" xfId="123"/>
    <cellStyle name="Normal 2 3 3" xfId="124"/>
    <cellStyle name="Normal 2 3 3 2" xfId="125"/>
    <cellStyle name="Normal 2 4" xfId="126"/>
    <cellStyle name="Normal 2 4 2" xfId="127"/>
    <cellStyle name="Normal 2 4 3" xfId="128"/>
    <cellStyle name="Normal 2 4 4" xfId="129"/>
    <cellStyle name="Normal 2 4 4 2" xfId="130"/>
    <cellStyle name="Normal 2 5" xfId="131"/>
    <cellStyle name="Normal 2 6" xfId="132"/>
    <cellStyle name="Normal 2 7" xfId="133"/>
    <cellStyle name="Normal 2 8" xfId="134"/>
    <cellStyle name="Normal 3" xfId="135"/>
    <cellStyle name="Normal 3 2" xfId="136"/>
    <cellStyle name="Normal 3 3" xfId="137"/>
    <cellStyle name="Normal 3 4" xfId="138"/>
    <cellStyle name="Normal 3 5" xfId="139"/>
    <cellStyle name="Normal 4" xfId="140"/>
    <cellStyle name="Normal 4 2" xfId="141"/>
    <cellStyle name="Normal 4 2 2" xfId="142"/>
    <cellStyle name="Normal 4 3" xfId="143"/>
    <cellStyle name="Normal 4 4" xfId="144"/>
    <cellStyle name="Normal 5" xfId="145"/>
    <cellStyle name="Normal 5 2" xfId="146"/>
    <cellStyle name="Normal 5 3" xfId="147"/>
    <cellStyle name="Normal 6" xfId="148"/>
    <cellStyle name="Normal 6 2" xfId="149"/>
    <cellStyle name="Normal 6 2 2" xfId="150"/>
    <cellStyle name="Normal 7" xfId="151"/>
    <cellStyle name="Normal 7 2" xfId="152"/>
    <cellStyle name="Normal 7 3" xfId="153"/>
    <cellStyle name="Normal 7 4" xfId="154"/>
    <cellStyle name="Normal 7 4 2" xfId="155"/>
    <cellStyle name="Normal 8" xfId="156"/>
    <cellStyle name="Normal 8 2" xfId="157"/>
    <cellStyle name="Normal 8 2 2" xfId="158"/>
    <cellStyle name="Normal_1CapacitéHospitalisationA" xfId="159"/>
    <cellStyle name="Normal_1CapacitéHospitalisationA 2" xfId="160"/>
    <cellStyle name="Normal_1EvasanA" xfId="161"/>
    <cellStyle name="Normal_1HospitalisationA" xfId="162"/>
    <cellStyle name="Percent" xfId="163"/>
    <cellStyle name="Pourcentage 2" xfId="164"/>
    <cellStyle name="Pourcentage 2 2" xfId="165"/>
    <cellStyle name="Pourcentage 3" xfId="166"/>
    <cellStyle name="Pourcentage 3 2" xfId="167"/>
    <cellStyle name="Pourcentage 4" xfId="168"/>
    <cellStyle name="Pourcentage 4 2" xfId="169"/>
    <cellStyle name="Satisfaisant" xfId="170"/>
    <cellStyle name="Satisfaisant 2" xfId="171"/>
    <cellStyle name="Sortie" xfId="172"/>
    <cellStyle name="Sortie 2" xfId="173"/>
    <cellStyle name="Texte explicatif" xfId="174"/>
    <cellStyle name="Texte explicatif 2" xfId="175"/>
    <cellStyle name="Titre" xfId="176"/>
    <cellStyle name="Titre 2" xfId="177"/>
    <cellStyle name="Titre 1" xfId="178"/>
    <cellStyle name="Titre 1 2" xfId="179"/>
    <cellStyle name="Titre 2" xfId="180"/>
    <cellStyle name="Titre 2 2" xfId="181"/>
    <cellStyle name="Titre 3" xfId="182"/>
    <cellStyle name="Titre 3 2" xfId="183"/>
    <cellStyle name="Titre 4" xfId="184"/>
    <cellStyle name="Titre 4 2" xfId="185"/>
    <cellStyle name="Total" xfId="186"/>
    <cellStyle name="Total 2" xfId="187"/>
    <cellStyle name="Vérification" xfId="188"/>
    <cellStyle name="Vérification 2" xfId="18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57"/>
  <sheetViews>
    <sheetView tabSelected="1" zoomScalePageLayoutView="0" workbookViewId="0" topLeftCell="A1">
      <pane xSplit="1" topLeftCell="B1" activePane="topRight" state="frozen"/>
      <selection pane="topLeft" activeCell="A1" sqref="A1"/>
      <selection pane="topRight" activeCell="A3" sqref="A3"/>
    </sheetView>
  </sheetViews>
  <sheetFormatPr defaultColWidth="11.421875" defaultRowHeight="12.75"/>
  <cols>
    <col min="1" max="1" width="40.28125" style="0" customWidth="1"/>
  </cols>
  <sheetData>
    <row r="1" spans="1:2" ht="15">
      <c r="A1" s="109"/>
      <c r="B1" s="138"/>
    </row>
    <row r="2" spans="1:30" ht="39">
      <c r="A2" s="110" t="s">
        <v>70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11"/>
    </row>
    <row r="3" spans="1:30" ht="15">
      <c r="A3" s="112"/>
      <c r="B3" s="109"/>
      <c r="C3" s="109"/>
      <c r="D3" s="109"/>
      <c r="E3" s="109"/>
      <c r="F3" s="109"/>
      <c r="G3" s="109"/>
      <c r="H3" s="109"/>
      <c r="I3" s="109"/>
      <c r="J3" s="109"/>
      <c r="K3" s="111"/>
      <c r="L3" s="111"/>
      <c r="M3" s="111"/>
      <c r="N3" s="111"/>
      <c r="O3" s="111"/>
      <c r="P3" s="111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109"/>
      <c r="AC3" s="109"/>
      <c r="AD3" s="111"/>
    </row>
    <row r="4" spans="1:30" ht="15">
      <c r="A4" s="121" t="s">
        <v>71</v>
      </c>
      <c r="B4" s="109"/>
      <c r="C4" s="109"/>
      <c r="D4" s="109"/>
      <c r="E4" s="109"/>
      <c r="F4" s="109"/>
      <c r="G4" s="109"/>
      <c r="H4" s="109"/>
      <c r="I4" s="109"/>
      <c r="J4" s="109"/>
      <c r="K4" s="111"/>
      <c r="L4" s="111"/>
      <c r="M4" s="111"/>
      <c r="N4" s="111"/>
      <c r="O4" s="111"/>
      <c r="P4" s="111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9"/>
      <c r="AB4" s="109"/>
      <c r="AC4" s="109"/>
      <c r="AD4" s="111"/>
    </row>
    <row r="5" ht="12.75">
      <c r="A5" s="203" t="s">
        <v>143</v>
      </c>
    </row>
    <row r="6" spans="1:14" ht="37.5">
      <c r="A6" s="132" t="s">
        <v>72</v>
      </c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</row>
    <row r="7" spans="1:3" ht="15">
      <c r="A7" s="109"/>
      <c r="B7" s="109"/>
      <c r="C7" s="109"/>
    </row>
    <row r="8" spans="1:30" ht="17.25">
      <c r="A8" s="124" t="s">
        <v>49</v>
      </c>
      <c r="B8" s="124">
        <v>1990</v>
      </c>
      <c r="C8" s="124">
        <v>1991</v>
      </c>
      <c r="D8" s="124">
        <v>1992</v>
      </c>
      <c r="E8" s="124">
        <v>1993</v>
      </c>
      <c r="F8" s="124">
        <v>1994</v>
      </c>
      <c r="G8" s="124">
        <v>1995</v>
      </c>
      <c r="H8" s="124">
        <v>1996</v>
      </c>
      <c r="I8" s="124">
        <v>1997</v>
      </c>
      <c r="J8" s="124">
        <v>1998</v>
      </c>
      <c r="K8" s="124">
        <v>1999</v>
      </c>
      <c r="L8" s="124">
        <v>2000</v>
      </c>
      <c r="M8" s="124">
        <v>2001</v>
      </c>
      <c r="N8" s="124">
        <v>2002</v>
      </c>
      <c r="O8" s="124">
        <v>2003</v>
      </c>
      <c r="P8" s="124">
        <v>2004</v>
      </c>
      <c r="Q8" s="124">
        <v>2005</v>
      </c>
      <c r="R8" s="124">
        <v>2006</v>
      </c>
      <c r="S8" s="124">
        <v>2007</v>
      </c>
      <c r="T8" s="124">
        <v>2008</v>
      </c>
      <c r="U8" s="124">
        <v>2009</v>
      </c>
      <c r="V8" s="124">
        <v>2010</v>
      </c>
      <c r="W8" s="124">
        <v>2011</v>
      </c>
      <c r="X8" s="124">
        <v>2012</v>
      </c>
      <c r="Y8" s="165">
        <v>2013</v>
      </c>
      <c r="Z8" s="167">
        <v>2014</v>
      </c>
      <c r="AA8" s="198">
        <v>2015</v>
      </c>
      <c r="AB8" s="207">
        <v>2016</v>
      </c>
      <c r="AC8" s="207">
        <v>2017</v>
      </c>
      <c r="AD8" s="211">
        <v>2018</v>
      </c>
    </row>
    <row r="9" spans="1:30" ht="17.25">
      <c r="A9" s="122"/>
      <c r="B9" s="122"/>
      <c r="C9" s="122"/>
      <c r="D9" s="122"/>
      <c r="E9" s="122"/>
      <c r="F9" s="122"/>
      <c r="G9" s="122"/>
      <c r="H9" s="122"/>
      <c r="I9" s="122"/>
      <c r="J9" s="122"/>
      <c r="K9" s="122"/>
      <c r="L9" s="122"/>
      <c r="M9" s="122"/>
      <c r="N9" s="122"/>
      <c r="O9" s="122"/>
      <c r="P9" s="122"/>
      <c r="Q9" s="122"/>
      <c r="R9" s="122"/>
      <c r="S9" s="122"/>
      <c r="T9" s="122"/>
      <c r="U9" s="122"/>
      <c r="V9" s="122"/>
      <c r="W9" s="122"/>
      <c r="X9" s="123"/>
      <c r="Y9" s="154"/>
      <c r="Z9" s="123"/>
      <c r="AA9" s="154"/>
      <c r="AB9" s="154"/>
      <c r="AC9" s="154"/>
      <c r="AD9" s="123"/>
    </row>
    <row r="10" spans="1:30" ht="17.25">
      <c r="A10" s="127" t="s">
        <v>73</v>
      </c>
      <c r="B10" s="122"/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22"/>
      <c r="S10" s="122"/>
      <c r="T10" s="122"/>
      <c r="U10" s="122"/>
      <c r="V10" s="122"/>
      <c r="W10" s="122"/>
      <c r="X10" s="123"/>
      <c r="Y10" s="154"/>
      <c r="Z10" s="123"/>
      <c r="AA10" s="154"/>
      <c r="AB10" s="154"/>
      <c r="AC10" s="154"/>
      <c r="AD10" s="123"/>
    </row>
    <row r="11" spans="1:30" ht="15">
      <c r="A11" s="109" t="s">
        <v>74</v>
      </c>
      <c r="B11" s="114" t="s">
        <v>28</v>
      </c>
      <c r="C11" s="114" t="s">
        <v>28</v>
      </c>
      <c r="D11" s="114">
        <v>177.5</v>
      </c>
      <c r="E11" s="114">
        <v>167</v>
      </c>
      <c r="F11" s="114">
        <v>177</v>
      </c>
      <c r="G11" s="114">
        <v>175</v>
      </c>
      <c r="H11" s="114">
        <v>180</v>
      </c>
      <c r="I11" s="114">
        <v>187</v>
      </c>
      <c r="J11" s="114">
        <v>195</v>
      </c>
      <c r="K11" s="114">
        <v>207</v>
      </c>
      <c r="L11" s="114">
        <v>211</v>
      </c>
      <c r="M11" s="114">
        <v>224</v>
      </c>
      <c r="N11" s="114">
        <v>233</v>
      </c>
      <c r="O11" s="114">
        <v>237</v>
      </c>
      <c r="P11" s="114">
        <v>241</v>
      </c>
      <c r="Q11" s="114">
        <v>252</v>
      </c>
      <c r="R11" s="114">
        <v>254</v>
      </c>
      <c r="S11" s="114">
        <v>263</v>
      </c>
      <c r="T11" s="114">
        <v>255</v>
      </c>
      <c r="U11" s="114">
        <v>260</v>
      </c>
      <c r="V11" s="114">
        <v>276</v>
      </c>
      <c r="W11" s="114">
        <v>342</v>
      </c>
      <c r="X11" s="151">
        <v>304</v>
      </c>
      <c r="Y11" s="151">
        <v>343</v>
      </c>
      <c r="Z11" s="151">
        <v>334</v>
      </c>
      <c r="AA11" s="151">
        <v>334</v>
      </c>
      <c r="AB11" s="151">
        <v>345</v>
      </c>
      <c r="AC11" s="151">
        <v>330</v>
      </c>
      <c r="AD11" s="151">
        <v>345</v>
      </c>
    </row>
    <row r="12" spans="1:30" ht="15">
      <c r="A12" s="115" t="s">
        <v>75</v>
      </c>
      <c r="B12" s="116" t="s">
        <v>28</v>
      </c>
      <c r="C12" s="116" t="s">
        <v>28</v>
      </c>
      <c r="D12" s="116">
        <v>94.5</v>
      </c>
      <c r="E12" s="116">
        <v>78</v>
      </c>
      <c r="F12" s="116">
        <v>83</v>
      </c>
      <c r="G12" s="116">
        <v>79</v>
      </c>
      <c r="H12" s="116">
        <v>81</v>
      </c>
      <c r="I12" s="116">
        <v>84</v>
      </c>
      <c r="J12" s="116">
        <v>90</v>
      </c>
      <c r="K12" s="116">
        <v>100</v>
      </c>
      <c r="L12" s="116">
        <v>100</v>
      </c>
      <c r="M12" s="116">
        <v>110</v>
      </c>
      <c r="N12" s="116">
        <v>117</v>
      </c>
      <c r="O12" s="116">
        <v>119</v>
      </c>
      <c r="P12" s="116">
        <v>123</v>
      </c>
      <c r="Q12" s="116">
        <v>122</v>
      </c>
      <c r="R12" s="116">
        <v>127</v>
      </c>
      <c r="S12" s="116">
        <v>133</v>
      </c>
      <c r="T12" s="116">
        <v>119</v>
      </c>
      <c r="U12" s="116">
        <v>123</v>
      </c>
      <c r="V12" s="116">
        <v>144</v>
      </c>
      <c r="W12" s="116">
        <v>197</v>
      </c>
      <c r="X12" s="152" t="s">
        <v>28</v>
      </c>
      <c r="Y12" s="152">
        <v>196</v>
      </c>
      <c r="Z12" s="152">
        <v>189</v>
      </c>
      <c r="AA12" s="152">
        <v>189</v>
      </c>
      <c r="AB12" s="152">
        <v>200</v>
      </c>
      <c r="AC12" s="152">
        <v>190</v>
      </c>
      <c r="AD12" s="152">
        <v>194</v>
      </c>
    </row>
    <row r="13" spans="1:30" ht="15">
      <c r="A13" s="115" t="s">
        <v>76</v>
      </c>
      <c r="B13" s="116" t="s">
        <v>28</v>
      </c>
      <c r="C13" s="116" t="s">
        <v>28</v>
      </c>
      <c r="D13" s="116">
        <v>83</v>
      </c>
      <c r="E13" s="116">
        <v>89</v>
      </c>
      <c r="F13" s="116">
        <v>94</v>
      </c>
      <c r="G13" s="116">
        <v>96</v>
      </c>
      <c r="H13" s="116">
        <v>99</v>
      </c>
      <c r="I13" s="116">
        <v>103</v>
      </c>
      <c r="J13" s="116">
        <v>105</v>
      </c>
      <c r="K13" s="116">
        <v>107</v>
      </c>
      <c r="L13" s="116">
        <v>111</v>
      </c>
      <c r="M13" s="116">
        <v>114</v>
      </c>
      <c r="N13" s="116">
        <v>116</v>
      </c>
      <c r="O13" s="116">
        <v>118</v>
      </c>
      <c r="P13" s="116">
        <v>118</v>
      </c>
      <c r="Q13" s="116">
        <v>130</v>
      </c>
      <c r="R13" s="116">
        <v>127</v>
      </c>
      <c r="S13" s="116">
        <v>130</v>
      </c>
      <c r="T13" s="116">
        <v>136</v>
      </c>
      <c r="U13" s="116">
        <v>137</v>
      </c>
      <c r="V13" s="116">
        <v>132</v>
      </c>
      <c r="W13" s="116">
        <v>145</v>
      </c>
      <c r="X13" s="152" t="s">
        <v>28</v>
      </c>
      <c r="Y13" s="152">
        <v>147</v>
      </c>
      <c r="Z13" s="152">
        <v>145</v>
      </c>
      <c r="AA13" s="152">
        <v>145</v>
      </c>
      <c r="AB13" s="152">
        <v>145</v>
      </c>
      <c r="AC13" s="152">
        <v>140</v>
      </c>
      <c r="AD13" s="152">
        <v>151</v>
      </c>
    </row>
    <row r="14" spans="1:30" ht="15">
      <c r="A14" s="109" t="s">
        <v>77</v>
      </c>
      <c r="B14" s="114" t="s">
        <v>28</v>
      </c>
      <c r="C14" s="114" t="s">
        <v>28</v>
      </c>
      <c r="D14" s="114">
        <v>156.5</v>
      </c>
      <c r="E14" s="114">
        <v>168</v>
      </c>
      <c r="F14" s="114">
        <v>181</v>
      </c>
      <c r="G14" s="114">
        <v>182</v>
      </c>
      <c r="H14" s="114">
        <v>182</v>
      </c>
      <c r="I14" s="114">
        <v>185</v>
      </c>
      <c r="J14" s="114">
        <v>195</v>
      </c>
      <c r="K14" s="114">
        <v>211</v>
      </c>
      <c r="L14" s="114">
        <v>225</v>
      </c>
      <c r="M14" s="114">
        <v>231</v>
      </c>
      <c r="N14" s="114">
        <v>243</v>
      </c>
      <c r="O14" s="114">
        <v>244</v>
      </c>
      <c r="P14" s="114">
        <v>244</v>
      </c>
      <c r="Q14" s="114">
        <v>247</v>
      </c>
      <c r="R14" s="114">
        <v>265</v>
      </c>
      <c r="S14" s="114">
        <v>273</v>
      </c>
      <c r="T14" s="114">
        <v>290</v>
      </c>
      <c r="U14" s="114">
        <v>282</v>
      </c>
      <c r="V14" s="114">
        <v>282</v>
      </c>
      <c r="W14" s="114">
        <v>284</v>
      </c>
      <c r="X14" s="151">
        <v>266</v>
      </c>
      <c r="Y14" s="151">
        <v>307</v>
      </c>
      <c r="Z14" s="151">
        <v>305</v>
      </c>
      <c r="AA14" s="151">
        <v>311</v>
      </c>
      <c r="AB14" s="151">
        <v>306</v>
      </c>
      <c r="AC14" s="151">
        <v>322</v>
      </c>
      <c r="AD14" s="151">
        <v>323</v>
      </c>
    </row>
    <row r="15" spans="1:30" ht="15">
      <c r="A15" s="115" t="s">
        <v>75</v>
      </c>
      <c r="B15" s="116" t="s">
        <v>28</v>
      </c>
      <c r="C15" s="116" t="s">
        <v>28</v>
      </c>
      <c r="D15" s="116">
        <v>90.5</v>
      </c>
      <c r="E15" s="116">
        <v>86</v>
      </c>
      <c r="F15" s="116">
        <v>91</v>
      </c>
      <c r="G15" s="116">
        <v>96</v>
      </c>
      <c r="H15" s="116">
        <v>96</v>
      </c>
      <c r="I15" s="116">
        <v>94</v>
      </c>
      <c r="J15" s="116">
        <v>104</v>
      </c>
      <c r="K15" s="116">
        <v>115</v>
      </c>
      <c r="L15" s="116">
        <v>122</v>
      </c>
      <c r="M15" s="116">
        <v>126</v>
      </c>
      <c r="N15" s="116">
        <v>136</v>
      </c>
      <c r="O15" s="116">
        <v>135</v>
      </c>
      <c r="P15" s="116">
        <v>138</v>
      </c>
      <c r="Q15" s="116">
        <v>137</v>
      </c>
      <c r="R15" s="116">
        <v>148</v>
      </c>
      <c r="S15" s="116">
        <v>150</v>
      </c>
      <c r="T15" s="116">
        <v>168</v>
      </c>
      <c r="U15" s="116">
        <v>155.147</v>
      </c>
      <c r="V15" s="116">
        <v>157</v>
      </c>
      <c r="W15" s="116">
        <v>157</v>
      </c>
      <c r="X15" s="152" t="s">
        <v>28</v>
      </c>
      <c r="Y15" s="152">
        <v>175</v>
      </c>
      <c r="Z15" s="152">
        <v>180</v>
      </c>
      <c r="AA15" s="152">
        <v>182</v>
      </c>
      <c r="AB15" s="152">
        <v>176</v>
      </c>
      <c r="AC15" s="152">
        <v>199</v>
      </c>
      <c r="AD15" s="152">
        <v>195</v>
      </c>
    </row>
    <row r="16" spans="1:30" ht="15">
      <c r="A16" s="115" t="s">
        <v>76</v>
      </c>
      <c r="B16" s="116" t="s">
        <v>28</v>
      </c>
      <c r="C16" s="116" t="s">
        <v>28</v>
      </c>
      <c r="D16" s="116">
        <v>66</v>
      </c>
      <c r="E16" s="116">
        <v>82</v>
      </c>
      <c r="F16" s="116">
        <v>90</v>
      </c>
      <c r="G16" s="116">
        <v>86</v>
      </c>
      <c r="H16" s="116">
        <v>86</v>
      </c>
      <c r="I16" s="116">
        <v>91</v>
      </c>
      <c r="J16" s="116">
        <v>91</v>
      </c>
      <c r="K16" s="116">
        <v>96</v>
      </c>
      <c r="L16" s="116">
        <v>103</v>
      </c>
      <c r="M16" s="116">
        <v>105</v>
      </c>
      <c r="N16" s="116">
        <v>107</v>
      </c>
      <c r="O16" s="116">
        <v>109</v>
      </c>
      <c r="P16" s="116">
        <v>106</v>
      </c>
      <c r="Q16" s="116">
        <v>110</v>
      </c>
      <c r="R16" s="116">
        <v>117</v>
      </c>
      <c r="S16" s="116">
        <v>123</v>
      </c>
      <c r="T16" s="116">
        <v>122</v>
      </c>
      <c r="U16" s="116">
        <v>126.85</v>
      </c>
      <c r="V16" s="116">
        <v>125</v>
      </c>
      <c r="W16" s="116">
        <v>127</v>
      </c>
      <c r="X16" s="152" t="s">
        <v>28</v>
      </c>
      <c r="Y16" s="152">
        <v>132</v>
      </c>
      <c r="Z16" s="152">
        <v>125</v>
      </c>
      <c r="AA16" s="152">
        <v>129</v>
      </c>
      <c r="AB16" s="152">
        <v>130</v>
      </c>
      <c r="AC16" s="152">
        <v>123</v>
      </c>
      <c r="AD16" s="152">
        <v>128</v>
      </c>
    </row>
    <row r="17" spans="1:30" ht="30">
      <c r="A17" s="112" t="s">
        <v>78</v>
      </c>
      <c r="B17" s="137" t="s">
        <v>28</v>
      </c>
      <c r="C17" s="137" t="s">
        <v>28</v>
      </c>
      <c r="D17" s="137" t="s">
        <v>28</v>
      </c>
      <c r="E17" s="137" t="s">
        <v>28</v>
      </c>
      <c r="F17" s="137" t="s">
        <v>28</v>
      </c>
      <c r="G17" s="137" t="s">
        <v>28</v>
      </c>
      <c r="H17" s="137" t="s">
        <v>28</v>
      </c>
      <c r="I17" s="137" t="s">
        <v>28</v>
      </c>
      <c r="J17" s="137" t="s">
        <v>28</v>
      </c>
      <c r="K17" s="137" t="s">
        <v>28</v>
      </c>
      <c r="L17" s="137" t="s">
        <v>28</v>
      </c>
      <c r="M17" s="137" t="s">
        <v>28</v>
      </c>
      <c r="N17" s="137" t="s">
        <v>28</v>
      </c>
      <c r="O17" s="137" t="s">
        <v>28</v>
      </c>
      <c r="P17" s="137" t="s">
        <v>28</v>
      </c>
      <c r="Q17" s="137" t="s">
        <v>28</v>
      </c>
      <c r="R17" s="137" t="s">
        <v>28</v>
      </c>
      <c r="S17" s="137" t="s">
        <v>28</v>
      </c>
      <c r="T17" s="137" t="s">
        <v>28</v>
      </c>
      <c r="U17" s="137" t="s">
        <v>28</v>
      </c>
      <c r="V17" s="137" t="s">
        <v>28</v>
      </c>
      <c r="W17" s="137" t="s">
        <v>28</v>
      </c>
      <c r="X17" s="162">
        <v>56</v>
      </c>
      <c r="Y17" s="162">
        <v>63</v>
      </c>
      <c r="Z17" s="162" t="s">
        <v>28</v>
      </c>
      <c r="AA17" s="162" t="s">
        <v>28</v>
      </c>
      <c r="AB17" s="162" t="s">
        <v>28</v>
      </c>
      <c r="AC17" s="162" t="s">
        <v>28</v>
      </c>
      <c r="AD17" s="162" t="s">
        <v>28</v>
      </c>
    </row>
    <row r="18" spans="1:30" ht="15">
      <c r="A18" s="140" t="s">
        <v>10</v>
      </c>
      <c r="B18" s="141">
        <v>287</v>
      </c>
      <c r="C18" s="141">
        <v>326</v>
      </c>
      <c r="D18" s="141">
        <v>334</v>
      </c>
      <c r="E18" s="141">
        <v>335</v>
      </c>
      <c r="F18" s="141">
        <v>340</v>
      </c>
      <c r="G18" s="141">
        <v>358</v>
      </c>
      <c r="H18" s="141">
        <v>362</v>
      </c>
      <c r="I18" s="141">
        <v>372</v>
      </c>
      <c r="J18" s="141">
        <v>390</v>
      </c>
      <c r="K18" s="141">
        <v>418</v>
      </c>
      <c r="L18" s="141">
        <v>436</v>
      </c>
      <c r="M18" s="141">
        <v>455</v>
      </c>
      <c r="N18" s="141">
        <v>476</v>
      </c>
      <c r="O18" s="141">
        <v>481</v>
      </c>
      <c r="P18" s="141">
        <v>485</v>
      </c>
      <c r="Q18" s="141">
        <v>499</v>
      </c>
      <c r="R18" s="141">
        <v>519</v>
      </c>
      <c r="S18" s="141">
        <v>536</v>
      </c>
      <c r="T18" s="141">
        <v>545</v>
      </c>
      <c r="U18" s="141">
        <v>542</v>
      </c>
      <c r="V18" s="141">
        <v>558</v>
      </c>
      <c r="W18" s="141">
        <v>626</v>
      </c>
      <c r="X18" s="164">
        <v>626</v>
      </c>
      <c r="Y18" s="164">
        <v>650</v>
      </c>
      <c r="Z18" s="164">
        <v>639</v>
      </c>
      <c r="AA18" s="164">
        <v>645</v>
      </c>
      <c r="AB18" s="164">
        <v>651</v>
      </c>
      <c r="AC18" s="164">
        <v>652</v>
      </c>
      <c r="AD18" s="164">
        <v>668</v>
      </c>
    </row>
    <row r="19" spans="1:30" ht="15">
      <c r="A19" s="115" t="s">
        <v>75</v>
      </c>
      <c r="B19" s="116">
        <v>144</v>
      </c>
      <c r="C19" s="116">
        <v>160</v>
      </c>
      <c r="D19" s="116">
        <v>164</v>
      </c>
      <c r="E19" s="116">
        <v>164</v>
      </c>
      <c r="F19" s="116">
        <v>159</v>
      </c>
      <c r="G19" s="116">
        <v>174</v>
      </c>
      <c r="H19" s="116">
        <v>177</v>
      </c>
      <c r="I19" s="116">
        <v>178</v>
      </c>
      <c r="J19" s="116">
        <v>194</v>
      </c>
      <c r="K19" s="116">
        <v>215</v>
      </c>
      <c r="L19" s="116">
        <v>222</v>
      </c>
      <c r="M19" s="116">
        <v>236</v>
      </c>
      <c r="N19" s="116">
        <v>256</v>
      </c>
      <c r="O19" s="116">
        <v>253</v>
      </c>
      <c r="P19" s="116">
        <v>261</v>
      </c>
      <c r="Q19" s="116">
        <v>259</v>
      </c>
      <c r="R19" s="116">
        <v>275</v>
      </c>
      <c r="S19" s="116">
        <v>283</v>
      </c>
      <c r="T19" s="116">
        <v>287</v>
      </c>
      <c r="U19" s="116">
        <v>278</v>
      </c>
      <c r="V19" s="116">
        <v>301</v>
      </c>
      <c r="W19" s="116">
        <v>354</v>
      </c>
      <c r="X19" s="152">
        <v>354</v>
      </c>
      <c r="Y19" s="152">
        <v>371</v>
      </c>
      <c r="Z19" s="152">
        <v>369</v>
      </c>
      <c r="AA19" s="152">
        <v>371</v>
      </c>
      <c r="AB19" s="152">
        <v>376</v>
      </c>
      <c r="AC19" s="152">
        <v>389</v>
      </c>
      <c r="AD19" s="152">
        <v>389</v>
      </c>
    </row>
    <row r="20" spans="1:30" ht="15">
      <c r="A20" s="115" t="s">
        <v>76</v>
      </c>
      <c r="B20" s="116">
        <v>143</v>
      </c>
      <c r="C20" s="116">
        <v>166</v>
      </c>
      <c r="D20" s="116">
        <v>170</v>
      </c>
      <c r="E20" s="116">
        <v>171</v>
      </c>
      <c r="F20" s="116">
        <v>181</v>
      </c>
      <c r="G20" s="116">
        <v>184</v>
      </c>
      <c r="H20" s="116">
        <v>185</v>
      </c>
      <c r="I20" s="116">
        <v>194</v>
      </c>
      <c r="J20" s="116">
        <v>196</v>
      </c>
      <c r="K20" s="116">
        <v>203</v>
      </c>
      <c r="L20" s="116">
        <v>214</v>
      </c>
      <c r="M20" s="116">
        <v>219</v>
      </c>
      <c r="N20" s="116">
        <v>220</v>
      </c>
      <c r="O20" s="116">
        <v>228</v>
      </c>
      <c r="P20" s="116">
        <v>224</v>
      </c>
      <c r="Q20" s="116">
        <v>240</v>
      </c>
      <c r="R20" s="116">
        <v>244</v>
      </c>
      <c r="S20" s="116">
        <v>253</v>
      </c>
      <c r="T20" s="116">
        <v>258</v>
      </c>
      <c r="U20" s="116">
        <v>264</v>
      </c>
      <c r="V20" s="116">
        <v>257</v>
      </c>
      <c r="W20" s="116">
        <v>272</v>
      </c>
      <c r="X20" s="152">
        <v>272</v>
      </c>
      <c r="Y20" s="152">
        <v>279</v>
      </c>
      <c r="Z20" s="152">
        <v>270</v>
      </c>
      <c r="AA20" s="152">
        <v>274</v>
      </c>
      <c r="AB20" s="152">
        <v>275</v>
      </c>
      <c r="AC20" s="152">
        <v>263</v>
      </c>
      <c r="AD20" s="152">
        <v>279</v>
      </c>
    </row>
    <row r="21" spans="1:30" ht="15">
      <c r="A21" s="115"/>
      <c r="B21" s="117"/>
      <c r="C21" s="117"/>
      <c r="D21" s="117"/>
      <c r="E21" s="117"/>
      <c r="F21" s="117"/>
      <c r="G21" s="117"/>
      <c r="H21" s="117"/>
      <c r="I21" s="117"/>
      <c r="J21" s="117"/>
      <c r="K21" s="117"/>
      <c r="L21" s="117"/>
      <c r="M21" s="117"/>
      <c r="N21" s="117"/>
      <c r="O21" s="117"/>
      <c r="P21" s="117"/>
      <c r="Q21" s="115"/>
      <c r="R21" s="115"/>
      <c r="S21" s="115"/>
      <c r="T21" s="115"/>
      <c r="U21" s="115"/>
      <c r="V21" s="115"/>
      <c r="W21" s="115"/>
      <c r="X21" s="115"/>
      <c r="Y21" s="115"/>
      <c r="Z21" s="115"/>
      <c r="AA21" s="115"/>
      <c r="AB21" s="115"/>
      <c r="AC21" s="115"/>
      <c r="AD21" s="115"/>
    </row>
    <row r="22" ht="15.75">
      <c r="A22" s="127" t="s">
        <v>79</v>
      </c>
    </row>
    <row r="23" spans="1:30" ht="15">
      <c r="A23" s="109" t="s">
        <v>80</v>
      </c>
      <c r="B23" s="114">
        <v>78</v>
      </c>
      <c r="C23" s="114" t="s">
        <v>28</v>
      </c>
      <c r="D23" s="114">
        <v>90</v>
      </c>
      <c r="E23" s="114">
        <v>101</v>
      </c>
      <c r="F23" s="114">
        <v>97</v>
      </c>
      <c r="G23" s="114">
        <v>98</v>
      </c>
      <c r="H23" s="114">
        <v>107</v>
      </c>
      <c r="I23" s="114">
        <v>104</v>
      </c>
      <c r="J23" s="114">
        <v>101</v>
      </c>
      <c r="K23" s="114">
        <v>106</v>
      </c>
      <c r="L23" s="114">
        <v>108</v>
      </c>
      <c r="M23" s="114">
        <v>122</v>
      </c>
      <c r="N23" s="114">
        <v>126</v>
      </c>
      <c r="O23" s="114">
        <v>132</v>
      </c>
      <c r="P23" s="151">
        <v>123</v>
      </c>
      <c r="Q23" s="151">
        <v>119</v>
      </c>
      <c r="R23" s="151">
        <v>120</v>
      </c>
      <c r="S23" s="151">
        <v>116</v>
      </c>
      <c r="T23" s="151">
        <v>125</v>
      </c>
      <c r="U23" s="151">
        <v>120</v>
      </c>
      <c r="V23" s="151">
        <v>118</v>
      </c>
      <c r="W23" s="151">
        <v>114</v>
      </c>
      <c r="X23" s="151">
        <v>123</v>
      </c>
      <c r="Y23" s="151">
        <v>124</v>
      </c>
      <c r="Z23" s="151">
        <v>126</v>
      </c>
      <c r="AA23" s="151">
        <v>127</v>
      </c>
      <c r="AB23" s="151">
        <v>127</v>
      </c>
      <c r="AC23" s="151">
        <v>126</v>
      </c>
      <c r="AD23" s="151">
        <v>126</v>
      </c>
    </row>
    <row r="24" spans="1:30" ht="15">
      <c r="A24" s="130" t="s">
        <v>81</v>
      </c>
      <c r="B24" s="116" t="s">
        <v>28</v>
      </c>
      <c r="C24" s="116" t="s">
        <v>28</v>
      </c>
      <c r="D24" s="116" t="s">
        <v>28</v>
      </c>
      <c r="E24" s="116" t="s">
        <v>28</v>
      </c>
      <c r="F24" s="116" t="s">
        <v>28</v>
      </c>
      <c r="G24" s="116" t="s">
        <v>28</v>
      </c>
      <c r="H24" s="116" t="s">
        <v>28</v>
      </c>
      <c r="I24" s="116" t="s">
        <v>28</v>
      </c>
      <c r="J24" s="116" t="s">
        <v>28</v>
      </c>
      <c r="K24" s="116" t="s">
        <v>28</v>
      </c>
      <c r="L24" s="116" t="s">
        <v>28</v>
      </c>
      <c r="M24" s="116" t="s">
        <v>28</v>
      </c>
      <c r="N24" s="116" t="s">
        <v>28</v>
      </c>
      <c r="O24" s="116" t="s">
        <v>28</v>
      </c>
      <c r="P24" s="152" t="s">
        <v>28</v>
      </c>
      <c r="Q24" s="152">
        <v>42</v>
      </c>
      <c r="R24" s="152">
        <v>42</v>
      </c>
      <c r="S24" s="152">
        <v>40</v>
      </c>
      <c r="T24" s="152">
        <v>45</v>
      </c>
      <c r="U24" s="152">
        <v>41</v>
      </c>
      <c r="V24" s="152">
        <v>39</v>
      </c>
      <c r="W24" s="152">
        <v>39</v>
      </c>
      <c r="X24" s="152">
        <v>44</v>
      </c>
      <c r="Y24" s="152">
        <v>44</v>
      </c>
      <c r="Z24" s="152">
        <v>45</v>
      </c>
      <c r="AA24" s="152">
        <v>46</v>
      </c>
      <c r="AB24" s="152">
        <v>46</v>
      </c>
      <c r="AC24" s="152">
        <v>47</v>
      </c>
      <c r="AD24" s="152">
        <v>47</v>
      </c>
    </row>
    <row r="25" spans="1:30" ht="15">
      <c r="A25" s="130" t="s">
        <v>82</v>
      </c>
      <c r="B25" s="116" t="s">
        <v>28</v>
      </c>
      <c r="C25" s="116" t="s">
        <v>28</v>
      </c>
      <c r="D25" s="116" t="s">
        <v>28</v>
      </c>
      <c r="E25" s="116" t="s">
        <v>28</v>
      </c>
      <c r="F25" s="116" t="s">
        <v>28</v>
      </c>
      <c r="G25" s="116" t="s">
        <v>28</v>
      </c>
      <c r="H25" s="116" t="s">
        <v>28</v>
      </c>
      <c r="I25" s="116" t="s">
        <v>28</v>
      </c>
      <c r="J25" s="116" t="s">
        <v>28</v>
      </c>
      <c r="K25" s="116" t="s">
        <v>28</v>
      </c>
      <c r="L25" s="116" t="s">
        <v>28</v>
      </c>
      <c r="M25" s="116" t="s">
        <v>28</v>
      </c>
      <c r="N25" s="116" t="s">
        <v>28</v>
      </c>
      <c r="O25" s="116" t="s">
        <v>28</v>
      </c>
      <c r="P25" s="152" t="s">
        <v>28</v>
      </c>
      <c r="Q25" s="152">
        <v>77</v>
      </c>
      <c r="R25" s="152">
        <v>78</v>
      </c>
      <c r="S25" s="152">
        <v>76</v>
      </c>
      <c r="T25" s="152">
        <v>80</v>
      </c>
      <c r="U25" s="152">
        <v>79</v>
      </c>
      <c r="V25" s="152">
        <v>79</v>
      </c>
      <c r="W25" s="152">
        <v>75</v>
      </c>
      <c r="X25" s="152">
        <v>79</v>
      </c>
      <c r="Y25" s="152">
        <v>80</v>
      </c>
      <c r="Z25" s="152">
        <v>81</v>
      </c>
      <c r="AA25" s="152">
        <v>81</v>
      </c>
      <c r="AB25" s="152">
        <v>81</v>
      </c>
      <c r="AC25" s="152">
        <v>79</v>
      </c>
      <c r="AD25" s="152">
        <v>79</v>
      </c>
    </row>
    <row r="26" spans="1:30" ht="15">
      <c r="A26" s="109" t="s">
        <v>83</v>
      </c>
      <c r="B26" s="114">
        <v>43</v>
      </c>
      <c r="C26" s="114" t="s">
        <v>28</v>
      </c>
      <c r="D26" s="114">
        <v>50</v>
      </c>
      <c r="E26" s="114">
        <v>49</v>
      </c>
      <c r="F26" s="114">
        <v>52</v>
      </c>
      <c r="G26" s="114">
        <v>58</v>
      </c>
      <c r="H26" s="114">
        <v>61</v>
      </c>
      <c r="I26" s="114">
        <v>59</v>
      </c>
      <c r="J26" s="114">
        <v>59.5</v>
      </c>
      <c r="K26" s="114">
        <v>64</v>
      </c>
      <c r="L26" s="114">
        <v>74</v>
      </c>
      <c r="M26" s="114">
        <v>85</v>
      </c>
      <c r="N26" s="114" t="s">
        <v>28</v>
      </c>
      <c r="O26" s="114">
        <v>96</v>
      </c>
      <c r="P26" s="151">
        <v>87</v>
      </c>
      <c r="Q26" s="151">
        <v>75</v>
      </c>
      <c r="R26" s="151">
        <v>96</v>
      </c>
      <c r="S26" s="151">
        <v>88</v>
      </c>
      <c r="T26" s="151">
        <v>106</v>
      </c>
      <c r="U26" s="151" t="s">
        <v>28</v>
      </c>
      <c r="V26" s="151">
        <v>83</v>
      </c>
      <c r="W26" s="151">
        <v>107</v>
      </c>
      <c r="X26" s="151">
        <v>107</v>
      </c>
      <c r="Y26" s="151">
        <v>115</v>
      </c>
      <c r="Z26" s="151">
        <v>137</v>
      </c>
      <c r="AA26" s="151">
        <v>142</v>
      </c>
      <c r="AB26" s="151">
        <v>149</v>
      </c>
      <c r="AC26" s="151">
        <v>140</v>
      </c>
      <c r="AD26" s="151">
        <v>138</v>
      </c>
    </row>
    <row r="27" spans="1:30" ht="15">
      <c r="A27" s="130" t="s">
        <v>81</v>
      </c>
      <c r="B27" s="116" t="s">
        <v>28</v>
      </c>
      <c r="C27" s="116" t="s">
        <v>28</v>
      </c>
      <c r="D27" s="116" t="s">
        <v>28</v>
      </c>
      <c r="E27" s="116" t="s">
        <v>28</v>
      </c>
      <c r="F27" s="116" t="s">
        <v>28</v>
      </c>
      <c r="G27" s="116" t="s">
        <v>28</v>
      </c>
      <c r="H27" s="116" t="s">
        <v>28</v>
      </c>
      <c r="I27" s="116" t="s">
        <v>28</v>
      </c>
      <c r="J27" s="116" t="s">
        <v>28</v>
      </c>
      <c r="K27" s="116" t="s">
        <v>28</v>
      </c>
      <c r="L27" s="116" t="s">
        <v>28</v>
      </c>
      <c r="M27" s="116" t="s">
        <v>28</v>
      </c>
      <c r="N27" s="116" t="s">
        <v>28</v>
      </c>
      <c r="O27" s="116" t="s">
        <v>28</v>
      </c>
      <c r="P27" s="152">
        <v>82</v>
      </c>
      <c r="Q27" s="152">
        <v>69</v>
      </c>
      <c r="R27" s="152">
        <v>88</v>
      </c>
      <c r="S27" s="152">
        <v>62</v>
      </c>
      <c r="T27" s="152">
        <v>71</v>
      </c>
      <c r="U27" s="152" t="s">
        <v>28</v>
      </c>
      <c r="V27" s="152">
        <v>71</v>
      </c>
      <c r="W27" s="152">
        <v>69</v>
      </c>
      <c r="X27" s="152">
        <v>69</v>
      </c>
      <c r="Y27" s="152">
        <v>72</v>
      </c>
      <c r="Z27" s="152">
        <v>93</v>
      </c>
      <c r="AA27" s="152">
        <v>93</v>
      </c>
      <c r="AB27" s="152">
        <v>100</v>
      </c>
      <c r="AC27" s="152">
        <v>93</v>
      </c>
      <c r="AD27" s="152">
        <v>91</v>
      </c>
    </row>
    <row r="28" spans="1:30" ht="15">
      <c r="A28" s="130" t="s">
        <v>82</v>
      </c>
      <c r="B28" s="116" t="s">
        <v>28</v>
      </c>
      <c r="C28" s="116" t="s">
        <v>28</v>
      </c>
      <c r="D28" s="116" t="s">
        <v>28</v>
      </c>
      <c r="E28" s="116" t="s">
        <v>28</v>
      </c>
      <c r="F28" s="116" t="s">
        <v>28</v>
      </c>
      <c r="G28" s="116" t="s">
        <v>28</v>
      </c>
      <c r="H28" s="116" t="s">
        <v>28</v>
      </c>
      <c r="I28" s="116" t="s">
        <v>28</v>
      </c>
      <c r="J28" s="116" t="s">
        <v>28</v>
      </c>
      <c r="K28" s="116" t="s">
        <v>28</v>
      </c>
      <c r="L28" s="116" t="s">
        <v>28</v>
      </c>
      <c r="M28" s="116" t="s">
        <v>28</v>
      </c>
      <c r="N28" s="116" t="s">
        <v>28</v>
      </c>
      <c r="O28" s="116" t="s">
        <v>28</v>
      </c>
      <c r="P28" s="152">
        <v>5</v>
      </c>
      <c r="Q28" s="152">
        <v>6</v>
      </c>
      <c r="R28" s="152">
        <v>8</v>
      </c>
      <c r="S28" s="152">
        <v>26</v>
      </c>
      <c r="T28" s="152">
        <v>35</v>
      </c>
      <c r="U28" s="152" t="s">
        <v>28</v>
      </c>
      <c r="V28" s="152">
        <v>12</v>
      </c>
      <c r="W28" s="152">
        <v>38</v>
      </c>
      <c r="X28" s="152">
        <v>38</v>
      </c>
      <c r="Y28" s="152">
        <v>43</v>
      </c>
      <c r="Z28" s="152">
        <v>44</v>
      </c>
      <c r="AA28" s="152">
        <v>49</v>
      </c>
      <c r="AB28" s="152">
        <v>49</v>
      </c>
      <c r="AC28" s="152">
        <v>47</v>
      </c>
      <c r="AD28" s="152">
        <v>47</v>
      </c>
    </row>
    <row r="29" spans="1:30" ht="15">
      <c r="A29" s="109" t="s">
        <v>84</v>
      </c>
      <c r="B29" s="114" t="s">
        <v>28</v>
      </c>
      <c r="C29" s="114" t="s">
        <v>28</v>
      </c>
      <c r="D29" s="114">
        <v>686</v>
      </c>
      <c r="E29" s="114">
        <v>699</v>
      </c>
      <c r="F29" s="114">
        <v>669</v>
      </c>
      <c r="G29" s="114">
        <v>804</v>
      </c>
      <c r="H29" s="114">
        <v>852</v>
      </c>
      <c r="I29" s="114">
        <v>706</v>
      </c>
      <c r="J29" s="114">
        <v>775.5</v>
      </c>
      <c r="K29" s="114">
        <v>785</v>
      </c>
      <c r="L29" s="114">
        <v>986</v>
      </c>
      <c r="M29" s="114">
        <v>1024</v>
      </c>
      <c r="N29" s="114">
        <v>1128</v>
      </c>
      <c r="O29" s="114">
        <v>1228</v>
      </c>
      <c r="P29" s="151">
        <v>1318</v>
      </c>
      <c r="Q29" s="151">
        <v>993</v>
      </c>
      <c r="R29" s="151">
        <v>1029</v>
      </c>
      <c r="S29" s="151">
        <v>1082</v>
      </c>
      <c r="T29" s="151">
        <v>1091</v>
      </c>
      <c r="U29" s="151">
        <v>1103</v>
      </c>
      <c r="V29" s="151">
        <v>1276</v>
      </c>
      <c r="W29" s="151">
        <v>1332</v>
      </c>
      <c r="X29" s="151">
        <v>1332</v>
      </c>
      <c r="Y29" s="151">
        <v>1369</v>
      </c>
      <c r="Z29" s="151">
        <v>1501</v>
      </c>
      <c r="AA29" s="151">
        <v>1529</v>
      </c>
      <c r="AB29" s="151">
        <v>1585</v>
      </c>
      <c r="AC29" s="151">
        <v>1645</v>
      </c>
      <c r="AD29" s="151">
        <v>1763</v>
      </c>
    </row>
    <row r="30" spans="1:30" ht="15">
      <c r="A30" s="130" t="s">
        <v>81</v>
      </c>
      <c r="B30" s="116" t="s">
        <v>28</v>
      </c>
      <c r="C30" s="116" t="s">
        <v>28</v>
      </c>
      <c r="D30" s="116" t="s">
        <v>28</v>
      </c>
      <c r="E30" s="116" t="s">
        <v>28</v>
      </c>
      <c r="F30" s="116" t="s">
        <v>28</v>
      </c>
      <c r="G30" s="116" t="s">
        <v>28</v>
      </c>
      <c r="H30" s="116" t="s">
        <v>28</v>
      </c>
      <c r="I30" s="116" t="s">
        <v>28</v>
      </c>
      <c r="J30" s="116" t="s">
        <v>28</v>
      </c>
      <c r="K30" s="116" t="s">
        <v>28</v>
      </c>
      <c r="L30" s="116" t="s">
        <v>28</v>
      </c>
      <c r="M30" s="116" t="s">
        <v>28</v>
      </c>
      <c r="N30" s="116" t="s">
        <v>28</v>
      </c>
      <c r="O30" s="116" t="s">
        <v>28</v>
      </c>
      <c r="P30" s="152" t="s">
        <v>28</v>
      </c>
      <c r="Q30" s="152" t="s">
        <v>28</v>
      </c>
      <c r="R30" s="152" t="s">
        <v>28</v>
      </c>
      <c r="S30" s="152" t="s">
        <v>28</v>
      </c>
      <c r="T30" s="152" t="s">
        <v>28</v>
      </c>
      <c r="U30" s="152" t="s">
        <v>28</v>
      </c>
      <c r="V30" s="152">
        <v>1124</v>
      </c>
      <c r="W30" s="152">
        <v>1164</v>
      </c>
      <c r="X30" s="152" t="s">
        <v>28</v>
      </c>
      <c r="Y30" s="152">
        <v>1191</v>
      </c>
      <c r="Z30" s="152">
        <v>1313</v>
      </c>
      <c r="AA30" s="152">
        <v>1318</v>
      </c>
      <c r="AB30" s="152">
        <v>1363</v>
      </c>
      <c r="AC30" s="152">
        <v>1432</v>
      </c>
      <c r="AD30" s="152">
        <v>1547</v>
      </c>
    </row>
    <row r="31" spans="1:30" ht="15">
      <c r="A31" s="130" t="s">
        <v>85</v>
      </c>
      <c r="B31" s="116" t="s">
        <v>28</v>
      </c>
      <c r="C31" s="116" t="s">
        <v>28</v>
      </c>
      <c r="D31" s="116" t="s">
        <v>28</v>
      </c>
      <c r="E31" s="116" t="s">
        <v>28</v>
      </c>
      <c r="F31" s="116" t="s">
        <v>28</v>
      </c>
      <c r="G31" s="116" t="s">
        <v>28</v>
      </c>
      <c r="H31" s="116" t="s">
        <v>28</v>
      </c>
      <c r="I31" s="116" t="s">
        <v>28</v>
      </c>
      <c r="J31" s="116" t="s">
        <v>28</v>
      </c>
      <c r="K31" s="116" t="s">
        <v>28</v>
      </c>
      <c r="L31" s="116" t="s">
        <v>28</v>
      </c>
      <c r="M31" s="116" t="s">
        <v>28</v>
      </c>
      <c r="N31" s="116" t="s">
        <v>28</v>
      </c>
      <c r="O31" s="116" t="s">
        <v>28</v>
      </c>
      <c r="P31" s="152" t="s">
        <v>28</v>
      </c>
      <c r="Q31" s="152" t="s">
        <v>28</v>
      </c>
      <c r="R31" s="152" t="s">
        <v>28</v>
      </c>
      <c r="S31" s="152" t="s">
        <v>28</v>
      </c>
      <c r="T31" s="152" t="s">
        <v>28</v>
      </c>
      <c r="U31" s="152" t="s">
        <v>28</v>
      </c>
      <c r="V31" s="152">
        <v>152</v>
      </c>
      <c r="W31" s="152">
        <v>168</v>
      </c>
      <c r="X31" s="152" t="s">
        <v>28</v>
      </c>
      <c r="Y31" s="152">
        <v>178</v>
      </c>
      <c r="Z31" s="152">
        <v>188</v>
      </c>
      <c r="AA31" s="152">
        <v>211</v>
      </c>
      <c r="AB31" s="152">
        <v>222</v>
      </c>
      <c r="AC31" s="152">
        <v>213</v>
      </c>
      <c r="AD31" s="152">
        <v>216</v>
      </c>
    </row>
    <row r="32" spans="1:30" ht="15">
      <c r="A32" s="109" t="s">
        <v>86</v>
      </c>
      <c r="B32" s="114">
        <v>55</v>
      </c>
      <c r="C32" s="114" t="s">
        <v>28</v>
      </c>
      <c r="D32" s="114">
        <v>59</v>
      </c>
      <c r="E32" s="114">
        <v>74</v>
      </c>
      <c r="F32" s="114">
        <v>78</v>
      </c>
      <c r="G32" s="114">
        <v>82</v>
      </c>
      <c r="H32" s="114">
        <v>74</v>
      </c>
      <c r="I32" s="114">
        <v>74</v>
      </c>
      <c r="J32" s="114">
        <v>81</v>
      </c>
      <c r="K32" s="114">
        <v>91</v>
      </c>
      <c r="L32" s="114">
        <v>94</v>
      </c>
      <c r="M32" s="114">
        <v>95</v>
      </c>
      <c r="N32" s="114" t="s">
        <v>28</v>
      </c>
      <c r="O32" s="114">
        <v>116</v>
      </c>
      <c r="P32" s="151">
        <v>127</v>
      </c>
      <c r="Q32" s="151" t="s">
        <v>28</v>
      </c>
      <c r="R32" s="151">
        <v>150</v>
      </c>
      <c r="S32" s="151">
        <v>157</v>
      </c>
      <c r="T32" s="151">
        <v>141</v>
      </c>
      <c r="U32" s="151">
        <v>190</v>
      </c>
      <c r="V32" s="151">
        <v>190</v>
      </c>
      <c r="W32" s="151">
        <v>200</v>
      </c>
      <c r="X32" s="151">
        <v>191</v>
      </c>
      <c r="Y32" s="151">
        <v>190</v>
      </c>
      <c r="Z32" s="151">
        <v>198</v>
      </c>
      <c r="AA32" s="151">
        <v>255</v>
      </c>
      <c r="AB32" s="151">
        <v>262</v>
      </c>
      <c r="AC32" s="151" t="s">
        <v>28</v>
      </c>
      <c r="AD32" s="151">
        <v>264</v>
      </c>
    </row>
    <row r="33" spans="1:30" ht="15">
      <c r="A33" s="130" t="s">
        <v>81</v>
      </c>
      <c r="B33" s="116" t="s">
        <v>28</v>
      </c>
      <c r="C33" s="116" t="s">
        <v>28</v>
      </c>
      <c r="D33" s="116" t="s">
        <v>28</v>
      </c>
      <c r="E33" s="116" t="s">
        <v>28</v>
      </c>
      <c r="F33" s="116" t="s">
        <v>28</v>
      </c>
      <c r="G33" s="116" t="s">
        <v>28</v>
      </c>
      <c r="H33" s="116" t="s">
        <v>28</v>
      </c>
      <c r="I33" s="116" t="s">
        <v>28</v>
      </c>
      <c r="J33" s="116" t="s">
        <v>28</v>
      </c>
      <c r="K33" s="116" t="s">
        <v>28</v>
      </c>
      <c r="L33" s="116" t="s">
        <v>28</v>
      </c>
      <c r="M33" s="116" t="s">
        <v>28</v>
      </c>
      <c r="N33" s="116" t="s">
        <v>28</v>
      </c>
      <c r="O33" s="116" t="s">
        <v>28</v>
      </c>
      <c r="P33" s="152" t="s">
        <v>28</v>
      </c>
      <c r="Q33" s="152" t="s">
        <v>28</v>
      </c>
      <c r="R33" s="152" t="s">
        <v>28</v>
      </c>
      <c r="S33" s="152" t="s">
        <v>28</v>
      </c>
      <c r="T33" s="152" t="s">
        <v>28</v>
      </c>
      <c r="U33" s="152" t="s">
        <v>28</v>
      </c>
      <c r="V33" s="152">
        <v>104</v>
      </c>
      <c r="W33" s="152">
        <v>125</v>
      </c>
      <c r="X33" s="152" t="s">
        <v>28</v>
      </c>
      <c r="Y33" s="152">
        <v>104</v>
      </c>
      <c r="Z33" s="152">
        <v>123</v>
      </c>
      <c r="AA33" s="152">
        <v>123</v>
      </c>
      <c r="AB33" s="152" t="s">
        <v>28</v>
      </c>
      <c r="AC33" s="152" t="s">
        <v>28</v>
      </c>
      <c r="AD33" s="152" t="s">
        <v>28</v>
      </c>
    </row>
    <row r="34" spans="1:30" ht="15">
      <c r="A34" s="130" t="s">
        <v>85</v>
      </c>
      <c r="B34" s="116" t="s">
        <v>28</v>
      </c>
      <c r="C34" s="116" t="s">
        <v>28</v>
      </c>
      <c r="D34" s="116" t="s">
        <v>28</v>
      </c>
      <c r="E34" s="116" t="s">
        <v>28</v>
      </c>
      <c r="F34" s="116" t="s">
        <v>28</v>
      </c>
      <c r="G34" s="116" t="s">
        <v>28</v>
      </c>
      <c r="H34" s="116" t="s">
        <v>28</v>
      </c>
      <c r="I34" s="116" t="s">
        <v>28</v>
      </c>
      <c r="J34" s="116" t="s">
        <v>28</v>
      </c>
      <c r="K34" s="116" t="s">
        <v>28</v>
      </c>
      <c r="L34" s="116" t="s">
        <v>28</v>
      </c>
      <c r="M34" s="116" t="s">
        <v>28</v>
      </c>
      <c r="N34" s="116" t="s">
        <v>28</v>
      </c>
      <c r="O34" s="116" t="s">
        <v>28</v>
      </c>
      <c r="P34" s="152" t="s">
        <v>28</v>
      </c>
      <c r="Q34" s="152" t="s">
        <v>28</v>
      </c>
      <c r="R34" s="152" t="s">
        <v>28</v>
      </c>
      <c r="S34" s="152" t="s">
        <v>28</v>
      </c>
      <c r="T34" s="152" t="s">
        <v>28</v>
      </c>
      <c r="U34" s="152" t="s">
        <v>28</v>
      </c>
      <c r="V34" s="152">
        <v>86</v>
      </c>
      <c r="W34" s="152">
        <v>75</v>
      </c>
      <c r="X34" s="152" t="s">
        <v>28</v>
      </c>
      <c r="Y34" s="152">
        <v>86</v>
      </c>
      <c r="Z34" s="152">
        <v>75</v>
      </c>
      <c r="AA34" s="152">
        <v>132</v>
      </c>
      <c r="AB34" s="152" t="s">
        <v>28</v>
      </c>
      <c r="AC34" s="152" t="s">
        <v>28</v>
      </c>
      <c r="AD34" s="152" t="s">
        <v>28</v>
      </c>
    </row>
    <row r="35" spans="1:30" ht="15">
      <c r="A35" s="109" t="s">
        <v>87</v>
      </c>
      <c r="B35" s="114" t="s">
        <v>28</v>
      </c>
      <c r="C35" s="114" t="s">
        <v>28</v>
      </c>
      <c r="D35" s="114">
        <v>68.5</v>
      </c>
      <c r="E35" s="114">
        <v>66</v>
      </c>
      <c r="F35" s="114">
        <v>70</v>
      </c>
      <c r="G35" s="114">
        <v>73</v>
      </c>
      <c r="H35" s="114">
        <v>77</v>
      </c>
      <c r="I35" s="114">
        <v>76</v>
      </c>
      <c r="J35" s="114">
        <v>81</v>
      </c>
      <c r="K35" s="114">
        <v>83</v>
      </c>
      <c r="L35" s="114">
        <v>88</v>
      </c>
      <c r="M35" s="114">
        <v>92</v>
      </c>
      <c r="N35" s="114">
        <v>105</v>
      </c>
      <c r="O35" s="114">
        <v>135</v>
      </c>
      <c r="P35" s="151">
        <v>114</v>
      </c>
      <c r="Q35" s="151">
        <v>118</v>
      </c>
      <c r="R35" s="151">
        <v>117</v>
      </c>
      <c r="S35" s="151">
        <v>114</v>
      </c>
      <c r="T35" s="151">
        <v>116</v>
      </c>
      <c r="U35" s="151">
        <v>122</v>
      </c>
      <c r="V35" s="151">
        <v>115</v>
      </c>
      <c r="W35" s="151">
        <v>128</v>
      </c>
      <c r="X35" s="151">
        <v>134</v>
      </c>
      <c r="Y35" s="151">
        <v>132</v>
      </c>
      <c r="Z35" s="151">
        <v>140</v>
      </c>
      <c r="AA35" s="151">
        <v>157</v>
      </c>
      <c r="AB35" s="151">
        <v>158</v>
      </c>
      <c r="AC35" s="151">
        <v>174</v>
      </c>
      <c r="AD35" s="151">
        <v>200</v>
      </c>
    </row>
    <row r="36" spans="1:30" ht="15">
      <c r="A36" s="130" t="s">
        <v>81</v>
      </c>
      <c r="B36" s="116" t="s">
        <v>28</v>
      </c>
      <c r="C36" s="116" t="s">
        <v>28</v>
      </c>
      <c r="D36" s="116" t="s">
        <v>28</v>
      </c>
      <c r="E36" s="116" t="s">
        <v>28</v>
      </c>
      <c r="F36" s="116" t="s">
        <v>28</v>
      </c>
      <c r="G36" s="116" t="s">
        <v>28</v>
      </c>
      <c r="H36" s="116" t="s">
        <v>28</v>
      </c>
      <c r="I36" s="116" t="s">
        <v>28</v>
      </c>
      <c r="J36" s="116" t="s">
        <v>28</v>
      </c>
      <c r="K36" s="116" t="s">
        <v>28</v>
      </c>
      <c r="L36" s="116" t="s">
        <v>28</v>
      </c>
      <c r="M36" s="116" t="s">
        <v>28</v>
      </c>
      <c r="N36" s="116" t="s">
        <v>28</v>
      </c>
      <c r="O36" s="116" t="s">
        <v>28</v>
      </c>
      <c r="P36" s="152" t="s">
        <v>28</v>
      </c>
      <c r="Q36" s="152">
        <v>26</v>
      </c>
      <c r="R36" s="152">
        <v>28</v>
      </c>
      <c r="S36" s="152">
        <v>17</v>
      </c>
      <c r="T36" s="152">
        <v>17</v>
      </c>
      <c r="U36" s="152">
        <v>21</v>
      </c>
      <c r="V36" s="152">
        <v>21</v>
      </c>
      <c r="W36" s="152">
        <v>26</v>
      </c>
      <c r="X36" s="152">
        <v>25</v>
      </c>
      <c r="Y36" s="152">
        <v>25</v>
      </c>
      <c r="Z36" s="152">
        <v>29</v>
      </c>
      <c r="AA36" s="152">
        <v>41</v>
      </c>
      <c r="AB36" s="152">
        <v>42</v>
      </c>
      <c r="AC36" s="152">
        <v>42</v>
      </c>
      <c r="AD36" s="152">
        <v>63</v>
      </c>
    </row>
    <row r="37" spans="1:30" ht="15">
      <c r="A37" s="131" t="s">
        <v>82</v>
      </c>
      <c r="B37" s="129" t="s">
        <v>28</v>
      </c>
      <c r="C37" s="129" t="s">
        <v>28</v>
      </c>
      <c r="D37" s="129" t="s">
        <v>28</v>
      </c>
      <c r="E37" s="129" t="s">
        <v>28</v>
      </c>
      <c r="F37" s="129" t="s">
        <v>28</v>
      </c>
      <c r="G37" s="129" t="s">
        <v>28</v>
      </c>
      <c r="H37" s="129" t="s">
        <v>28</v>
      </c>
      <c r="I37" s="129" t="s">
        <v>28</v>
      </c>
      <c r="J37" s="129" t="s">
        <v>28</v>
      </c>
      <c r="K37" s="129" t="s">
        <v>28</v>
      </c>
      <c r="L37" s="129" t="s">
        <v>28</v>
      </c>
      <c r="M37" s="129" t="s">
        <v>28</v>
      </c>
      <c r="N37" s="129" t="s">
        <v>28</v>
      </c>
      <c r="O37" s="129" t="s">
        <v>28</v>
      </c>
      <c r="P37" s="158" t="s">
        <v>28</v>
      </c>
      <c r="Q37" s="158">
        <v>92</v>
      </c>
      <c r="R37" s="158">
        <v>89</v>
      </c>
      <c r="S37" s="158">
        <v>97</v>
      </c>
      <c r="T37" s="158">
        <v>99</v>
      </c>
      <c r="U37" s="158">
        <v>101</v>
      </c>
      <c r="V37" s="158">
        <v>94</v>
      </c>
      <c r="W37" s="158">
        <v>102</v>
      </c>
      <c r="X37" s="158">
        <v>109</v>
      </c>
      <c r="Y37" s="158">
        <v>107</v>
      </c>
      <c r="Z37" s="158">
        <v>111</v>
      </c>
      <c r="AA37" s="158">
        <v>116</v>
      </c>
      <c r="AB37" s="158">
        <v>116</v>
      </c>
      <c r="AC37" s="158">
        <v>132</v>
      </c>
      <c r="AD37" s="158">
        <v>137</v>
      </c>
    </row>
    <row r="38" spans="2:16" ht="15">
      <c r="B38" s="119"/>
      <c r="C38" s="119"/>
      <c r="D38" s="119"/>
      <c r="E38" s="119"/>
      <c r="F38" s="119"/>
      <c r="G38" s="119"/>
      <c r="H38" s="119"/>
      <c r="I38" s="119"/>
      <c r="J38" s="119"/>
      <c r="K38" s="119"/>
      <c r="L38" s="119"/>
      <c r="M38" s="119"/>
      <c r="N38" s="119"/>
      <c r="O38" s="119"/>
      <c r="P38" s="119"/>
    </row>
    <row r="39" spans="1:14" ht="15">
      <c r="A39" s="125" t="s">
        <v>7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</row>
    <row r="40" ht="25.5">
      <c r="A40" s="126" t="s">
        <v>88</v>
      </c>
    </row>
    <row r="41" ht="12.75">
      <c r="A41" s="126"/>
    </row>
    <row r="42" ht="12.75">
      <c r="A42" s="126"/>
    </row>
    <row r="43" ht="37.5">
      <c r="A43" s="132" t="s">
        <v>89</v>
      </c>
    </row>
    <row r="45" spans="1:33" ht="17.25">
      <c r="A45" s="215" t="s">
        <v>49</v>
      </c>
      <c r="B45" s="213">
        <v>2010</v>
      </c>
      <c r="C45" s="213"/>
      <c r="D45" s="213"/>
      <c r="E45" s="213"/>
      <c r="F45" s="212">
        <v>2011</v>
      </c>
      <c r="G45" s="213"/>
      <c r="H45" s="213"/>
      <c r="I45" s="214"/>
      <c r="J45" s="212" t="s">
        <v>110</v>
      </c>
      <c r="K45" s="213"/>
      <c r="L45" s="213"/>
      <c r="M45" s="214"/>
      <c r="N45" s="212" t="s">
        <v>117</v>
      </c>
      <c r="O45" s="213"/>
      <c r="P45" s="213"/>
      <c r="Q45" s="214"/>
      <c r="R45" s="212" t="s">
        <v>121</v>
      </c>
      <c r="S45" s="213"/>
      <c r="T45" s="213"/>
      <c r="U45" s="214"/>
      <c r="V45" s="212" t="s">
        <v>139</v>
      </c>
      <c r="W45" s="213"/>
      <c r="X45" s="213"/>
      <c r="Y45" s="214"/>
      <c r="Z45" s="212" t="s">
        <v>140</v>
      </c>
      <c r="AA45" s="213"/>
      <c r="AB45" s="213"/>
      <c r="AC45" s="214"/>
      <c r="AD45" s="212" t="s">
        <v>142</v>
      </c>
      <c r="AE45" s="213"/>
      <c r="AF45" s="213"/>
      <c r="AG45" s="214"/>
    </row>
    <row r="46" spans="1:33" ht="31.5">
      <c r="A46" s="215"/>
      <c r="B46" s="133" t="s">
        <v>90</v>
      </c>
      <c r="C46" s="133" t="s">
        <v>91</v>
      </c>
      <c r="D46" s="133" t="s">
        <v>92</v>
      </c>
      <c r="E46" s="134" t="s">
        <v>93</v>
      </c>
      <c r="F46" s="139" t="s">
        <v>90</v>
      </c>
      <c r="G46" s="133" t="s">
        <v>91</v>
      </c>
      <c r="H46" s="133" t="s">
        <v>92</v>
      </c>
      <c r="I46" s="134" t="s">
        <v>93</v>
      </c>
      <c r="J46" s="139" t="s">
        <v>90</v>
      </c>
      <c r="K46" s="133" t="s">
        <v>91</v>
      </c>
      <c r="L46" s="133" t="s">
        <v>92</v>
      </c>
      <c r="M46" s="134" t="s">
        <v>93</v>
      </c>
      <c r="N46" s="139" t="s">
        <v>90</v>
      </c>
      <c r="O46" s="133" t="s">
        <v>91</v>
      </c>
      <c r="P46" s="133" t="s">
        <v>92</v>
      </c>
      <c r="Q46" s="134" t="s">
        <v>93</v>
      </c>
      <c r="R46" s="139" t="s">
        <v>90</v>
      </c>
      <c r="S46" s="133" t="s">
        <v>91</v>
      </c>
      <c r="T46" s="133" t="s">
        <v>92</v>
      </c>
      <c r="U46" s="134" t="s">
        <v>93</v>
      </c>
      <c r="V46" s="139" t="s">
        <v>90</v>
      </c>
      <c r="W46" s="133" t="s">
        <v>91</v>
      </c>
      <c r="X46" s="133" t="s">
        <v>92</v>
      </c>
      <c r="Y46" s="134" t="s">
        <v>93</v>
      </c>
      <c r="Z46" s="139" t="s">
        <v>90</v>
      </c>
      <c r="AA46" s="133" t="s">
        <v>91</v>
      </c>
      <c r="AB46" s="133" t="s">
        <v>92</v>
      </c>
      <c r="AC46" s="134" t="s">
        <v>93</v>
      </c>
      <c r="AD46" s="139" t="s">
        <v>90</v>
      </c>
      <c r="AE46" s="133" t="s">
        <v>91</v>
      </c>
      <c r="AF46" s="133" t="s">
        <v>92</v>
      </c>
      <c r="AG46" s="134" t="s">
        <v>93</v>
      </c>
    </row>
    <row r="47" spans="1:33" ht="15">
      <c r="A47" s="120" t="s">
        <v>84</v>
      </c>
      <c r="B47" s="113">
        <v>52</v>
      </c>
      <c r="C47" s="113">
        <v>132</v>
      </c>
      <c r="D47" s="113">
        <v>1092</v>
      </c>
      <c r="E47" s="143">
        <v>1276</v>
      </c>
      <c r="F47" s="113">
        <v>56</v>
      </c>
      <c r="G47" s="113">
        <v>135</v>
      </c>
      <c r="H47" s="113">
        <v>1141</v>
      </c>
      <c r="I47" s="143">
        <v>1332</v>
      </c>
      <c r="J47" s="150">
        <v>55</v>
      </c>
      <c r="K47" s="150">
        <v>162</v>
      </c>
      <c r="L47" s="150">
        <v>1152</v>
      </c>
      <c r="M47" s="143">
        <f>SUM(J47:L47)</f>
        <v>1369</v>
      </c>
      <c r="N47" s="150">
        <v>57</v>
      </c>
      <c r="O47" s="150">
        <v>165</v>
      </c>
      <c r="P47" s="150">
        <v>1279</v>
      </c>
      <c r="Q47" s="143">
        <f>SUM(N47:P47)</f>
        <v>1501</v>
      </c>
      <c r="R47" s="150">
        <v>59</v>
      </c>
      <c r="S47" s="150">
        <v>164</v>
      </c>
      <c r="T47" s="150">
        <v>1306</v>
      </c>
      <c r="U47" s="143">
        <f>SUM(R47:T47)</f>
        <v>1529</v>
      </c>
      <c r="V47" s="150">
        <v>59</v>
      </c>
      <c r="W47" s="150">
        <v>163</v>
      </c>
      <c r="X47" s="150">
        <v>1363</v>
      </c>
      <c r="Y47" s="150">
        <v>1585</v>
      </c>
      <c r="Z47" s="209">
        <v>61</v>
      </c>
      <c r="AA47" s="150">
        <v>165</v>
      </c>
      <c r="AB47" s="150">
        <v>1419</v>
      </c>
      <c r="AC47" s="143">
        <v>1645</v>
      </c>
      <c r="AD47" s="209">
        <v>69</v>
      </c>
      <c r="AE47" s="150">
        <v>172</v>
      </c>
      <c r="AF47" s="150">
        <v>1522</v>
      </c>
      <c r="AG47" s="143">
        <v>1763</v>
      </c>
    </row>
    <row r="48" spans="1:33" ht="15">
      <c r="A48" s="120" t="s">
        <v>94</v>
      </c>
      <c r="B48" s="113">
        <v>18</v>
      </c>
      <c r="C48" s="113">
        <v>56</v>
      </c>
      <c r="D48" s="113">
        <v>484</v>
      </c>
      <c r="E48" s="143">
        <v>558</v>
      </c>
      <c r="F48" s="113">
        <v>18</v>
      </c>
      <c r="G48" s="113">
        <v>64</v>
      </c>
      <c r="H48" s="113">
        <v>482</v>
      </c>
      <c r="I48" s="143">
        <v>564</v>
      </c>
      <c r="J48" s="150">
        <v>18</v>
      </c>
      <c r="K48" s="150">
        <v>69</v>
      </c>
      <c r="L48" s="150">
        <v>494</v>
      </c>
      <c r="M48" s="143">
        <f aca="true" t="shared" si="0" ref="M48:M54">SUM(J48:L48)</f>
        <v>581</v>
      </c>
      <c r="N48" s="150">
        <f>N49+N50</f>
        <v>18</v>
      </c>
      <c r="O48" s="150">
        <f>O49+O50</f>
        <v>69</v>
      </c>
      <c r="P48" s="150">
        <f>P49+P50</f>
        <v>482</v>
      </c>
      <c r="Q48" s="143">
        <f aca="true" t="shared" si="1" ref="Q48:Q54">SUM(N48:P48)</f>
        <v>569</v>
      </c>
      <c r="R48" s="150">
        <v>18</v>
      </c>
      <c r="S48" s="150">
        <v>68</v>
      </c>
      <c r="T48" s="150">
        <v>487</v>
      </c>
      <c r="U48" s="143">
        <f aca="true" t="shared" si="2" ref="U48:U54">SUM(R48:T48)</f>
        <v>573</v>
      </c>
      <c r="V48" s="150">
        <v>20</v>
      </c>
      <c r="W48" s="150">
        <v>56</v>
      </c>
      <c r="X48" s="150">
        <v>508</v>
      </c>
      <c r="Y48" s="150">
        <v>584</v>
      </c>
      <c r="Z48" s="209">
        <v>13</v>
      </c>
      <c r="AA48" s="150">
        <v>51</v>
      </c>
      <c r="AB48" s="150">
        <v>585</v>
      </c>
      <c r="AC48" s="143">
        <v>649</v>
      </c>
      <c r="AD48" s="209">
        <v>15</v>
      </c>
      <c r="AE48" s="150">
        <v>63</v>
      </c>
      <c r="AF48" s="150">
        <v>590</v>
      </c>
      <c r="AG48" s="143">
        <v>668</v>
      </c>
    </row>
    <row r="49" spans="1:33" s="169" customFormat="1" ht="15">
      <c r="A49" s="168" t="s">
        <v>95</v>
      </c>
      <c r="B49" s="152">
        <v>18</v>
      </c>
      <c r="C49" s="152">
        <v>46</v>
      </c>
      <c r="D49" s="152">
        <v>212</v>
      </c>
      <c r="E49" s="170">
        <v>276</v>
      </c>
      <c r="F49" s="152">
        <v>18</v>
      </c>
      <c r="G49" s="152">
        <v>53</v>
      </c>
      <c r="H49" s="152">
        <v>226</v>
      </c>
      <c r="I49" s="170">
        <v>297</v>
      </c>
      <c r="J49" s="152">
        <v>18</v>
      </c>
      <c r="K49" s="152">
        <v>53</v>
      </c>
      <c r="L49" s="152">
        <v>220</v>
      </c>
      <c r="M49" s="170">
        <f t="shared" si="0"/>
        <v>291</v>
      </c>
      <c r="N49" s="152">
        <v>18</v>
      </c>
      <c r="O49" s="152">
        <v>53</v>
      </c>
      <c r="P49" s="152">
        <v>218</v>
      </c>
      <c r="Q49" s="170">
        <f t="shared" si="1"/>
        <v>289</v>
      </c>
      <c r="R49" s="152">
        <v>18</v>
      </c>
      <c r="S49" s="152">
        <v>52</v>
      </c>
      <c r="T49" s="152">
        <v>218</v>
      </c>
      <c r="U49" s="170">
        <f t="shared" si="2"/>
        <v>288</v>
      </c>
      <c r="V49" s="152">
        <v>20</v>
      </c>
      <c r="W49" s="152">
        <v>47</v>
      </c>
      <c r="X49" s="152">
        <v>233</v>
      </c>
      <c r="Y49" s="152">
        <v>300</v>
      </c>
      <c r="Z49" s="210">
        <v>13</v>
      </c>
      <c r="AA49" s="152">
        <v>37</v>
      </c>
      <c r="AB49" s="152">
        <v>280</v>
      </c>
      <c r="AC49" s="170">
        <v>330</v>
      </c>
      <c r="AD49" s="210">
        <v>15</v>
      </c>
      <c r="AE49" s="152">
        <v>49</v>
      </c>
      <c r="AF49" s="152">
        <v>281</v>
      </c>
      <c r="AG49" s="170">
        <v>345</v>
      </c>
    </row>
    <row r="50" spans="1:33" s="169" customFormat="1" ht="15">
      <c r="A50" s="168" t="s">
        <v>96</v>
      </c>
      <c r="B50" s="152" t="s">
        <v>97</v>
      </c>
      <c r="C50" s="152">
        <v>10</v>
      </c>
      <c r="D50" s="152">
        <v>272</v>
      </c>
      <c r="E50" s="170">
        <v>282</v>
      </c>
      <c r="F50" s="152">
        <v>0</v>
      </c>
      <c r="G50" s="152">
        <v>11</v>
      </c>
      <c r="H50" s="152">
        <v>256</v>
      </c>
      <c r="I50" s="170">
        <v>267</v>
      </c>
      <c r="J50" s="152">
        <v>0</v>
      </c>
      <c r="K50" s="152">
        <v>16</v>
      </c>
      <c r="L50" s="152">
        <v>274</v>
      </c>
      <c r="M50" s="170">
        <f t="shared" si="0"/>
        <v>290</v>
      </c>
      <c r="N50" s="152">
        <v>0</v>
      </c>
      <c r="O50" s="152">
        <v>16</v>
      </c>
      <c r="P50" s="152">
        <v>264</v>
      </c>
      <c r="Q50" s="170">
        <f t="shared" si="1"/>
        <v>280</v>
      </c>
      <c r="R50" s="152">
        <v>0</v>
      </c>
      <c r="S50" s="152">
        <v>16</v>
      </c>
      <c r="T50" s="152">
        <v>269</v>
      </c>
      <c r="U50" s="170">
        <f t="shared" si="2"/>
        <v>285</v>
      </c>
      <c r="V50" s="152">
        <v>0</v>
      </c>
      <c r="W50" s="152">
        <v>9</v>
      </c>
      <c r="X50" s="152">
        <v>275</v>
      </c>
      <c r="Y50" s="152">
        <v>284</v>
      </c>
      <c r="Z50" s="210">
        <v>0</v>
      </c>
      <c r="AA50" s="152">
        <v>14</v>
      </c>
      <c r="AB50" s="152">
        <v>305</v>
      </c>
      <c r="AC50" s="170">
        <v>319</v>
      </c>
      <c r="AD50" s="210">
        <v>0</v>
      </c>
      <c r="AE50" s="152">
        <v>14</v>
      </c>
      <c r="AF50" s="152">
        <v>309</v>
      </c>
      <c r="AG50" s="170">
        <v>323</v>
      </c>
    </row>
    <row r="51" spans="1:33" ht="15">
      <c r="A51" s="120" t="s">
        <v>86</v>
      </c>
      <c r="B51" s="113">
        <v>9</v>
      </c>
      <c r="C51" s="113">
        <v>31</v>
      </c>
      <c r="D51" s="113">
        <v>150</v>
      </c>
      <c r="E51" s="143">
        <v>190</v>
      </c>
      <c r="F51" s="113">
        <v>5</v>
      </c>
      <c r="G51" s="113">
        <v>28</v>
      </c>
      <c r="H51" s="113">
        <v>167</v>
      </c>
      <c r="I51" s="143">
        <v>200</v>
      </c>
      <c r="J51" s="150">
        <v>9</v>
      </c>
      <c r="K51" s="150">
        <v>31</v>
      </c>
      <c r="L51" s="150">
        <v>150</v>
      </c>
      <c r="M51" s="143">
        <f t="shared" si="0"/>
        <v>190</v>
      </c>
      <c r="N51" s="150">
        <v>8</v>
      </c>
      <c r="O51" s="150">
        <v>23</v>
      </c>
      <c r="P51" s="150">
        <v>167</v>
      </c>
      <c r="Q51" s="143">
        <f t="shared" si="1"/>
        <v>198</v>
      </c>
      <c r="R51" s="150">
        <v>8</v>
      </c>
      <c r="S51" s="150">
        <v>23</v>
      </c>
      <c r="T51" s="150">
        <v>224</v>
      </c>
      <c r="U51" s="143">
        <f t="shared" si="2"/>
        <v>255</v>
      </c>
      <c r="V51" s="150" t="s">
        <v>28</v>
      </c>
      <c r="W51" s="150" t="s">
        <v>28</v>
      </c>
      <c r="X51" s="150" t="s">
        <v>28</v>
      </c>
      <c r="Y51" s="150">
        <v>262</v>
      </c>
      <c r="Z51" s="209" t="s">
        <v>28</v>
      </c>
      <c r="AA51" s="150" t="s">
        <v>28</v>
      </c>
      <c r="AB51" s="150" t="s">
        <v>28</v>
      </c>
      <c r="AC51" s="143" t="s">
        <v>28</v>
      </c>
      <c r="AD51" s="209" t="s">
        <v>28</v>
      </c>
      <c r="AE51" s="150" t="s">
        <v>28</v>
      </c>
      <c r="AF51" s="150" t="s">
        <v>28</v>
      </c>
      <c r="AG51" s="143">
        <v>264</v>
      </c>
    </row>
    <row r="52" spans="1:33" ht="15">
      <c r="A52" s="120" t="s">
        <v>80</v>
      </c>
      <c r="B52" s="113">
        <v>5</v>
      </c>
      <c r="C52" s="113">
        <v>17</v>
      </c>
      <c r="D52" s="113">
        <v>96</v>
      </c>
      <c r="E52" s="143">
        <v>118</v>
      </c>
      <c r="F52" s="113">
        <v>5</v>
      </c>
      <c r="G52" s="113">
        <v>17</v>
      </c>
      <c r="H52" s="113">
        <v>92</v>
      </c>
      <c r="I52" s="143">
        <v>114</v>
      </c>
      <c r="J52" s="150">
        <v>5</v>
      </c>
      <c r="K52" s="150">
        <v>18</v>
      </c>
      <c r="L52" s="150">
        <v>101</v>
      </c>
      <c r="M52" s="143">
        <f t="shared" si="0"/>
        <v>124</v>
      </c>
      <c r="N52" s="150">
        <v>5</v>
      </c>
      <c r="O52" s="150">
        <v>17</v>
      </c>
      <c r="P52" s="150">
        <v>104</v>
      </c>
      <c r="Q52" s="143">
        <f t="shared" si="1"/>
        <v>126</v>
      </c>
      <c r="R52" s="150">
        <v>5</v>
      </c>
      <c r="S52" s="150">
        <v>17</v>
      </c>
      <c r="T52" s="150">
        <v>105</v>
      </c>
      <c r="U52" s="143">
        <f t="shared" si="2"/>
        <v>127</v>
      </c>
      <c r="V52" s="150">
        <v>5</v>
      </c>
      <c r="W52" s="150">
        <v>19</v>
      </c>
      <c r="X52" s="150">
        <v>103</v>
      </c>
      <c r="Y52" s="150">
        <v>127</v>
      </c>
      <c r="Z52" s="209">
        <v>5</v>
      </c>
      <c r="AA52" s="150">
        <v>18</v>
      </c>
      <c r="AB52" s="150">
        <v>103</v>
      </c>
      <c r="AC52" s="143">
        <v>126</v>
      </c>
      <c r="AD52" s="209">
        <v>5</v>
      </c>
      <c r="AE52" s="150">
        <v>18</v>
      </c>
      <c r="AF52" s="150">
        <v>103</v>
      </c>
      <c r="AG52" s="143">
        <v>126</v>
      </c>
    </row>
    <row r="53" spans="1:33" ht="15">
      <c r="A53" s="120" t="s">
        <v>98</v>
      </c>
      <c r="B53" s="113">
        <v>4</v>
      </c>
      <c r="C53" s="113">
        <v>15</v>
      </c>
      <c r="D53" s="113">
        <v>96</v>
      </c>
      <c r="E53" s="143">
        <v>115</v>
      </c>
      <c r="F53" s="113">
        <v>5</v>
      </c>
      <c r="G53" s="113">
        <v>18</v>
      </c>
      <c r="H53" s="113">
        <v>105</v>
      </c>
      <c r="I53" s="143">
        <v>128</v>
      </c>
      <c r="J53" s="150">
        <v>5</v>
      </c>
      <c r="K53" s="150">
        <v>17</v>
      </c>
      <c r="L53" s="150">
        <v>110</v>
      </c>
      <c r="M53" s="143">
        <f t="shared" si="0"/>
        <v>132</v>
      </c>
      <c r="N53" s="150">
        <v>5</v>
      </c>
      <c r="O53" s="150">
        <v>23</v>
      </c>
      <c r="P53" s="150">
        <v>112</v>
      </c>
      <c r="Q53" s="143">
        <f t="shared" si="1"/>
        <v>140</v>
      </c>
      <c r="R53" s="150">
        <v>6</v>
      </c>
      <c r="S53" s="150">
        <v>22</v>
      </c>
      <c r="T53" s="150">
        <v>126</v>
      </c>
      <c r="U53" s="143">
        <f t="shared" si="2"/>
        <v>154</v>
      </c>
      <c r="V53" s="150">
        <v>6</v>
      </c>
      <c r="W53" s="150">
        <v>23</v>
      </c>
      <c r="X53" s="150">
        <v>129</v>
      </c>
      <c r="Y53" s="150">
        <v>158</v>
      </c>
      <c r="Z53" s="209">
        <v>6</v>
      </c>
      <c r="AA53" s="150">
        <v>23</v>
      </c>
      <c r="AB53" s="150">
        <v>145</v>
      </c>
      <c r="AC53" s="143">
        <v>174</v>
      </c>
      <c r="AD53" s="209">
        <v>7</v>
      </c>
      <c r="AE53" s="150">
        <v>25</v>
      </c>
      <c r="AF53" s="150">
        <v>168</v>
      </c>
      <c r="AG53" s="143">
        <v>200</v>
      </c>
    </row>
    <row r="54" spans="1:33" ht="15">
      <c r="A54" s="136" t="s">
        <v>99</v>
      </c>
      <c r="B54" s="128">
        <v>6</v>
      </c>
      <c r="C54" s="128">
        <v>11</v>
      </c>
      <c r="D54" s="128">
        <v>66</v>
      </c>
      <c r="E54" s="142">
        <v>83</v>
      </c>
      <c r="F54" s="144">
        <v>6</v>
      </c>
      <c r="G54" s="128">
        <v>13</v>
      </c>
      <c r="H54" s="128">
        <v>88</v>
      </c>
      <c r="I54" s="142">
        <v>107</v>
      </c>
      <c r="J54" s="144">
        <v>6</v>
      </c>
      <c r="K54" s="157">
        <v>17</v>
      </c>
      <c r="L54" s="157">
        <v>92</v>
      </c>
      <c r="M54" s="142">
        <f t="shared" si="0"/>
        <v>115</v>
      </c>
      <c r="N54" s="144">
        <v>5</v>
      </c>
      <c r="O54" s="157">
        <v>20</v>
      </c>
      <c r="P54" s="157">
        <v>112</v>
      </c>
      <c r="Q54" s="142">
        <f t="shared" si="1"/>
        <v>137</v>
      </c>
      <c r="R54" s="144">
        <v>5</v>
      </c>
      <c r="S54" s="157">
        <v>22</v>
      </c>
      <c r="T54" s="157">
        <v>115</v>
      </c>
      <c r="U54" s="142">
        <f t="shared" si="2"/>
        <v>142</v>
      </c>
      <c r="V54" s="144">
        <v>5</v>
      </c>
      <c r="W54" s="157">
        <v>22</v>
      </c>
      <c r="X54" s="157">
        <v>122</v>
      </c>
      <c r="Y54" s="157">
        <v>149</v>
      </c>
      <c r="Z54" s="144">
        <v>5</v>
      </c>
      <c r="AA54" s="157">
        <v>24</v>
      </c>
      <c r="AB54" s="157">
        <v>111</v>
      </c>
      <c r="AC54" s="142">
        <v>140</v>
      </c>
      <c r="AD54" s="144">
        <v>5</v>
      </c>
      <c r="AE54" s="157">
        <v>24</v>
      </c>
      <c r="AF54" s="157">
        <v>111</v>
      </c>
      <c r="AG54" s="142">
        <v>138</v>
      </c>
    </row>
    <row r="55" spans="2:7" ht="15">
      <c r="B55" s="120"/>
      <c r="C55" s="120"/>
      <c r="D55" s="120"/>
      <c r="E55" s="120"/>
      <c r="F55" s="120"/>
      <c r="G55" s="120"/>
    </row>
    <row r="56" spans="1:8" ht="15">
      <c r="A56" s="125" t="s">
        <v>7</v>
      </c>
      <c r="B56" s="120"/>
      <c r="C56" s="120"/>
      <c r="D56" s="120"/>
      <c r="E56" s="120"/>
      <c r="F56" s="120"/>
      <c r="G56" s="120"/>
      <c r="H56" s="120"/>
    </row>
    <row r="57" spans="1:8" ht="15">
      <c r="A57" s="135" t="s">
        <v>100</v>
      </c>
      <c r="B57" s="120"/>
      <c r="C57" s="120"/>
      <c r="D57" s="120"/>
      <c r="E57" s="120"/>
      <c r="F57" s="120"/>
      <c r="G57" s="120"/>
      <c r="H57" s="120"/>
    </row>
  </sheetData>
  <sheetProtection/>
  <mergeCells count="9">
    <mergeCell ref="AD45:AG45"/>
    <mergeCell ref="V45:Y45"/>
    <mergeCell ref="Z45:AC45"/>
    <mergeCell ref="F45:I45"/>
    <mergeCell ref="A45:A46"/>
    <mergeCell ref="B45:E45"/>
    <mergeCell ref="J45:M45"/>
    <mergeCell ref="N45:Q45"/>
    <mergeCell ref="R45:U45"/>
  </mergeCells>
  <printOptions/>
  <pageMargins left="0.7086614173228347" right="0.7086614173228347" top="0.7480314960629921" bottom="0.7480314960629921" header="0.31496062992125984" footer="0.31496062992125984"/>
  <pageSetup fitToWidth="2" fitToHeight="1" horizontalDpi="600" verticalDpi="600" orientation="landscape" paperSize="9" scale="51" r:id="rId1"/>
  <headerFooter>
    <oddFooter>&amp;LISEE - Document édité le 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8"/>
  <sheetViews>
    <sheetView zoomScalePageLayoutView="0" workbookViewId="0" topLeftCell="A1">
      <pane xSplit="1" topLeftCell="W1" activePane="topRight" state="frozen"/>
      <selection pane="topLeft" activeCell="A31" sqref="A31"/>
      <selection pane="topRight" activeCell="A3" sqref="A3"/>
    </sheetView>
  </sheetViews>
  <sheetFormatPr defaultColWidth="11.421875" defaultRowHeight="12.75"/>
  <cols>
    <col min="1" max="1" width="40.28125" style="0" customWidth="1"/>
  </cols>
  <sheetData>
    <row r="1" spans="1:2" ht="15">
      <c r="A1" s="145"/>
      <c r="B1" s="163"/>
    </row>
    <row r="2" spans="1:30" ht="39">
      <c r="A2" s="147" t="s">
        <v>101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45"/>
      <c r="AC2" s="145"/>
      <c r="AD2" s="148"/>
    </row>
    <row r="3" spans="1:30" ht="15">
      <c r="A3" s="149"/>
      <c r="B3" s="145"/>
      <c r="C3" s="145"/>
      <c r="D3" s="145"/>
      <c r="E3" s="145"/>
      <c r="F3" s="145"/>
      <c r="G3" s="145"/>
      <c r="H3" s="145"/>
      <c r="I3" s="145"/>
      <c r="J3" s="145"/>
      <c r="K3" s="148"/>
      <c r="L3" s="148"/>
      <c r="M3" s="148"/>
      <c r="N3" s="148"/>
      <c r="O3" s="148"/>
      <c r="P3" s="148"/>
      <c r="Q3" s="145"/>
      <c r="R3" s="145"/>
      <c r="S3" s="145"/>
      <c r="T3" s="145"/>
      <c r="U3" s="145"/>
      <c r="V3" s="145"/>
      <c r="W3" s="145"/>
      <c r="X3" s="145"/>
      <c r="Y3" s="145"/>
      <c r="Z3" s="145"/>
      <c r="AA3" s="145"/>
      <c r="AB3" s="145"/>
      <c r="AC3" s="145"/>
      <c r="AD3" s="148"/>
    </row>
    <row r="4" spans="1:30" ht="15">
      <c r="A4" s="153" t="s">
        <v>102</v>
      </c>
      <c r="B4" s="145"/>
      <c r="C4" s="145"/>
      <c r="D4" s="145"/>
      <c r="E4" s="145"/>
      <c r="F4" s="145"/>
      <c r="G4" s="145"/>
      <c r="H4" s="145"/>
      <c r="I4" s="145"/>
      <c r="J4" s="145"/>
      <c r="K4" s="148"/>
      <c r="L4" s="148"/>
      <c r="M4" s="148"/>
      <c r="N4" s="148"/>
      <c r="O4" s="148"/>
      <c r="P4" s="148"/>
      <c r="Q4" s="145"/>
      <c r="R4" s="145"/>
      <c r="S4" s="145"/>
      <c r="T4" s="145"/>
      <c r="U4" s="145"/>
      <c r="V4" s="145"/>
      <c r="W4" s="145"/>
      <c r="X4" s="145"/>
      <c r="Y4" s="145"/>
      <c r="Z4" s="145"/>
      <c r="AA4" s="145"/>
      <c r="AB4" s="145"/>
      <c r="AC4" s="145"/>
      <c r="AD4" s="148"/>
    </row>
    <row r="5" ht="12.75">
      <c r="A5" s="203" t="s">
        <v>143</v>
      </c>
    </row>
    <row r="6" ht="37.5">
      <c r="A6" s="159" t="s">
        <v>103</v>
      </c>
    </row>
    <row r="8" spans="1:30" ht="17.25">
      <c r="A8" s="155" t="s">
        <v>49</v>
      </c>
      <c r="B8" s="155">
        <v>1990</v>
      </c>
      <c r="C8" s="155">
        <v>1991</v>
      </c>
      <c r="D8" s="155">
        <v>1992</v>
      </c>
      <c r="E8" s="155">
        <v>1993</v>
      </c>
      <c r="F8" s="155">
        <v>1994</v>
      </c>
      <c r="G8" s="155">
        <v>1995</v>
      </c>
      <c r="H8" s="155">
        <v>1996</v>
      </c>
      <c r="I8" s="155">
        <v>1997</v>
      </c>
      <c r="J8" s="155">
        <v>1998</v>
      </c>
      <c r="K8" s="155">
        <v>1999</v>
      </c>
      <c r="L8" s="155">
        <v>2000</v>
      </c>
      <c r="M8" s="155">
        <v>2001</v>
      </c>
      <c r="N8" s="155">
        <v>2002</v>
      </c>
      <c r="O8" s="155">
        <v>2003</v>
      </c>
      <c r="P8" s="155">
        <v>2004</v>
      </c>
      <c r="Q8" s="155">
        <v>2005</v>
      </c>
      <c r="R8" s="155">
        <v>2006</v>
      </c>
      <c r="S8" s="155">
        <v>2007</v>
      </c>
      <c r="T8" s="155">
        <v>2008</v>
      </c>
      <c r="U8" s="155">
        <v>2009</v>
      </c>
      <c r="V8" s="155">
        <v>2010</v>
      </c>
      <c r="W8" s="155">
        <v>2011</v>
      </c>
      <c r="X8" s="155">
        <v>2012</v>
      </c>
      <c r="Y8" s="165">
        <v>2013</v>
      </c>
      <c r="Z8" s="167">
        <v>2014</v>
      </c>
      <c r="AA8" s="198">
        <v>2015</v>
      </c>
      <c r="AB8" s="207">
        <v>2016</v>
      </c>
      <c r="AC8" s="207">
        <v>2017</v>
      </c>
      <c r="AD8" s="211">
        <v>2018</v>
      </c>
    </row>
    <row r="10" spans="1:30" ht="15">
      <c r="A10" s="146" t="s">
        <v>104</v>
      </c>
      <c r="B10" s="150">
        <v>167.93544725247077</v>
      </c>
      <c r="C10" s="150" t="s">
        <v>28</v>
      </c>
      <c r="D10" s="150">
        <v>185.76299089538875</v>
      </c>
      <c r="E10" s="150">
        <v>181.57624440704515</v>
      </c>
      <c r="F10" s="150">
        <v>179.43704266643445</v>
      </c>
      <c r="G10" s="150">
        <v>184.7117490603177</v>
      </c>
      <c r="H10" s="150">
        <v>183.23222660056135</v>
      </c>
      <c r="I10" s="150">
        <v>184.690544042737</v>
      </c>
      <c r="J10" s="150">
        <v>189.98533702911647</v>
      </c>
      <c r="K10" s="150">
        <v>199.79542478036842</v>
      </c>
      <c r="L10" s="150">
        <v>204.5</v>
      </c>
      <c r="M10" s="150">
        <v>209.4</v>
      </c>
      <c r="N10" s="150">
        <v>214.9</v>
      </c>
      <c r="O10" s="150">
        <v>213.1</v>
      </c>
      <c r="P10" s="150">
        <v>210.8</v>
      </c>
      <c r="Q10" s="150">
        <v>212.9</v>
      </c>
      <c r="R10" s="150">
        <v>217.6</v>
      </c>
      <c r="S10" s="150">
        <v>223</v>
      </c>
      <c r="T10" s="150">
        <v>223</v>
      </c>
      <c r="U10" s="150">
        <v>220.7</v>
      </c>
      <c r="V10" s="150">
        <v>222.9</v>
      </c>
      <c r="W10" s="150">
        <v>243.9</v>
      </c>
      <c r="X10" s="150">
        <v>244.53125</v>
      </c>
      <c r="Y10" s="150">
        <v>250</v>
      </c>
      <c r="Z10" s="150">
        <v>237.75240263871683</v>
      </c>
      <c r="AA10" s="150">
        <v>235.69306550805558</v>
      </c>
      <c r="AB10" s="150">
        <v>234</v>
      </c>
      <c r="AC10" s="150">
        <v>231.04</v>
      </c>
      <c r="AD10" s="150">
        <v>236.71</v>
      </c>
    </row>
    <row r="11" spans="1:30" ht="15">
      <c r="A11" s="146" t="s">
        <v>105</v>
      </c>
      <c r="B11" s="150">
        <v>45.640992633075676</v>
      </c>
      <c r="C11" s="150" t="s">
        <v>28</v>
      </c>
      <c r="D11" s="150">
        <v>50.05589575025445</v>
      </c>
      <c r="E11" s="150">
        <v>54.74388264212406</v>
      </c>
      <c r="F11" s="150">
        <v>51.19233276071807</v>
      </c>
      <c r="G11" s="150">
        <v>50.56355141874618</v>
      </c>
      <c r="H11" s="150">
        <v>54.159801785248796</v>
      </c>
      <c r="I11" s="150">
        <v>51.6339155388297</v>
      </c>
      <c r="J11" s="150">
        <v>49.20133087164298</v>
      </c>
      <c r="K11" s="150">
        <v>50.665825422772855</v>
      </c>
      <c r="L11" s="150">
        <v>50.64953336772499</v>
      </c>
      <c r="M11" s="150">
        <v>56.13750928914728</v>
      </c>
      <c r="N11" s="150">
        <v>56.88757254858582</v>
      </c>
      <c r="O11" s="150">
        <v>58.47564622234035</v>
      </c>
      <c r="P11" s="150">
        <v>53.462454578646316</v>
      </c>
      <c r="Q11" s="150">
        <v>50.76943424078364</v>
      </c>
      <c r="R11" s="150">
        <v>50.32311634285139</v>
      </c>
      <c r="S11" s="150">
        <v>47.85478547854785</v>
      </c>
      <c r="T11" s="150">
        <v>50.667801625423074</v>
      </c>
      <c r="U11" s="150">
        <v>48.9</v>
      </c>
      <c r="V11" s="150">
        <v>47.1</v>
      </c>
      <c r="W11" s="150">
        <v>45.2</v>
      </c>
      <c r="X11" s="150">
        <v>47.3</v>
      </c>
      <c r="Y11" s="150">
        <v>47.7</v>
      </c>
      <c r="Z11" s="150">
        <v>47</v>
      </c>
      <c r="AA11" s="150">
        <v>46.4</v>
      </c>
      <c r="AB11" s="150">
        <v>45.6</v>
      </c>
      <c r="AC11" s="150">
        <v>44.6</v>
      </c>
      <c r="AD11" s="150">
        <v>44.6</v>
      </c>
    </row>
    <row r="12" spans="1:30" ht="15">
      <c r="A12" s="146" t="s">
        <v>84</v>
      </c>
      <c r="B12" s="150" t="s">
        <v>28</v>
      </c>
      <c r="C12" s="150" t="s">
        <v>28</v>
      </c>
      <c r="D12" s="150">
        <v>381.53716094082836</v>
      </c>
      <c r="E12" s="150">
        <v>378.8710293747002</v>
      </c>
      <c r="F12" s="150">
        <v>353.0687692466019</v>
      </c>
      <c r="G12" s="150">
        <v>414.82750347624415</v>
      </c>
      <c r="H12" s="150">
        <v>431.2537487946913</v>
      </c>
      <c r="I12" s="150">
        <v>350.51484971551696</v>
      </c>
      <c r="J12" s="150">
        <v>377.77853555405085</v>
      </c>
      <c r="K12" s="150">
        <v>375.2138958195914</v>
      </c>
      <c r="L12" s="150">
        <v>462.4114805608967</v>
      </c>
      <c r="M12" s="150">
        <v>471.1869632138264</v>
      </c>
      <c r="N12" s="150">
        <v>509.2792209111493</v>
      </c>
      <c r="O12" s="150">
        <v>544.0007087957118</v>
      </c>
      <c r="P12" s="150">
        <v>572.8741067858199</v>
      </c>
      <c r="Q12" s="150">
        <v>423.6474638747744</v>
      </c>
      <c r="R12" s="150">
        <v>431.5207226399507</v>
      </c>
      <c r="S12" s="150">
        <v>446.3696369636964</v>
      </c>
      <c r="T12" s="150">
        <v>442.2285725866926</v>
      </c>
      <c r="U12" s="150" t="s">
        <v>28</v>
      </c>
      <c r="V12" s="150">
        <v>509.8</v>
      </c>
      <c r="W12" s="150">
        <v>528.6</v>
      </c>
      <c r="X12" s="150">
        <v>520.3</v>
      </c>
      <c r="Y12" s="150">
        <v>526.5</v>
      </c>
      <c r="Z12" s="150">
        <v>558.5</v>
      </c>
      <c r="AA12" s="150">
        <v>559</v>
      </c>
      <c r="AB12" s="150">
        <v>569</v>
      </c>
      <c r="AC12" s="150">
        <v>582.9</v>
      </c>
      <c r="AD12" s="150">
        <v>624.7</v>
      </c>
    </row>
    <row r="13" spans="1:30" ht="15">
      <c r="A13" s="146" t="s">
        <v>86</v>
      </c>
      <c r="B13" s="150">
        <v>32.18275121563028</v>
      </c>
      <c r="C13" s="150" t="s">
        <v>28</v>
      </c>
      <c r="D13" s="150">
        <v>32.81442054738903</v>
      </c>
      <c r="E13" s="150">
        <v>40.10937936155624</v>
      </c>
      <c r="F13" s="150">
        <v>41.16496861171144</v>
      </c>
      <c r="G13" s="150">
        <v>42.3082777177264</v>
      </c>
      <c r="H13" s="150">
        <v>37.45631151503188</v>
      </c>
      <c r="I13" s="150">
        <v>36.73951682570575</v>
      </c>
      <c r="J13" s="150">
        <v>39.458493075278035</v>
      </c>
      <c r="K13" s="150">
        <v>43.49613314596537</v>
      </c>
      <c r="L13" s="150">
        <v>44.08385311635323</v>
      </c>
      <c r="M13" s="150">
        <v>43.71363428253272</v>
      </c>
      <c r="N13" s="150" t="s">
        <v>28</v>
      </c>
      <c r="O13" s="150">
        <v>51.38768910448092</v>
      </c>
      <c r="P13" s="150">
        <v>55.20107098770798</v>
      </c>
      <c r="Q13" s="150" t="s">
        <v>28</v>
      </c>
      <c r="R13" s="150">
        <v>62.90389542856424</v>
      </c>
      <c r="S13" s="150">
        <v>64.76897689768977</v>
      </c>
      <c r="T13" s="150">
        <v>57.15328023347723</v>
      </c>
      <c r="U13" s="150" t="s">
        <v>28</v>
      </c>
      <c r="V13" s="150">
        <v>75.91</v>
      </c>
      <c r="W13" s="150">
        <v>79.4</v>
      </c>
      <c r="X13" s="150">
        <v>74.6</v>
      </c>
      <c r="Y13" s="150">
        <v>73.1</v>
      </c>
      <c r="Z13" s="150">
        <v>73.7</v>
      </c>
      <c r="AA13" s="150">
        <v>94.9</v>
      </c>
      <c r="AB13" s="150">
        <v>97.5</v>
      </c>
      <c r="AC13" s="150" t="s">
        <v>28</v>
      </c>
      <c r="AD13" s="150">
        <v>98.2</v>
      </c>
    </row>
    <row r="14" spans="1:30" ht="15">
      <c r="A14" s="146" t="s">
        <v>106</v>
      </c>
      <c r="B14" s="150" t="s">
        <v>28</v>
      </c>
      <c r="C14" s="150" t="s">
        <v>28</v>
      </c>
      <c r="D14" s="150">
        <v>38.09809843213811</v>
      </c>
      <c r="E14" s="150">
        <v>35.773230241388</v>
      </c>
      <c r="F14" s="150">
        <v>36.9429205489718</v>
      </c>
      <c r="G14" s="150">
        <v>37.66468626090277</v>
      </c>
      <c r="H14" s="150">
        <v>38.97481063050614</v>
      </c>
      <c r="I14" s="150">
        <v>37.73247673991401</v>
      </c>
      <c r="J14" s="150">
        <v>39.458493075278035</v>
      </c>
      <c r="K14" s="150">
        <v>39.67229726500138</v>
      </c>
      <c r="L14" s="150">
        <v>41.269990151479625</v>
      </c>
      <c r="M14" s="150">
        <v>42.33320372624222</v>
      </c>
      <c r="N14" s="150">
        <v>47.40631045715485</v>
      </c>
      <c r="O14" s="150">
        <v>59.804638181939</v>
      </c>
      <c r="P14" s="150">
        <v>49.550567658257556</v>
      </c>
      <c r="Q14" s="150">
        <v>50.342800339600586</v>
      </c>
      <c r="R14" s="150">
        <v>49.065038434280105</v>
      </c>
      <c r="S14" s="150">
        <v>47.02970297029703</v>
      </c>
      <c r="T14" s="150">
        <v>47.01971990839262</v>
      </c>
      <c r="U14" s="150">
        <v>49.7</v>
      </c>
      <c r="V14" s="150">
        <v>45.9</v>
      </c>
      <c r="W14" s="150">
        <v>50.8</v>
      </c>
      <c r="X14" s="150">
        <v>51.5</v>
      </c>
      <c r="Y14" s="150">
        <v>50.8</v>
      </c>
      <c r="Z14" s="150">
        <v>52.1</v>
      </c>
      <c r="AA14" s="150">
        <v>57.4</v>
      </c>
      <c r="AB14" s="150">
        <v>57</v>
      </c>
      <c r="AC14" s="150">
        <v>61.7</v>
      </c>
      <c r="AD14" s="150">
        <v>70.7</v>
      </c>
    </row>
    <row r="15" spans="1:30" ht="15">
      <c r="A15" s="160" t="s">
        <v>107</v>
      </c>
      <c r="B15" s="157" t="s">
        <v>28</v>
      </c>
      <c r="C15" s="157" t="s">
        <v>28</v>
      </c>
      <c r="D15" s="157" t="s">
        <v>28</v>
      </c>
      <c r="E15" s="157" t="s">
        <v>28</v>
      </c>
      <c r="F15" s="157" t="s">
        <v>28</v>
      </c>
      <c r="G15" s="157" t="s">
        <v>28</v>
      </c>
      <c r="H15" s="157" t="s">
        <v>28</v>
      </c>
      <c r="I15" s="157" t="s">
        <v>28</v>
      </c>
      <c r="J15" s="157" t="s">
        <v>28</v>
      </c>
      <c r="K15" s="157" t="s">
        <v>28</v>
      </c>
      <c r="L15" s="157" t="s">
        <v>28</v>
      </c>
      <c r="M15" s="157" t="s">
        <v>28</v>
      </c>
      <c r="N15" s="157" t="s">
        <v>28</v>
      </c>
      <c r="O15" s="157" t="s">
        <v>28</v>
      </c>
      <c r="P15" s="157">
        <v>149.3</v>
      </c>
      <c r="Q15" s="157">
        <v>121.4</v>
      </c>
      <c r="R15" s="157">
        <v>151.6</v>
      </c>
      <c r="S15" s="157">
        <v>137.9</v>
      </c>
      <c r="T15" s="157">
        <v>163.2</v>
      </c>
      <c r="U15" s="157" t="s">
        <v>28</v>
      </c>
      <c r="V15" s="157">
        <v>127.8</v>
      </c>
      <c r="W15" s="157">
        <v>169.4</v>
      </c>
      <c r="X15" s="157">
        <v>164.9</v>
      </c>
      <c r="Y15" s="157">
        <v>177.2</v>
      </c>
      <c r="Z15" s="157">
        <v>193.5</v>
      </c>
      <c r="AA15" s="157">
        <v>200.5</v>
      </c>
      <c r="AB15" s="157">
        <v>210.4</v>
      </c>
      <c r="AC15" s="157">
        <v>197.7</v>
      </c>
      <c r="AD15" s="157">
        <v>194.9</v>
      </c>
    </row>
    <row r="17" ht="12.75">
      <c r="A17" s="156" t="s">
        <v>108</v>
      </c>
    </row>
    <row r="18" ht="12.75">
      <c r="A18" s="161" t="s">
        <v>109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39" r:id="rId1"/>
  <headerFooter>
    <oddFooter>&amp;LISEE - Document édité le 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BI60"/>
  <sheetViews>
    <sheetView zoomScalePageLayoutView="0" workbookViewId="0" topLeftCell="A1">
      <pane xSplit="1" topLeftCell="H1" activePane="topRight" state="frozen"/>
      <selection pane="topLeft" activeCell="A2" sqref="A2"/>
      <selection pane="topRight" activeCell="A3" sqref="A3"/>
    </sheetView>
  </sheetViews>
  <sheetFormatPr defaultColWidth="11.421875" defaultRowHeight="12.75"/>
  <cols>
    <col min="1" max="1" width="53.140625" style="11" customWidth="1"/>
    <col min="2" max="2" width="12.57421875" style="11" customWidth="1"/>
    <col min="3" max="3" width="10.140625" style="11" customWidth="1"/>
    <col min="4" max="4" width="12.421875" style="11" customWidth="1"/>
    <col min="5" max="5" width="9.421875" style="11" customWidth="1"/>
    <col min="6" max="6" width="11.7109375" style="11" customWidth="1"/>
    <col min="7" max="7" width="9.8515625" style="11" bestFit="1" customWidth="1"/>
    <col min="8" max="8" width="10.57421875" style="11" bestFit="1" customWidth="1"/>
    <col min="9" max="9" width="12.00390625" style="11" bestFit="1" customWidth="1"/>
    <col min="10" max="10" width="12.00390625" style="11" customWidth="1"/>
    <col min="11" max="11" width="10.140625" style="11" customWidth="1"/>
    <col min="12" max="12" width="10.7109375" style="11" customWidth="1"/>
    <col min="13" max="13" width="9.57421875" style="11" customWidth="1"/>
    <col min="14" max="14" width="12.7109375" style="11" customWidth="1"/>
    <col min="15" max="15" width="10.00390625" style="11" customWidth="1"/>
    <col min="16" max="16" width="8.8515625" style="11" customWidth="1"/>
    <col min="17" max="17" width="10.57421875" style="11" customWidth="1"/>
    <col min="18" max="18" width="11.28125" style="11" customWidth="1"/>
    <col min="19" max="19" width="12.421875" style="11" customWidth="1"/>
    <col min="20" max="20" width="9.7109375" style="11" customWidth="1"/>
    <col min="21" max="21" width="8.8515625" style="11" customWidth="1"/>
    <col min="22" max="22" width="11.57421875" style="11" customWidth="1"/>
    <col min="23" max="23" width="10.421875" style="11" customWidth="1"/>
    <col min="24" max="24" width="12.57421875" style="11" customWidth="1"/>
    <col min="25" max="25" width="9.7109375" style="11" customWidth="1"/>
    <col min="26" max="26" width="12.00390625" style="11" customWidth="1"/>
    <col min="27" max="27" width="10.421875" style="11" customWidth="1"/>
    <col min="28" max="28" width="10.00390625" style="11" customWidth="1"/>
    <col min="29" max="29" width="13.28125" style="11" customWidth="1"/>
    <col min="30" max="30" width="11.28125" style="11" customWidth="1"/>
    <col min="31" max="31" width="8.8515625" style="11" customWidth="1"/>
    <col min="32" max="33" width="11.421875" style="11" customWidth="1"/>
    <col min="34" max="34" width="12.57421875" style="11" customWidth="1"/>
    <col min="35" max="38" width="11.421875" style="11" customWidth="1"/>
    <col min="39" max="39" width="12.421875" style="11" customWidth="1"/>
    <col min="40" max="43" width="11.421875" style="11" customWidth="1"/>
    <col min="44" max="44" width="13.00390625" style="11" customWidth="1"/>
    <col min="45" max="48" width="11.421875" style="11" customWidth="1"/>
    <col min="49" max="49" width="12.28125" style="11" customWidth="1"/>
    <col min="50" max="51" width="11.421875" style="11" customWidth="1"/>
    <col min="52" max="61" width="12.57421875" style="11" customWidth="1"/>
    <col min="62" max="16384" width="11.421875" style="11" customWidth="1"/>
  </cols>
  <sheetData>
    <row r="1" s="8" customFormat="1" ht="15"/>
    <row r="2" spans="1:31" s="8" customFormat="1" ht="26.25" customHeight="1">
      <c r="A2" s="1" t="s">
        <v>47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10"/>
      <c r="AC2" s="10"/>
      <c r="AD2" s="10"/>
      <c r="AE2" s="10"/>
    </row>
    <row r="3" spans="2:27" ht="13.5" customHeight="1"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</row>
    <row r="4" spans="1:27" ht="13.5" customHeight="1">
      <c r="A4" s="35" t="s">
        <v>45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</row>
    <row r="5" spans="1:27" ht="13.5" customHeight="1">
      <c r="A5" s="203" t="s">
        <v>138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</row>
    <row r="6" spans="1:27" ht="18.75">
      <c r="A6" s="40" t="s">
        <v>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</row>
    <row r="7" spans="1:37" ht="13.5" customHeight="1">
      <c r="A7" s="23"/>
      <c r="B7" s="223"/>
      <c r="C7" s="223"/>
      <c r="D7" s="223"/>
      <c r="E7" s="223"/>
      <c r="F7" s="223"/>
      <c r="G7" s="223"/>
      <c r="H7" s="223"/>
      <c r="I7" s="223"/>
      <c r="J7" s="223"/>
      <c r="K7" s="223"/>
      <c r="L7" s="223"/>
      <c r="M7" s="223"/>
      <c r="N7" s="223"/>
      <c r="O7" s="223"/>
      <c r="P7" s="223"/>
      <c r="Q7" s="223"/>
      <c r="R7" s="223"/>
      <c r="S7" s="223"/>
      <c r="T7" s="223"/>
      <c r="U7" s="223"/>
      <c r="V7" s="223"/>
      <c r="W7" s="223"/>
      <c r="X7" s="223"/>
      <c r="Y7" s="223"/>
      <c r="Z7" s="223"/>
      <c r="AA7" s="223"/>
      <c r="AB7" s="223"/>
      <c r="AC7" s="223"/>
      <c r="AD7" s="223"/>
      <c r="AE7" s="223"/>
      <c r="AF7" s="223"/>
      <c r="AG7" s="223"/>
      <c r="AH7" s="223"/>
      <c r="AI7" s="223"/>
      <c r="AJ7" s="223"/>
      <c r="AK7" s="223"/>
    </row>
    <row r="8" spans="1:37" s="12" customFormat="1" ht="17.25">
      <c r="A8" s="5" t="s">
        <v>50</v>
      </c>
      <c r="B8" s="37">
        <v>2002</v>
      </c>
      <c r="C8" s="37">
        <v>2003</v>
      </c>
      <c r="D8" s="37">
        <v>2004</v>
      </c>
      <c r="E8" s="37">
        <v>2005</v>
      </c>
      <c r="F8" s="37">
        <v>2006</v>
      </c>
      <c r="G8" s="37">
        <v>2007</v>
      </c>
      <c r="H8" s="37">
        <v>2008</v>
      </c>
      <c r="I8" s="37">
        <v>2009</v>
      </c>
      <c r="J8" s="37">
        <v>2010</v>
      </c>
      <c r="K8" s="37">
        <v>2011</v>
      </c>
      <c r="L8" s="37">
        <v>2012</v>
      </c>
      <c r="M8" s="37">
        <v>2013</v>
      </c>
      <c r="N8" s="37">
        <v>2014</v>
      </c>
      <c r="O8" s="37">
        <v>2015</v>
      </c>
      <c r="P8" s="37">
        <v>2016</v>
      </c>
      <c r="Q8" s="37">
        <v>2017</v>
      </c>
      <c r="R8" s="37">
        <v>2018</v>
      </c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</row>
    <row r="9" spans="1:37" ht="13.5" customHeight="1">
      <c r="A9" s="11" t="s">
        <v>3</v>
      </c>
      <c r="B9" s="13">
        <v>291</v>
      </c>
      <c r="C9" s="13">
        <v>295</v>
      </c>
      <c r="D9" s="13">
        <v>295</v>
      </c>
      <c r="E9" s="13">
        <v>284</v>
      </c>
      <c r="F9" s="13">
        <v>302</v>
      </c>
      <c r="G9" s="13">
        <v>314</v>
      </c>
      <c r="H9" s="13">
        <v>323</v>
      </c>
      <c r="I9" s="13">
        <v>314</v>
      </c>
      <c r="J9" s="13">
        <v>339</v>
      </c>
      <c r="K9" s="13">
        <v>339</v>
      </c>
      <c r="L9" s="13">
        <v>339</v>
      </c>
      <c r="M9" s="13">
        <v>320</v>
      </c>
      <c r="N9" s="13">
        <v>319</v>
      </c>
      <c r="O9" s="13">
        <v>319</v>
      </c>
      <c r="P9" s="13">
        <v>394</v>
      </c>
      <c r="Q9" s="13">
        <v>364</v>
      </c>
      <c r="R9" s="13">
        <v>364</v>
      </c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</row>
    <row r="10" spans="1:37" ht="13.5" customHeight="1">
      <c r="A10" s="11" t="s">
        <v>4</v>
      </c>
      <c r="B10" s="13">
        <v>224</v>
      </c>
      <c r="C10" s="13">
        <v>220</v>
      </c>
      <c r="D10" s="13">
        <v>220</v>
      </c>
      <c r="E10" s="13">
        <v>203</v>
      </c>
      <c r="F10" s="13">
        <v>216</v>
      </c>
      <c r="G10" s="13">
        <v>221</v>
      </c>
      <c r="H10" s="13">
        <v>231</v>
      </c>
      <c r="I10" s="13">
        <v>219</v>
      </c>
      <c r="J10" s="13">
        <v>245</v>
      </c>
      <c r="K10" s="13">
        <v>245</v>
      </c>
      <c r="L10" s="13">
        <v>245</v>
      </c>
      <c r="M10" s="13">
        <v>251</v>
      </c>
      <c r="N10" s="13">
        <v>259</v>
      </c>
      <c r="O10" s="13">
        <v>253</v>
      </c>
      <c r="P10" s="13">
        <v>233</v>
      </c>
      <c r="Q10" s="13">
        <v>219</v>
      </c>
      <c r="R10" s="13">
        <v>219</v>
      </c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</row>
    <row r="11" spans="1:37" ht="13.5" customHeight="1">
      <c r="A11" s="11" t="s">
        <v>5</v>
      </c>
      <c r="B11" s="13">
        <v>124</v>
      </c>
      <c r="C11" s="13">
        <v>119</v>
      </c>
      <c r="D11" s="13">
        <v>119</v>
      </c>
      <c r="E11" s="13">
        <v>105</v>
      </c>
      <c r="F11" s="13">
        <v>105</v>
      </c>
      <c r="G11" s="13">
        <v>105</v>
      </c>
      <c r="H11" s="13">
        <v>100</v>
      </c>
      <c r="I11" s="13">
        <v>86</v>
      </c>
      <c r="J11" s="13">
        <v>88</v>
      </c>
      <c r="K11" s="13">
        <v>90</v>
      </c>
      <c r="L11" s="13">
        <v>90</v>
      </c>
      <c r="M11" s="13">
        <v>91</v>
      </c>
      <c r="N11" s="13">
        <v>91</v>
      </c>
      <c r="O11" s="13">
        <v>94</v>
      </c>
      <c r="P11" s="13">
        <v>99</v>
      </c>
      <c r="Q11" s="13">
        <v>97</v>
      </c>
      <c r="R11" s="13">
        <v>97</v>
      </c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</row>
    <row r="12" spans="1:37" ht="13.5" customHeight="1">
      <c r="A12" s="11" t="s">
        <v>23</v>
      </c>
      <c r="B12" s="13">
        <v>52</v>
      </c>
      <c r="C12" s="13">
        <v>52</v>
      </c>
      <c r="D12" s="13">
        <v>52</v>
      </c>
      <c r="E12" s="13">
        <v>52</v>
      </c>
      <c r="F12" s="13">
        <v>57</v>
      </c>
      <c r="G12" s="13">
        <v>61</v>
      </c>
      <c r="H12" s="13">
        <v>56</v>
      </c>
      <c r="I12" s="13">
        <v>52</v>
      </c>
      <c r="J12" s="13">
        <v>40</v>
      </c>
      <c r="K12" s="13">
        <v>40</v>
      </c>
      <c r="L12" s="13">
        <v>40</v>
      </c>
      <c r="M12" s="13">
        <v>39</v>
      </c>
      <c r="N12" s="13">
        <v>39</v>
      </c>
      <c r="O12" s="13">
        <v>39</v>
      </c>
      <c r="P12" s="13">
        <v>53</v>
      </c>
      <c r="Q12" s="13">
        <v>43</v>
      </c>
      <c r="R12" s="13">
        <v>44</v>
      </c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</row>
    <row r="13" spans="1:37" s="50" customFormat="1" ht="15.75" customHeight="1">
      <c r="A13" s="47" t="s">
        <v>6</v>
      </c>
      <c r="B13" s="48">
        <v>691</v>
      </c>
      <c r="C13" s="48">
        <v>686</v>
      </c>
      <c r="D13" s="48">
        <v>686</v>
      </c>
      <c r="E13" s="48">
        <v>644</v>
      </c>
      <c r="F13" s="48">
        <v>680</v>
      </c>
      <c r="G13" s="48">
        <v>701</v>
      </c>
      <c r="H13" s="48">
        <v>710</v>
      </c>
      <c r="I13" s="48">
        <v>671</v>
      </c>
      <c r="J13" s="48">
        <v>712</v>
      </c>
      <c r="K13" s="48">
        <v>714</v>
      </c>
      <c r="L13" s="48">
        <v>714</v>
      </c>
      <c r="M13" s="48">
        <v>701</v>
      </c>
      <c r="N13" s="48">
        <v>708</v>
      </c>
      <c r="O13" s="48">
        <v>705</v>
      </c>
      <c r="P13" s="48">
        <v>779</v>
      </c>
      <c r="Q13" s="48">
        <v>723</v>
      </c>
      <c r="R13" s="48">
        <v>724</v>
      </c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</row>
    <row r="14" spans="1:37" ht="15">
      <c r="A14" s="38" t="s">
        <v>24</v>
      </c>
      <c r="B14" s="26">
        <v>3.11978671675181</v>
      </c>
      <c r="C14" s="26">
        <v>3.044883175910802</v>
      </c>
      <c r="D14" s="26">
        <v>2.9989071038251365</v>
      </c>
      <c r="E14" s="26">
        <v>2.772874058127018</v>
      </c>
      <c r="F14" s="26">
        <v>2.88441145281018</v>
      </c>
      <c r="G14" s="26">
        <v>2.9299895506792057</v>
      </c>
      <c r="H14" s="26">
        <v>2.924819773429454</v>
      </c>
      <c r="I14" s="26">
        <v>2.7281967879650337</v>
      </c>
      <c r="J14" s="26">
        <v>2.850850850850851</v>
      </c>
      <c r="K14" s="26">
        <v>2.8071554943974837</v>
      </c>
      <c r="L14" s="26">
        <v>2.7567567567567566</v>
      </c>
      <c r="M14" s="26">
        <v>2.658827991655604</v>
      </c>
      <c r="N14" s="26">
        <v>2.641298265249021</v>
      </c>
      <c r="O14" s="26">
        <v>2.5881057268722465</v>
      </c>
      <c r="P14" s="26">
        <v>2.8168504791177003</v>
      </c>
      <c r="Q14" s="26">
        <v>2.5789192081326915</v>
      </c>
      <c r="R14" s="26" t="s">
        <v>28</v>
      </c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</row>
    <row r="15" spans="2:37" ht="15"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</row>
    <row r="16" spans="1:21" ht="13.5" customHeight="1">
      <c r="A16" s="6" t="s">
        <v>52</v>
      </c>
      <c r="N16" s="15"/>
      <c r="O16" s="15"/>
      <c r="P16" s="15"/>
      <c r="Q16" s="15"/>
      <c r="R16" s="15"/>
      <c r="S16" s="15"/>
      <c r="T16" s="15"/>
      <c r="U16" s="15"/>
    </row>
    <row r="17" ht="13.5" customHeight="1">
      <c r="A17" s="7" t="s">
        <v>53</v>
      </c>
    </row>
    <row r="18" ht="13.5" customHeight="1"/>
    <row r="19" ht="13.5" customHeight="1"/>
    <row r="20" spans="1:6" ht="37.5">
      <c r="A20" s="4" t="s">
        <v>54</v>
      </c>
      <c r="B20" s="9"/>
      <c r="C20" s="9"/>
      <c r="D20" s="9"/>
      <c r="E20" s="9"/>
      <c r="F20" s="9"/>
    </row>
    <row r="21" spans="1:6" ht="13.5" customHeight="1">
      <c r="A21" s="9"/>
      <c r="B21" s="9"/>
      <c r="C21" s="9"/>
      <c r="D21" s="9"/>
      <c r="E21" s="9"/>
      <c r="F21" s="9"/>
    </row>
    <row r="22" spans="1:61" s="41" customFormat="1" ht="17.25">
      <c r="A22" s="224" t="s">
        <v>50</v>
      </c>
      <c r="B22" s="219">
        <v>2006</v>
      </c>
      <c r="C22" s="219"/>
      <c r="D22" s="219"/>
      <c r="E22" s="219"/>
      <c r="F22" s="220"/>
      <c r="G22" s="219">
        <v>2007</v>
      </c>
      <c r="H22" s="219"/>
      <c r="I22" s="219"/>
      <c r="J22" s="219"/>
      <c r="K22" s="220"/>
      <c r="L22" s="219">
        <v>2008</v>
      </c>
      <c r="M22" s="219"/>
      <c r="N22" s="219"/>
      <c r="O22" s="219"/>
      <c r="P22" s="220"/>
      <c r="Q22" s="219">
        <v>2009</v>
      </c>
      <c r="R22" s="219"/>
      <c r="S22" s="219"/>
      <c r="T22" s="219"/>
      <c r="U22" s="220"/>
      <c r="V22" s="219">
        <v>2010</v>
      </c>
      <c r="W22" s="219"/>
      <c r="X22" s="219"/>
      <c r="Y22" s="219"/>
      <c r="Z22" s="220"/>
      <c r="AA22" s="219">
        <v>2011</v>
      </c>
      <c r="AB22" s="219"/>
      <c r="AC22" s="219"/>
      <c r="AD22" s="219"/>
      <c r="AE22" s="220"/>
      <c r="AF22" s="219">
        <v>2012</v>
      </c>
      <c r="AG22" s="219"/>
      <c r="AH22" s="219"/>
      <c r="AI22" s="219"/>
      <c r="AJ22" s="220"/>
      <c r="AK22" s="219">
        <v>2013</v>
      </c>
      <c r="AL22" s="219"/>
      <c r="AM22" s="219"/>
      <c r="AN22" s="219"/>
      <c r="AO22" s="220"/>
      <c r="AP22" s="219">
        <v>2014</v>
      </c>
      <c r="AQ22" s="219"/>
      <c r="AR22" s="219"/>
      <c r="AS22" s="219"/>
      <c r="AT22" s="220"/>
      <c r="AU22" s="219">
        <v>2015</v>
      </c>
      <c r="AV22" s="219"/>
      <c r="AW22" s="219"/>
      <c r="AX22" s="219"/>
      <c r="AY22" s="220"/>
      <c r="AZ22" s="219">
        <v>2016</v>
      </c>
      <c r="BA22" s="219"/>
      <c r="BB22" s="219"/>
      <c r="BC22" s="219"/>
      <c r="BD22" s="220"/>
      <c r="BE22" s="219">
        <v>2017</v>
      </c>
      <c r="BF22" s="219"/>
      <c r="BG22" s="219"/>
      <c r="BH22" s="219"/>
      <c r="BI22" s="220"/>
    </row>
    <row r="23" spans="1:61" s="42" customFormat="1" ht="31.5">
      <c r="A23" s="224"/>
      <c r="B23" s="43" t="s">
        <v>3</v>
      </c>
      <c r="C23" s="43" t="s">
        <v>13</v>
      </c>
      <c r="D23" s="43" t="s">
        <v>14</v>
      </c>
      <c r="E23" s="43" t="s">
        <v>23</v>
      </c>
      <c r="F23" s="53" t="s">
        <v>10</v>
      </c>
      <c r="G23" s="43" t="s">
        <v>3</v>
      </c>
      <c r="H23" s="43" t="s">
        <v>13</v>
      </c>
      <c r="I23" s="43" t="s">
        <v>14</v>
      </c>
      <c r="J23" s="43" t="s">
        <v>23</v>
      </c>
      <c r="K23" s="53" t="s">
        <v>10</v>
      </c>
      <c r="L23" s="43" t="s">
        <v>3</v>
      </c>
      <c r="M23" s="43" t="s">
        <v>4</v>
      </c>
      <c r="N23" s="43" t="s">
        <v>14</v>
      </c>
      <c r="O23" s="43" t="s">
        <v>23</v>
      </c>
      <c r="P23" s="53" t="s">
        <v>10</v>
      </c>
      <c r="Q23" s="43" t="s">
        <v>3</v>
      </c>
      <c r="R23" s="43" t="s">
        <v>4</v>
      </c>
      <c r="S23" s="43" t="s">
        <v>14</v>
      </c>
      <c r="T23" s="43" t="s">
        <v>23</v>
      </c>
      <c r="U23" s="53" t="s">
        <v>10</v>
      </c>
      <c r="V23" s="43" t="s">
        <v>3</v>
      </c>
      <c r="W23" s="43" t="s">
        <v>13</v>
      </c>
      <c r="X23" s="43" t="s">
        <v>14</v>
      </c>
      <c r="Y23" s="43" t="s">
        <v>23</v>
      </c>
      <c r="Z23" s="53" t="s">
        <v>10</v>
      </c>
      <c r="AA23" s="43" t="s">
        <v>3</v>
      </c>
      <c r="AB23" s="43" t="s">
        <v>13</v>
      </c>
      <c r="AC23" s="43" t="s">
        <v>14</v>
      </c>
      <c r="AD23" s="43" t="s">
        <v>23</v>
      </c>
      <c r="AE23" s="53" t="s">
        <v>10</v>
      </c>
      <c r="AF23" s="43" t="s">
        <v>3</v>
      </c>
      <c r="AG23" s="43" t="s">
        <v>13</v>
      </c>
      <c r="AH23" s="43" t="s">
        <v>14</v>
      </c>
      <c r="AI23" s="43" t="s">
        <v>23</v>
      </c>
      <c r="AJ23" s="53" t="s">
        <v>10</v>
      </c>
      <c r="AK23" s="43" t="s">
        <v>3</v>
      </c>
      <c r="AL23" s="43" t="s">
        <v>13</v>
      </c>
      <c r="AM23" s="43" t="s">
        <v>14</v>
      </c>
      <c r="AN23" s="43" t="s">
        <v>23</v>
      </c>
      <c r="AO23" s="53" t="s">
        <v>10</v>
      </c>
      <c r="AP23" s="43" t="s">
        <v>3</v>
      </c>
      <c r="AQ23" s="43" t="s">
        <v>13</v>
      </c>
      <c r="AR23" s="43" t="s">
        <v>14</v>
      </c>
      <c r="AS23" s="43" t="s">
        <v>23</v>
      </c>
      <c r="AT23" s="53" t="s">
        <v>10</v>
      </c>
      <c r="AU23" s="43" t="s">
        <v>3</v>
      </c>
      <c r="AV23" s="43" t="s">
        <v>13</v>
      </c>
      <c r="AW23" s="43" t="s">
        <v>14</v>
      </c>
      <c r="AX23" s="43" t="s">
        <v>23</v>
      </c>
      <c r="AY23" s="53" t="s">
        <v>10</v>
      </c>
      <c r="AZ23" s="43" t="s">
        <v>3</v>
      </c>
      <c r="BA23" s="43" t="s">
        <v>13</v>
      </c>
      <c r="BB23" s="43" t="s">
        <v>14</v>
      </c>
      <c r="BC23" s="43" t="s">
        <v>23</v>
      </c>
      <c r="BD23" s="53" t="s">
        <v>10</v>
      </c>
      <c r="BE23" s="43" t="s">
        <v>3</v>
      </c>
      <c r="BF23" s="43" t="s">
        <v>13</v>
      </c>
      <c r="BG23" s="43" t="s">
        <v>14</v>
      </c>
      <c r="BH23" s="43" t="s">
        <v>23</v>
      </c>
      <c r="BI23" s="53" t="s">
        <v>10</v>
      </c>
    </row>
    <row r="24" spans="1:61" ht="13.5" customHeight="1">
      <c r="A24" s="44" t="s">
        <v>15</v>
      </c>
      <c r="B24" s="19"/>
      <c r="C24" s="19"/>
      <c r="D24" s="19"/>
      <c r="E24" s="19"/>
      <c r="F24" s="20"/>
      <c r="G24" s="19"/>
      <c r="H24" s="19"/>
      <c r="I24" s="19"/>
      <c r="J24" s="19"/>
      <c r="K24" s="20"/>
      <c r="L24" s="19"/>
      <c r="M24" s="19"/>
      <c r="N24" s="19"/>
      <c r="O24" s="19"/>
      <c r="P24" s="20"/>
      <c r="U24" s="28"/>
      <c r="Z24" s="28"/>
      <c r="AE24" s="28"/>
      <c r="AJ24" s="28"/>
      <c r="AO24" s="28"/>
      <c r="AT24" s="28"/>
      <c r="AY24" s="28"/>
      <c r="BD24" s="28"/>
      <c r="BI24" s="28"/>
    </row>
    <row r="25" spans="1:61" ht="13.5" customHeight="1">
      <c r="A25" s="18" t="s">
        <v>16</v>
      </c>
      <c r="B25" s="21">
        <v>16</v>
      </c>
      <c r="C25" s="21">
        <v>40</v>
      </c>
      <c r="D25" s="21">
        <v>19</v>
      </c>
      <c r="E25" s="21">
        <v>7</v>
      </c>
      <c r="F25" s="22">
        <v>82</v>
      </c>
      <c r="G25" s="21">
        <v>16</v>
      </c>
      <c r="H25" s="21">
        <v>40</v>
      </c>
      <c r="I25" s="21">
        <v>19</v>
      </c>
      <c r="J25" s="21">
        <v>7</v>
      </c>
      <c r="K25" s="22">
        <v>82</v>
      </c>
      <c r="L25" s="21">
        <v>14</v>
      </c>
      <c r="M25" s="21">
        <v>50</v>
      </c>
      <c r="N25" s="21">
        <v>19</v>
      </c>
      <c r="O25" s="21">
        <v>7</v>
      </c>
      <c r="P25" s="22">
        <v>90</v>
      </c>
      <c r="Q25" s="21">
        <v>21</v>
      </c>
      <c r="R25" s="21">
        <v>40</v>
      </c>
      <c r="S25" s="21">
        <v>19</v>
      </c>
      <c r="T25" s="21">
        <v>7</v>
      </c>
      <c r="U25" s="22">
        <v>87</v>
      </c>
      <c r="V25" s="21">
        <v>21</v>
      </c>
      <c r="W25" s="21">
        <v>50</v>
      </c>
      <c r="X25" s="21">
        <v>19</v>
      </c>
      <c r="Y25" s="21">
        <v>0</v>
      </c>
      <c r="Z25" s="22">
        <v>90</v>
      </c>
      <c r="AA25" s="21">
        <v>21</v>
      </c>
      <c r="AB25" s="21">
        <v>40</v>
      </c>
      <c r="AC25" s="21">
        <v>19</v>
      </c>
      <c r="AD25" s="21">
        <v>0</v>
      </c>
      <c r="AE25" s="22">
        <v>80</v>
      </c>
      <c r="AF25" s="221">
        <v>72</v>
      </c>
      <c r="AG25" s="216">
        <v>73</v>
      </c>
      <c r="AH25" s="216">
        <v>30</v>
      </c>
      <c r="AI25" s="216">
        <v>0</v>
      </c>
      <c r="AJ25" s="222">
        <v>175</v>
      </c>
      <c r="AK25" s="221">
        <v>50</v>
      </c>
      <c r="AL25" s="216">
        <v>67</v>
      </c>
      <c r="AM25" s="216">
        <v>33</v>
      </c>
      <c r="AN25" s="216">
        <v>0</v>
      </c>
      <c r="AO25" s="222">
        <v>150</v>
      </c>
      <c r="AP25" s="221">
        <v>50</v>
      </c>
      <c r="AQ25" s="216">
        <v>67</v>
      </c>
      <c r="AR25" s="216">
        <v>33</v>
      </c>
      <c r="AS25" s="216">
        <v>0</v>
      </c>
      <c r="AT25" s="216">
        <v>150</v>
      </c>
      <c r="AU25" s="221">
        <v>50</v>
      </c>
      <c r="AV25" s="216">
        <v>67</v>
      </c>
      <c r="AW25" s="216">
        <v>33</v>
      </c>
      <c r="AX25" s="216">
        <v>0</v>
      </c>
      <c r="AY25" s="216">
        <v>150</v>
      </c>
      <c r="AZ25" s="221">
        <v>50</v>
      </c>
      <c r="BA25" s="216">
        <v>67</v>
      </c>
      <c r="BB25" s="216">
        <v>33</v>
      </c>
      <c r="BC25" s="216">
        <v>0</v>
      </c>
      <c r="BD25" s="216">
        <v>150</v>
      </c>
      <c r="BE25" s="221">
        <v>50</v>
      </c>
      <c r="BF25" s="216">
        <v>67</v>
      </c>
      <c r="BG25" s="216">
        <v>33</v>
      </c>
      <c r="BH25" s="216">
        <v>0</v>
      </c>
      <c r="BI25" s="216">
        <v>150</v>
      </c>
    </row>
    <row r="26" spans="1:61" ht="13.5" customHeight="1">
      <c r="A26" s="18" t="s">
        <v>21</v>
      </c>
      <c r="B26" s="21">
        <v>21</v>
      </c>
      <c r="C26" s="21">
        <v>32</v>
      </c>
      <c r="D26" s="21">
        <v>1</v>
      </c>
      <c r="E26" s="21">
        <v>9</v>
      </c>
      <c r="F26" s="22">
        <v>63</v>
      </c>
      <c r="G26" s="21">
        <v>21</v>
      </c>
      <c r="H26" s="21">
        <v>32</v>
      </c>
      <c r="I26" s="21">
        <v>0</v>
      </c>
      <c r="J26" s="21">
        <v>9</v>
      </c>
      <c r="K26" s="22">
        <v>62</v>
      </c>
      <c r="L26" s="21">
        <v>52</v>
      </c>
      <c r="M26" s="21">
        <v>43</v>
      </c>
      <c r="N26" s="21">
        <v>7</v>
      </c>
      <c r="O26" s="21">
        <v>4</v>
      </c>
      <c r="P26" s="22">
        <v>106</v>
      </c>
      <c r="Q26" s="21">
        <v>51</v>
      </c>
      <c r="R26" s="21">
        <v>33</v>
      </c>
      <c r="S26" s="21">
        <v>11</v>
      </c>
      <c r="T26" s="21">
        <v>0</v>
      </c>
      <c r="U26" s="22">
        <v>95</v>
      </c>
      <c r="V26" s="21">
        <v>56</v>
      </c>
      <c r="W26" s="21">
        <v>43</v>
      </c>
      <c r="X26" s="21">
        <v>11</v>
      </c>
      <c r="Y26" s="21">
        <v>0</v>
      </c>
      <c r="Z26" s="22">
        <v>110</v>
      </c>
      <c r="AA26" s="21">
        <v>51</v>
      </c>
      <c r="AB26" s="21">
        <v>33</v>
      </c>
      <c r="AC26" s="21">
        <v>11</v>
      </c>
      <c r="AD26" s="21">
        <v>0</v>
      </c>
      <c r="AE26" s="22">
        <v>95</v>
      </c>
      <c r="AF26" s="221"/>
      <c r="AG26" s="216"/>
      <c r="AH26" s="216"/>
      <c r="AI26" s="216"/>
      <c r="AJ26" s="222"/>
      <c r="AK26" s="221"/>
      <c r="AL26" s="216"/>
      <c r="AM26" s="216"/>
      <c r="AN26" s="216"/>
      <c r="AO26" s="222"/>
      <c r="AP26" s="221"/>
      <c r="AQ26" s="216"/>
      <c r="AR26" s="216"/>
      <c r="AS26" s="216"/>
      <c r="AT26" s="216"/>
      <c r="AU26" s="221"/>
      <c r="AV26" s="216"/>
      <c r="AW26" s="216"/>
      <c r="AX26" s="216"/>
      <c r="AY26" s="216"/>
      <c r="AZ26" s="221"/>
      <c r="BA26" s="216"/>
      <c r="BB26" s="216"/>
      <c r="BC26" s="216"/>
      <c r="BD26" s="216"/>
      <c r="BE26" s="221"/>
      <c r="BF26" s="216"/>
      <c r="BG26" s="216"/>
      <c r="BH26" s="216"/>
      <c r="BI26" s="216"/>
    </row>
    <row r="27" spans="1:61" ht="13.5" customHeight="1">
      <c r="A27" s="18" t="s">
        <v>22</v>
      </c>
      <c r="B27" s="21">
        <v>26</v>
      </c>
      <c r="C27" s="21">
        <v>1</v>
      </c>
      <c r="D27" s="21">
        <v>7</v>
      </c>
      <c r="E27" s="21">
        <v>0</v>
      </c>
      <c r="F27" s="22">
        <v>34</v>
      </c>
      <c r="G27" s="21">
        <v>26</v>
      </c>
      <c r="H27" s="21">
        <v>1</v>
      </c>
      <c r="I27" s="21">
        <v>7</v>
      </c>
      <c r="J27" s="21">
        <v>0</v>
      </c>
      <c r="K27" s="22">
        <v>34</v>
      </c>
      <c r="L27" s="21" t="s">
        <v>28</v>
      </c>
      <c r="M27" s="21" t="s">
        <v>28</v>
      </c>
      <c r="N27" s="21" t="s">
        <v>28</v>
      </c>
      <c r="O27" s="21" t="s">
        <v>28</v>
      </c>
      <c r="P27" s="22" t="s">
        <v>28</v>
      </c>
      <c r="Q27" s="21" t="s">
        <v>144</v>
      </c>
      <c r="R27" s="21" t="s">
        <v>144</v>
      </c>
      <c r="S27" s="21" t="s">
        <v>144</v>
      </c>
      <c r="T27" s="21" t="s">
        <v>144</v>
      </c>
      <c r="U27" s="22" t="s">
        <v>144</v>
      </c>
      <c r="V27" s="21" t="s">
        <v>144</v>
      </c>
      <c r="W27" s="21" t="s">
        <v>144</v>
      </c>
      <c r="X27" s="21" t="s">
        <v>144</v>
      </c>
      <c r="Y27" s="21" t="s">
        <v>144</v>
      </c>
      <c r="Z27" s="22" t="s">
        <v>144</v>
      </c>
      <c r="AA27" s="21">
        <v>0</v>
      </c>
      <c r="AB27" s="21">
        <v>0</v>
      </c>
      <c r="AC27" s="21">
        <v>0</v>
      </c>
      <c r="AD27" s="21">
        <v>0</v>
      </c>
      <c r="AE27" s="22" t="s">
        <v>144</v>
      </c>
      <c r="AF27" s="221"/>
      <c r="AG27" s="216"/>
      <c r="AH27" s="216"/>
      <c r="AI27" s="216"/>
      <c r="AJ27" s="222"/>
      <c r="AK27" s="221"/>
      <c r="AL27" s="216"/>
      <c r="AM27" s="216"/>
      <c r="AN27" s="216"/>
      <c r="AO27" s="222"/>
      <c r="AP27" s="221"/>
      <c r="AQ27" s="216"/>
      <c r="AR27" s="216"/>
      <c r="AS27" s="216"/>
      <c r="AT27" s="216"/>
      <c r="AU27" s="221"/>
      <c r="AV27" s="216"/>
      <c r="AW27" s="216"/>
      <c r="AX27" s="216"/>
      <c r="AY27" s="216"/>
      <c r="AZ27" s="221"/>
      <c r="BA27" s="216"/>
      <c r="BB27" s="216"/>
      <c r="BC27" s="216"/>
      <c r="BD27" s="216"/>
      <c r="BE27" s="221"/>
      <c r="BF27" s="216"/>
      <c r="BG27" s="216"/>
      <c r="BH27" s="216"/>
      <c r="BI27" s="216"/>
    </row>
    <row r="28" spans="1:61" s="8" customFormat="1" ht="13.5" customHeight="1">
      <c r="A28" s="59" t="s">
        <v>17</v>
      </c>
      <c r="B28" s="33">
        <v>63</v>
      </c>
      <c r="C28" s="33">
        <v>73</v>
      </c>
      <c r="D28" s="33">
        <v>27</v>
      </c>
      <c r="E28" s="33">
        <v>16</v>
      </c>
      <c r="F28" s="60">
        <v>179</v>
      </c>
      <c r="G28" s="33">
        <v>63</v>
      </c>
      <c r="H28" s="33">
        <v>73</v>
      </c>
      <c r="I28" s="33">
        <v>26</v>
      </c>
      <c r="J28" s="33">
        <v>16</v>
      </c>
      <c r="K28" s="60">
        <v>178</v>
      </c>
      <c r="L28" s="33">
        <v>66</v>
      </c>
      <c r="M28" s="33">
        <v>93</v>
      </c>
      <c r="N28" s="33">
        <v>26</v>
      </c>
      <c r="O28" s="33">
        <v>11</v>
      </c>
      <c r="P28" s="60">
        <v>196</v>
      </c>
      <c r="Q28" s="33">
        <v>72</v>
      </c>
      <c r="R28" s="33">
        <v>73</v>
      </c>
      <c r="S28" s="33">
        <v>30</v>
      </c>
      <c r="T28" s="33">
        <v>7</v>
      </c>
      <c r="U28" s="60">
        <v>182</v>
      </c>
      <c r="V28" s="33">
        <v>77</v>
      </c>
      <c r="W28" s="33">
        <v>93</v>
      </c>
      <c r="X28" s="33">
        <v>30</v>
      </c>
      <c r="Y28" s="33">
        <v>0</v>
      </c>
      <c r="Z28" s="60">
        <v>200</v>
      </c>
      <c r="AA28" s="33">
        <v>72</v>
      </c>
      <c r="AB28" s="33">
        <v>73</v>
      </c>
      <c r="AC28" s="33">
        <v>30</v>
      </c>
      <c r="AD28" s="33">
        <v>0</v>
      </c>
      <c r="AE28" s="60">
        <v>175</v>
      </c>
      <c r="AF28" s="33">
        <v>72</v>
      </c>
      <c r="AG28" s="33">
        <v>73</v>
      </c>
      <c r="AH28" s="33">
        <v>30</v>
      </c>
      <c r="AI28" s="33">
        <v>0</v>
      </c>
      <c r="AJ28" s="60">
        <v>175</v>
      </c>
      <c r="AK28" s="33">
        <v>50</v>
      </c>
      <c r="AL28" s="33">
        <v>67</v>
      </c>
      <c r="AM28" s="33">
        <v>33</v>
      </c>
      <c r="AN28" s="33">
        <v>0</v>
      </c>
      <c r="AO28" s="60">
        <v>150</v>
      </c>
      <c r="AP28" s="33">
        <v>50</v>
      </c>
      <c r="AQ28" s="33">
        <v>67</v>
      </c>
      <c r="AR28" s="33">
        <v>33</v>
      </c>
      <c r="AS28" s="33">
        <v>0</v>
      </c>
      <c r="AT28" s="60">
        <v>150</v>
      </c>
      <c r="AU28" s="33">
        <v>50</v>
      </c>
      <c r="AV28" s="33">
        <v>67</v>
      </c>
      <c r="AW28" s="33">
        <v>33</v>
      </c>
      <c r="AX28" s="33">
        <v>0</v>
      </c>
      <c r="AY28" s="60">
        <v>150</v>
      </c>
      <c r="AZ28" s="33">
        <v>50</v>
      </c>
      <c r="BA28" s="33">
        <v>67</v>
      </c>
      <c r="BB28" s="33">
        <v>33</v>
      </c>
      <c r="BC28" s="33">
        <v>0</v>
      </c>
      <c r="BD28" s="60">
        <v>150</v>
      </c>
      <c r="BE28" s="33">
        <v>50</v>
      </c>
      <c r="BF28" s="33">
        <v>67</v>
      </c>
      <c r="BG28" s="33">
        <v>33</v>
      </c>
      <c r="BH28" s="33">
        <v>0</v>
      </c>
      <c r="BI28" s="60">
        <v>150</v>
      </c>
    </row>
    <row r="29" spans="2:61" ht="13.5" customHeight="1">
      <c r="B29" s="21"/>
      <c r="C29" s="21"/>
      <c r="D29" s="21"/>
      <c r="E29" s="21"/>
      <c r="F29" s="22"/>
      <c r="G29" s="21"/>
      <c r="H29" s="21"/>
      <c r="I29" s="21"/>
      <c r="J29" s="21"/>
      <c r="K29" s="22"/>
      <c r="L29" s="21"/>
      <c r="M29" s="21"/>
      <c r="N29" s="21"/>
      <c r="O29" s="21"/>
      <c r="P29" s="22"/>
      <c r="Q29" s="21"/>
      <c r="R29" s="21"/>
      <c r="S29" s="21"/>
      <c r="T29" s="21"/>
      <c r="U29" s="22"/>
      <c r="V29" s="21"/>
      <c r="W29" s="21"/>
      <c r="X29" s="21"/>
      <c r="Y29" s="21"/>
      <c r="Z29" s="22"/>
      <c r="AA29" s="21"/>
      <c r="AB29" s="21"/>
      <c r="AC29" s="21"/>
      <c r="AD29" s="21"/>
      <c r="AE29" s="22"/>
      <c r="AF29" s="21"/>
      <c r="AG29" s="21"/>
      <c r="AH29" s="21"/>
      <c r="AI29" s="21"/>
      <c r="AJ29" s="22"/>
      <c r="AK29" s="21"/>
      <c r="AL29" s="21"/>
      <c r="AM29" s="21"/>
      <c r="AN29" s="21"/>
      <c r="AO29" s="22"/>
      <c r="AP29" s="21"/>
      <c r="AQ29" s="21"/>
      <c r="AR29" s="21"/>
      <c r="AS29" s="21"/>
      <c r="AT29" s="22"/>
      <c r="AU29" s="21"/>
      <c r="AV29" s="21"/>
      <c r="AW29" s="21"/>
      <c r="AX29" s="21"/>
      <c r="AY29" s="22"/>
      <c r="AZ29" s="21"/>
      <c r="BA29" s="21"/>
      <c r="BB29" s="21"/>
      <c r="BC29" s="21"/>
      <c r="BD29" s="22"/>
      <c r="BE29" s="21"/>
      <c r="BF29" s="21"/>
      <c r="BG29" s="21"/>
      <c r="BH29" s="21"/>
      <c r="BI29" s="22"/>
    </row>
    <row r="30" spans="1:61" ht="13.5" customHeight="1">
      <c r="A30" s="44" t="s">
        <v>18</v>
      </c>
      <c r="B30" s="21"/>
      <c r="C30" s="21"/>
      <c r="D30" s="21"/>
      <c r="E30" s="21"/>
      <c r="F30" s="22"/>
      <c r="G30" s="21"/>
      <c r="H30" s="21"/>
      <c r="I30" s="21"/>
      <c r="J30" s="21"/>
      <c r="K30" s="22"/>
      <c r="L30" s="21"/>
      <c r="M30" s="21"/>
      <c r="N30" s="21"/>
      <c r="O30" s="21"/>
      <c r="P30" s="22"/>
      <c r="Q30" s="21"/>
      <c r="R30" s="21"/>
      <c r="S30" s="21"/>
      <c r="T30" s="21"/>
      <c r="U30" s="22"/>
      <c r="V30" s="21"/>
      <c r="W30" s="21"/>
      <c r="X30" s="21"/>
      <c r="Y30" s="21"/>
      <c r="Z30" s="22"/>
      <c r="AA30" s="21"/>
      <c r="AB30" s="21"/>
      <c r="AC30" s="21"/>
      <c r="AD30" s="21"/>
      <c r="AE30" s="22"/>
      <c r="AF30" s="21"/>
      <c r="AG30" s="21"/>
      <c r="AH30" s="21"/>
      <c r="AI30" s="21"/>
      <c r="AJ30" s="22"/>
      <c r="AK30" s="21"/>
      <c r="AL30" s="21"/>
      <c r="AM30" s="21"/>
      <c r="AN30" s="21"/>
      <c r="AO30" s="22"/>
      <c r="AP30" s="21"/>
      <c r="AQ30" s="21"/>
      <c r="AR30" s="21"/>
      <c r="AS30" s="21"/>
      <c r="AT30" s="22"/>
      <c r="AU30" s="21"/>
      <c r="AV30" s="21"/>
      <c r="AW30" s="21"/>
      <c r="AX30" s="21"/>
      <c r="AY30" s="22"/>
      <c r="AZ30" s="21"/>
      <c r="BA30" s="21"/>
      <c r="BB30" s="21"/>
      <c r="BC30" s="21"/>
      <c r="BD30" s="22"/>
      <c r="BE30" s="21"/>
      <c r="BF30" s="21"/>
      <c r="BG30" s="21"/>
      <c r="BH30" s="21"/>
      <c r="BI30" s="22"/>
    </row>
    <row r="31" spans="1:61" ht="13.5" customHeight="1">
      <c r="A31" s="18" t="s">
        <v>25</v>
      </c>
      <c r="B31" s="21">
        <v>208</v>
      </c>
      <c r="C31" s="21">
        <v>128</v>
      </c>
      <c r="D31" s="21">
        <v>63</v>
      </c>
      <c r="E31" s="21">
        <v>36</v>
      </c>
      <c r="F31" s="22">
        <v>435</v>
      </c>
      <c r="G31" s="21">
        <v>220</v>
      </c>
      <c r="H31" s="21">
        <v>133</v>
      </c>
      <c r="I31" s="21">
        <v>64</v>
      </c>
      <c r="J31" s="21">
        <v>40</v>
      </c>
      <c r="K31" s="22">
        <v>457</v>
      </c>
      <c r="L31" s="21">
        <v>226</v>
      </c>
      <c r="M31" s="21">
        <v>125</v>
      </c>
      <c r="N31" s="21">
        <v>63</v>
      </c>
      <c r="O31" s="21">
        <v>40</v>
      </c>
      <c r="P31" s="22">
        <v>454</v>
      </c>
      <c r="Q31" s="21">
        <v>206</v>
      </c>
      <c r="R31" s="21">
        <v>133</v>
      </c>
      <c r="S31" s="21">
        <v>47</v>
      </c>
      <c r="T31" s="21">
        <v>40</v>
      </c>
      <c r="U31" s="22">
        <v>426</v>
      </c>
      <c r="V31" s="21">
        <v>206</v>
      </c>
      <c r="W31" s="21">
        <v>133</v>
      </c>
      <c r="X31" s="21">
        <v>47</v>
      </c>
      <c r="Y31" s="21">
        <v>40</v>
      </c>
      <c r="Z31" s="22">
        <v>426</v>
      </c>
      <c r="AA31" s="21">
        <v>206</v>
      </c>
      <c r="AB31" s="21">
        <v>133</v>
      </c>
      <c r="AC31" s="21">
        <v>47</v>
      </c>
      <c r="AD31" s="21">
        <v>40</v>
      </c>
      <c r="AE31" s="22">
        <v>426</v>
      </c>
      <c r="AF31" s="21">
        <v>206</v>
      </c>
      <c r="AG31" s="21">
        <v>133</v>
      </c>
      <c r="AH31" s="21">
        <v>47</v>
      </c>
      <c r="AI31" s="21">
        <v>40</v>
      </c>
      <c r="AJ31" s="22">
        <v>426</v>
      </c>
      <c r="AK31" s="21">
        <v>214</v>
      </c>
      <c r="AL31" s="21">
        <v>133</v>
      </c>
      <c r="AM31" s="21">
        <v>47</v>
      </c>
      <c r="AN31" s="21">
        <v>39</v>
      </c>
      <c r="AO31" s="22">
        <v>433</v>
      </c>
      <c r="AP31" s="21">
        <v>214</v>
      </c>
      <c r="AQ31" s="21">
        <v>133</v>
      </c>
      <c r="AR31" s="21">
        <v>47</v>
      </c>
      <c r="AS31" s="21">
        <v>39</v>
      </c>
      <c r="AT31" s="22">
        <v>433</v>
      </c>
      <c r="AU31" s="21">
        <v>214</v>
      </c>
      <c r="AV31" s="21">
        <v>133</v>
      </c>
      <c r="AW31" s="21">
        <v>47</v>
      </c>
      <c r="AX31" s="21">
        <v>39</v>
      </c>
      <c r="AY31" s="22">
        <v>433</v>
      </c>
      <c r="AZ31" s="21">
        <v>270</v>
      </c>
      <c r="BA31" s="21">
        <v>111</v>
      </c>
      <c r="BB31" s="21">
        <v>48</v>
      </c>
      <c r="BC31" s="21">
        <v>53</v>
      </c>
      <c r="BD31" s="22">
        <v>482</v>
      </c>
      <c r="BE31" s="21">
        <v>248</v>
      </c>
      <c r="BF31" s="21">
        <v>97</v>
      </c>
      <c r="BG31" s="21">
        <v>48</v>
      </c>
      <c r="BH31" s="21">
        <v>43</v>
      </c>
      <c r="BI31" s="22">
        <v>436</v>
      </c>
    </row>
    <row r="32" spans="1:61" ht="13.5" customHeight="1">
      <c r="A32" s="18" t="s">
        <v>26</v>
      </c>
      <c r="B32" s="21">
        <v>17</v>
      </c>
      <c r="C32" s="21">
        <v>13</v>
      </c>
      <c r="D32" s="21">
        <v>9</v>
      </c>
      <c r="E32" s="21">
        <v>3</v>
      </c>
      <c r="F32" s="22">
        <v>42</v>
      </c>
      <c r="G32" s="21">
        <v>17</v>
      </c>
      <c r="H32" s="21">
        <v>13</v>
      </c>
      <c r="I32" s="21">
        <v>9</v>
      </c>
      <c r="J32" s="21">
        <v>3</v>
      </c>
      <c r="K32" s="22">
        <v>42</v>
      </c>
      <c r="L32" s="21">
        <v>17</v>
      </c>
      <c r="M32" s="21">
        <v>13</v>
      </c>
      <c r="N32" s="21">
        <v>9</v>
      </c>
      <c r="O32" s="21">
        <v>3</v>
      </c>
      <c r="P32" s="22">
        <v>42</v>
      </c>
      <c r="Q32" s="21">
        <v>20</v>
      </c>
      <c r="R32" s="21">
        <v>13</v>
      </c>
      <c r="S32" s="21">
        <v>9</v>
      </c>
      <c r="T32" s="21">
        <v>5</v>
      </c>
      <c r="U32" s="22">
        <v>47</v>
      </c>
      <c r="V32" s="21">
        <v>20</v>
      </c>
      <c r="W32" s="21">
        <v>13</v>
      </c>
      <c r="X32" s="21">
        <v>9</v>
      </c>
      <c r="Y32" s="21">
        <v>0</v>
      </c>
      <c r="Z32" s="22">
        <v>42</v>
      </c>
      <c r="AA32" s="21">
        <v>20</v>
      </c>
      <c r="AB32" s="21">
        <v>13</v>
      </c>
      <c r="AC32" s="21">
        <v>9</v>
      </c>
      <c r="AD32" s="21">
        <v>0</v>
      </c>
      <c r="AE32" s="22">
        <v>42</v>
      </c>
      <c r="AF32" s="21">
        <v>20</v>
      </c>
      <c r="AG32" s="21">
        <v>13</v>
      </c>
      <c r="AH32" s="21">
        <v>9</v>
      </c>
      <c r="AI32" s="21">
        <v>0</v>
      </c>
      <c r="AJ32" s="22">
        <v>42</v>
      </c>
      <c r="AK32" s="21">
        <v>16</v>
      </c>
      <c r="AL32" s="21">
        <v>13</v>
      </c>
      <c r="AM32" s="21">
        <v>9</v>
      </c>
      <c r="AN32" s="21">
        <v>0</v>
      </c>
      <c r="AO32" s="22">
        <v>38</v>
      </c>
      <c r="AP32" s="21">
        <v>17</v>
      </c>
      <c r="AQ32" s="21">
        <v>13</v>
      </c>
      <c r="AR32" s="21">
        <v>9</v>
      </c>
      <c r="AS32" s="21">
        <v>0</v>
      </c>
      <c r="AT32" s="22">
        <v>39</v>
      </c>
      <c r="AU32" s="21">
        <v>17</v>
      </c>
      <c r="AV32" s="21">
        <v>13</v>
      </c>
      <c r="AW32" s="21">
        <v>9</v>
      </c>
      <c r="AX32" s="21">
        <v>0</v>
      </c>
      <c r="AY32" s="22">
        <v>39</v>
      </c>
      <c r="AZ32" s="21">
        <v>17</v>
      </c>
      <c r="BA32" s="21">
        <v>13</v>
      </c>
      <c r="BB32" s="21">
        <v>9</v>
      </c>
      <c r="BC32" s="21">
        <v>0</v>
      </c>
      <c r="BD32" s="22">
        <v>39</v>
      </c>
      <c r="BE32" s="21">
        <v>17</v>
      </c>
      <c r="BF32" s="21">
        <v>13</v>
      </c>
      <c r="BG32" s="21">
        <v>9</v>
      </c>
      <c r="BH32" s="21">
        <v>0</v>
      </c>
      <c r="BI32" s="22">
        <v>39</v>
      </c>
    </row>
    <row r="33" spans="1:61" ht="13.5" customHeight="1">
      <c r="A33" s="18" t="s">
        <v>27</v>
      </c>
      <c r="B33" s="21">
        <v>14</v>
      </c>
      <c r="C33" s="21">
        <v>2</v>
      </c>
      <c r="D33" s="21">
        <v>6</v>
      </c>
      <c r="E33" s="21">
        <v>2</v>
      </c>
      <c r="F33" s="22">
        <v>24</v>
      </c>
      <c r="G33" s="21">
        <v>14</v>
      </c>
      <c r="H33" s="21">
        <v>2</v>
      </c>
      <c r="I33" s="21">
        <v>6</v>
      </c>
      <c r="J33" s="21">
        <v>2</v>
      </c>
      <c r="K33" s="22">
        <v>24</v>
      </c>
      <c r="L33" s="21">
        <v>14</v>
      </c>
      <c r="M33" s="21">
        <v>0</v>
      </c>
      <c r="N33" s="21">
        <v>2</v>
      </c>
      <c r="O33" s="21">
        <v>2</v>
      </c>
      <c r="P33" s="22">
        <v>18</v>
      </c>
      <c r="Q33" s="21">
        <v>16</v>
      </c>
      <c r="R33" s="21">
        <v>0</v>
      </c>
      <c r="S33" s="21">
        <v>0</v>
      </c>
      <c r="T33" s="21">
        <v>0</v>
      </c>
      <c r="U33" s="22">
        <v>16</v>
      </c>
      <c r="V33" s="21">
        <v>16</v>
      </c>
      <c r="W33" s="21">
        <v>0</v>
      </c>
      <c r="X33" s="21">
        <v>0</v>
      </c>
      <c r="Y33" s="21">
        <v>0</v>
      </c>
      <c r="Z33" s="22">
        <v>16</v>
      </c>
      <c r="AA33" s="21">
        <v>16</v>
      </c>
      <c r="AB33" s="21">
        <v>0</v>
      </c>
      <c r="AC33" s="21">
        <v>2</v>
      </c>
      <c r="AD33" s="21">
        <v>0</v>
      </c>
      <c r="AE33" s="22">
        <v>18</v>
      </c>
      <c r="AF33" s="21">
        <v>16</v>
      </c>
      <c r="AG33" s="21">
        <v>0</v>
      </c>
      <c r="AH33" s="21">
        <v>2</v>
      </c>
      <c r="AI33" s="21">
        <v>0</v>
      </c>
      <c r="AJ33" s="22">
        <v>18</v>
      </c>
      <c r="AK33" s="21">
        <v>16</v>
      </c>
      <c r="AL33" s="21">
        <v>0</v>
      </c>
      <c r="AM33" s="21">
        <v>0</v>
      </c>
      <c r="AN33" s="21">
        <v>0</v>
      </c>
      <c r="AO33" s="22">
        <v>16</v>
      </c>
      <c r="AP33" s="21">
        <v>14</v>
      </c>
      <c r="AQ33" s="21">
        <v>0</v>
      </c>
      <c r="AR33" s="21">
        <v>0</v>
      </c>
      <c r="AS33" s="21">
        <v>0</v>
      </c>
      <c r="AT33" s="22">
        <v>14</v>
      </c>
      <c r="AU33" s="21">
        <v>14</v>
      </c>
      <c r="AV33" s="21">
        <v>0</v>
      </c>
      <c r="AW33" s="21">
        <v>0</v>
      </c>
      <c r="AX33" s="21">
        <v>0</v>
      </c>
      <c r="AY33" s="22">
        <v>14</v>
      </c>
      <c r="AZ33" s="21">
        <v>16</v>
      </c>
      <c r="BA33" s="21">
        <v>0</v>
      </c>
      <c r="BB33" s="21">
        <v>2</v>
      </c>
      <c r="BC33" s="21">
        <v>0</v>
      </c>
      <c r="BD33" s="22">
        <v>18</v>
      </c>
      <c r="BE33" s="21">
        <v>14</v>
      </c>
      <c r="BF33" s="21">
        <v>0</v>
      </c>
      <c r="BG33" s="21">
        <v>0</v>
      </c>
      <c r="BH33" s="21">
        <v>0</v>
      </c>
      <c r="BI33" s="22">
        <v>16</v>
      </c>
    </row>
    <row r="34" spans="1:61" s="8" customFormat="1" ht="13.5" customHeight="1">
      <c r="A34" s="59" t="s">
        <v>19</v>
      </c>
      <c r="B34" s="33">
        <v>239</v>
      </c>
      <c r="C34" s="33">
        <v>143</v>
      </c>
      <c r="D34" s="33">
        <v>78</v>
      </c>
      <c r="E34" s="33">
        <v>41</v>
      </c>
      <c r="F34" s="60">
        <v>501</v>
      </c>
      <c r="G34" s="33">
        <v>251</v>
      </c>
      <c r="H34" s="33">
        <v>148</v>
      </c>
      <c r="I34" s="33">
        <v>79</v>
      </c>
      <c r="J34" s="33">
        <v>45</v>
      </c>
      <c r="K34" s="60">
        <v>523</v>
      </c>
      <c r="L34" s="33">
        <v>257</v>
      </c>
      <c r="M34" s="33">
        <v>138</v>
      </c>
      <c r="N34" s="33">
        <v>74</v>
      </c>
      <c r="O34" s="33">
        <v>45</v>
      </c>
      <c r="P34" s="60">
        <v>514</v>
      </c>
      <c r="Q34" s="33">
        <v>242</v>
      </c>
      <c r="R34" s="33">
        <v>146</v>
      </c>
      <c r="S34" s="33">
        <v>56</v>
      </c>
      <c r="T34" s="33">
        <v>45</v>
      </c>
      <c r="U34" s="60">
        <v>489</v>
      </c>
      <c r="V34" s="33">
        <v>242</v>
      </c>
      <c r="W34" s="33">
        <v>146</v>
      </c>
      <c r="X34" s="33">
        <v>56</v>
      </c>
      <c r="Y34" s="33">
        <v>40</v>
      </c>
      <c r="Z34" s="60">
        <v>484</v>
      </c>
      <c r="AA34" s="33">
        <v>242</v>
      </c>
      <c r="AB34" s="33">
        <v>146</v>
      </c>
      <c r="AC34" s="33">
        <v>58</v>
      </c>
      <c r="AD34" s="33">
        <v>40</v>
      </c>
      <c r="AE34" s="60">
        <v>486</v>
      </c>
      <c r="AF34" s="33">
        <v>242</v>
      </c>
      <c r="AG34" s="33">
        <v>146</v>
      </c>
      <c r="AH34" s="33">
        <v>58</v>
      </c>
      <c r="AI34" s="33">
        <v>40</v>
      </c>
      <c r="AJ34" s="60">
        <v>486</v>
      </c>
      <c r="AK34" s="33">
        <v>246</v>
      </c>
      <c r="AL34" s="33">
        <v>146</v>
      </c>
      <c r="AM34" s="33">
        <v>56</v>
      </c>
      <c r="AN34" s="33">
        <v>39</v>
      </c>
      <c r="AO34" s="60">
        <v>487</v>
      </c>
      <c r="AP34" s="33">
        <v>245</v>
      </c>
      <c r="AQ34" s="33">
        <v>146</v>
      </c>
      <c r="AR34" s="33">
        <v>56</v>
      </c>
      <c r="AS34" s="33">
        <v>39</v>
      </c>
      <c r="AT34" s="60">
        <v>486</v>
      </c>
      <c r="AU34" s="33">
        <v>245</v>
      </c>
      <c r="AV34" s="33">
        <v>146</v>
      </c>
      <c r="AW34" s="33">
        <v>56</v>
      </c>
      <c r="AX34" s="33">
        <v>39</v>
      </c>
      <c r="AY34" s="60">
        <v>486</v>
      </c>
      <c r="AZ34" s="33">
        <v>303</v>
      </c>
      <c r="BA34" s="33">
        <v>124</v>
      </c>
      <c r="BB34" s="33">
        <v>59</v>
      </c>
      <c r="BC34" s="33">
        <v>53</v>
      </c>
      <c r="BD34" s="60">
        <v>539</v>
      </c>
      <c r="BE34" s="33">
        <v>279</v>
      </c>
      <c r="BF34" s="33">
        <v>110</v>
      </c>
      <c r="BG34" s="33">
        <v>57</v>
      </c>
      <c r="BH34" s="33">
        <v>43</v>
      </c>
      <c r="BI34" s="60">
        <v>489</v>
      </c>
    </row>
    <row r="35" spans="1:61" ht="15.75">
      <c r="A35" s="51" t="s">
        <v>20</v>
      </c>
      <c r="B35" s="52">
        <v>302</v>
      </c>
      <c r="C35" s="52">
        <v>216</v>
      </c>
      <c r="D35" s="52">
        <v>105</v>
      </c>
      <c r="E35" s="52">
        <v>57</v>
      </c>
      <c r="F35" s="54">
        <v>680</v>
      </c>
      <c r="G35" s="52">
        <v>314</v>
      </c>
      <c r="H35" s="52">
        <v>221</v>
      </c>
      <c r="I35" s="52">
        <v>105</v>
      </c>
      <c r="J35" s="52">
        <v>61</v>
      </c>
      <c r="K35" s="54">
        <v>701</v>
      </c>
      <c r="L35" s="52">
        <v>323</v>
      </c>
      <c r="M35" s="52">
        <v>231</v>
      </c>
      <c r="N35" s="52">
        <v>100</v>
      </c>
      <c r="O35" s="52">
        <v>56</v>
      </c>
      <c r="P35" s="54">
        <v>710</v>
      </c>
      <c r="Q35" s="52">
        <v>314</v>
      </c>
      <c r="R35" s="52">
        <v>219</v>
      </c>
      <c r="S35" s="52">
        <v>86</v>
      </c>
      <c r="T35" s="52">
        <v>52</v>
      </c>
      <c r="U35" s="54">
        <v>671</v>
      </c>
      <c r="V35" s="52">
        <v>319</v>
      </c>
      <c r="W35" s="52">
        <v>239</v>
      </c>
      <c r="X35" s="52">
        <v>86</v>
      </c>
      <c r="Y35" s="52">
        <v>40</v>
      </c>
      <c r="Z35" s="54">
        <v>684</v>
      </c>
      <c r="AA35" s="52">
        <v>314</v>
      </c>
      <c r="AB35" s="52">
        <v>219</v>
      </c>
      <c r="AC35" s="52">
        <v>88</v>
      </c>
      <c r="AD35" s="52">
        <v>52</v>
      </c>
      <c r="AE35" s="54">
        <v>661</v>
      </c>
      <c r="AF35" s="52">
        <v>314</v>
      </c>
      <c r="AG35" s="52">
        <v>219</v>
      </c>
      <c r="AH35" s="52">
        <v>88</v>
      </c>
      <c r="AI35" s="52">
        <v>40</v>
      </c>
      <c r="AJ35" s="54">
        <v>661</v>
      </c>
      <c r="AK35" s="52">
        <v>296</v>
      </c>
      <c r="AL35" s="52">
        <v>213</v>
      </c>
      <c r="AM35" s="52">
        <v>89</v>
      </c>
      <c r="AN35" s="52">
        <v>39</v>
      </c>
      <c r="AO35" s="54">
        <v>637</v>
      </c>
      <c r="AP35" s="52">
        <v>295</v>
      </c>
      <c r="AQ35" s="52">
        <v>213</v>
      </c>
      <c r="AR35" s="52">
        <v>89</v>
      </c>
      <c r="AS35" s="52">
        <v>39</v>
      </c>
      <c r="AT35" s="54">
        <v>636</v>
      </c>
      <c r="AU35" s="52">
        <v>295</v>
      </c>
      <c r="AV35" s="52">
        <v>213</v>
      </c>
      <c r="AW35" s="52">
        <v>89</v>
      </c>
      <c r="AX35" s="52">
        <v>39</v>
      </c>
      <c r="AY35" s="54">
        <v>636</v>
      </c>
      <c r="AZ35" s="52">
        <v>356</v>
      </c>
      <c r="BA35" s="52">
        <v>191</v>
      </c>
      <c r="BB35" s="52">
        <v>92</v>
      </c>
      <c r="BC35" s="52">
        <v>53</v>
      </c>
      <c r="BD35" s="54">
        <v>689</v>
      </c>
      <c r="BE35" s="52">
        <v>329</v>
      </c>
      <c r="BF35" s="52">
        <v>177</v>
      </c>
      <c r="BG35" s="52">
        <v>90</v>
      </c>
      <c r="BH35" s="52">
        <v>43</v>
      </c>
      <c r="BI35" s="54">
        <v>639</v>
      </c>
    </row>
    <row r="36" spans="2:11" ht="13.5" customHeight="1">
      <c r="B36" s="21"/>
      <c r="C36" s="21"/>
      <c r="D36" s="21"/>
      <c r="E36" s="21"/>
      <c r="F36" s="21"/>
      <c r="G36" s="21"/>
      <c r="H36" s="21"/>
      <c r="I36" s="21"/>
      <c r="J36" s="21"/>
      <c r="K36" s="21"/>
    </row>
    <row r="37" spans="1:6" ht="13.5" customHeight="1">
      <c r="A37" s="46" t="s">
        <v>51</v>
      </c>
      <c r="B37" s="19"/>
      <c r="C37" s="19"/>
      <c r="D37" s="19"/>
      <c r="E37" s="19"/>
      <c r="F37" s="19"/>
    </row>
    <row r="38" spans="2:6" ht="13.5" customHeight="1">
      <c r="B38" s="19"/>
      <c r="C38" s="19"/>
      <c r="D38" s="19"/>
      <c r="E38" s="19"/>
      <c r="F38" s="19"/>
    </row>
    <row r="39" ht="13.5" customHeight="1"/>
    <row r="40" ht="37.5">
      <c r="A40" s="4" t="s">
        <v>55</v>
      </c>
    </row>
    <row r="41" ht="13.5" customHeight="1"/>
    <row r="42" spans="1:49" s="41" customFormat="1" ht="17.25">
      <c r="A42" s="215" t="s">
        <v>50</v>
      </c>
      <c r="B42" s="215">
        <v>2006</v>
      </c>
      <c r="C42" s="215"/>
      <c r="D42" s="215"/>
      <c r="E42" s="218"/>
      <c r="F42" s="217">
        <v>2007</v>
      </c>
      <c r="G42" s="215"/>
      <c r="H42" s="215"/>
      <c r="I42" s="218"/>
      <c r="J42" s="217">
        <v>2008</v>
      </c>
      <c r="K42" s="215"/>
      <c r="L42" s="215"/>
      <c r="M42" s="218"/>
      <c r="N42" s="217">
        <v>2009</v>
      </c>
      <c r="O42" s="215"/>
      <c r="P42" s="215"/>
      <c r="Q42" s="218"/>
      <c r="R42" s="217">
        <v>2010</v>
      </c>
      <c r="S42" s="215"/>
      <c r="T42" s="215"/>
      <c r="U42" s="218"/>
      <c r="V42" s="217">
        <v>2011</v>
      </c>
      <c r="W42" s="215"/>
      <c r="X42" s="215"/>
      <c r="Y42" s="218"/>
      <c r="Z42" s="217">
        <v>2012</v>
      </c>
      <c r="AA42" s="215"/>
      <c r="AB42" s="215"/>
      <c r="AC42" s="218"/>
      <c r="AD42" s="217">
        <v>2013</v>
      </c>
      <c r="AE42" s="215"/>
      <c r="AF42" s="215"/>
      <c r="AG42" s="218"/>
      <c r="AH42" s="217">
        <v>2014</v>
      </c>
      <c r="AI42" s="215"/>
      <c r="AJ42" s="215"/>
      <c r="AK42" s="218"/>
      <c r="AL42" s="217">
        <v>2015</v>
      </c>
      <c r="AM42" s="215"/>
      <c r="AN42" s="215"/>
      <c r="AO42" s="218"/>
      <c r="AP42" s="217">
        <v>2016</v>
      </c>
      <c r="AQ42" s="215"/>
      <c r="AR42" s="215"/>
      <c r="AS42" s="218"/>
      <c r="AT42" s="217">
        <v>2017</v>
      </c>
      <c r="AU42" s="215"/>
      <c r="AV42" s="215"/>
      <c r="AW42" s="218"/>
    </row>
    <row r="43" spans="1:49" s="55" customFormat="1" ht="31.5">
      <c r="A43" s="215"/>
      <c r="B43" s="56" t="s">
        <v>39</v>
      </c>
      <c r="C43" s="56" t="s">
        <v>40</v>
      </c>
      <c r="D43" s="56" t="s">
        <v>41</v>
      </c>
      <c r="E43" s="61" t="s">
        <v>6</v>
      </c>
      <c r="F43" s="64" t="s">
        <v>39</v>
      </c>
      <c r="G43" s="56" t="s">
        <v>40</v>
      </c>
      <c r="H43" s="56" t="s">
        <v>41</v>
      </c>
      <c r="I43" s="61" t="s">
        <v>6</v>
      </c>
      <c r="J43" s="64" t="s">
        <v>39</v>
      </c>
      <c r="K43" s="56" t="s">
        <v>40</v>
      </c>
      <c r="L43" s="56" t="s">
        <v>41</v>
      </c>
      <c r="M43" s="61" t="s">
        <v>6</v>
      </c>
      <c r="N43" s="64" t="s">
        <v>39</v>
      </c>
      <c r="O43" s="56" t="s">
        <v>40</v>
      </c>
      <c r="P43" s="56" t="s">
        <v>41</v>
      </c>
      <c r="Q43" s="61" t="s">
        <v>6</v>
      </c>
      <c r="R43" s="64" t="s">
        <v>39</v>
      </c>
      <c r="S43" s="56" t="s">
        <v>40</v>
      </c>
      <c r="T43" s="56" t="s">
        <v>41</v>
      </c>
      <c r="U43" s="61" t="s">
        <v>6</v>
      </c>
      <c r="V43" s="64" t="s">
        <v>39</v>
      </c>
      <c r="W43" s="56" t="s">
        <v>40</v>
      </c>
      <c r="X43" s="56" t="s">
        <v>41</v>
      </c>
      <c r="Y43" s="61" t="s">
        <v>6</v>
      </c>
      <c r="Z43" s="64" t="s">
        <v>39</v>
      </c>
      <c r="AA43" s="56" t="s">
        <v>40</v>
      </c>
      <c r="AB43" s="56" t="s">
        <v>41</v>
      </c>
      <c r="AC43" s="61" t="s">
        <v>6</v>
      </c>
      <c r="AD43" s="64" t="s">
        <v>39</v>
      </c>
      <c r="AE43" s="56" t="s">
        <v>40</v>
      </c>
      <c r="AF43" s="56" t="s">
        <v>41</v>
      </c>
      <c r="AG43" s="61" t="s">
        <v>6</v>
      </c>
      <c r="AH43" s="64" t="s">
        <v>39</v>
      </c>
      <c r="AI43" s="56" t="s">
        <v>40</v>
      </c>
      <c r="AJ43" s="56" t="s">
        <v>41</v>
      </c>
      <c r="AK43" s="61" t="s">
        <v>6</v>
      </c>
      <c r="AL43" s="64" t="s">
        <v>39</v>
      </c>
      <c r="AM43" s="56" t="s">
        <v>40</v>
      </c>
      <c r="AN43" s="56" t="s">
        <v>41</v>
      </c>
      <c r="AO43" s="61" t="s">
        <v>6</v>
      </c>
      <c r="AP43" s="64" t="s">
        <v>39</v>
      </c>
      <c r="AQ43" s="56" t="s">
        <v>40</v>
      </c>
      <c r="AR43" s="56" t="s">
        <v>41</v>
      </c>
      <c r="AS43" s="61" t="s">
        <v>6</v>
      </c>
      <c r="AT43" s="64" t="s">
        <v>39</v>
      </c>
      <c r="AU43" s="56" t="s">
        <v>40</v>
      </c>
      <c r="AV43" s="56" t="s">
        <v>41</v>
      </c>
      <c r="AW43" s="61" t="s">
        <v>6</v>
      </c>
    </row>
    <row r="44" spans="1:49" s="55" customFormat="1" ht="15.75">
      <c r="A44" s="44" t="s">
        <v>56</v>
      </c>
      <c r="E44" s="62"/>
      <c r="F44" s="65"/>
      <c r="I44" s="62"/>
      <c r="J44" s="65"/>
      <c r="M44" s="62"/>
      <c r="N44" s="65"/>
      <c r="Q44" s="62"/>
      <c r="R44" s="65"/>
      <c r="U44" s="62"/>
      <c r="V44" s="65"/>
      <c r="Y44" s="62"/>
      <c r="AC44" s="62"/>
      <c r="AG44" s="62"/>
      <c r="AK44" s="62"/>
      <c r="AO44" s="62"/>
      <c r="AS44" s="62"/>
      <c r="AW44" s="62"/>
    </row>
    <row r="45" spans="1:49" ht="13.5" customHeight="1">
      <c r="A45" s="18" t="s">
        <v>43</v>
      </c>
      <c r="B45" s="13" t="s">
        <v>29</v>
      </c>
      <c r="C45" s="13">
        <v>34</v>
      </c>
      <c r="D45" s="13">
        <v>25</v>
      </c>
      <c r="E45" s="17">
        <v>59</v>
      </c>
      <c r="F45" s="13" t="s">
        <v>36</v>
      </c>
      <c r="G45" s="13">
        <v>34</v>
      </c>
      <c r="H45" s="13">
        <v>25</v>
      </c>
      <c r="I45" s="17">
        <v>59</v>
      </c>
      <c r="J45" s="13" t="s">
        <v>36</v>
      </c>
      <c r="K45" s="13">
        <v>40</v>
      </c>
      <c r="L45" s="13">
        <v>19</v>
      </c>
      <c r="M45" s="17">
        <v>59</v>
      </c>
      <c r="N45" s="13" t="s">
        <v>36</v>
      </c>
      <c r="O45" s="13">
        <v>54</v>
      </c>
      <c r="P45" s="13">
        <v>18</v>
      </c>
      <c r="Q45" s="17">
        <v>72</v>
      </c>
      <c r="R45" s="13" t="s">
        <v>29</v>
      </c>
      <c r="S45" s="13">
        <v>54</v>
      </c>
      <c r="T45" s="13">
        <v>18</v>
      </c>
      <c r="U45" s="17">
        <v>72</v>
      </c>
      <c r="V45" s="13" t="s">
        <v>29</v>
      </c>
      <c r="W45" s="13">
        <v>54</v>
      </c>
      <c r="X45" s="13">
        <v>18</v>
      </c>
      <c r="Y45" s="17">
        <v>72</v>
      </c>
      <c r="Z45" s="13" t="s">
        <v>29</v>
      </c>
      <c r="AA45" s="13">
        <v>54</v>
      </c>
      <c r="AB45" s="13">
        <v>18</v>
      </c>
      <c r="AC45" s="17">
        <v>72</v>
      </c>
      <c r="AD45" s="13" t="s">
        <v>29</v>
      </c>
      <c r="AE45" s="13">
        <v>49</v>
      </c>
      <c r="AF45" s="13">
        <v>13</v>
      </c>
      <c r="AG45" s="17">
        <v>62</v>
      </c>
      <c r="AH45" s="13" t="s">
        <v>97</v>
      </c>
      <c r="AI45" s="13">
        <v>50</v>
      </c>
      <c r="AJ45" s="13">
        <v>13</v>
      </c>
      <c r="AK45" s="17">
        <v>63</v>
      </c>
      <c r="AL45" s="13">
        <v>0</v>
      </c>
      <c r="AM45" s="13" t="s">
        <v>97</v>
      </c>
      <c r="AN45" s="13">
        <v>13</v>
      </c>
      <c r="AO45" s="17">
        <v>13</v>
      </c>
      <c r="AP45" s="13" t="s">
        <v>97</v>
      </c>
      <c r="AQ45" s="13" t="s">
        <v>97</v>
      </c>
      <c r="AR45" s="13">
        <v>13</v>
      </c>
      <c r="AS45" s="17">
        <v>13</v>
      </c>
      <c r="AT45" s="13" t="s">
        <v>97</v>
      </c>
      <c r="AU45" s="13" t="s">
        <v>97</v>
      </c>
      <c r="AV45" s="13">
        <v>13</v>
      </c>
      <c r="AW45" s="17">
        <v>13</v>
      </c>
    </row>
    <row r="46" spans="1:49" ht="13.5" customHeight="1">
      <c r="A46" s="18" t="s">
        <v>26</v>
      </c>
      <c r="B46" s="13" t="s">
        <v>29</v>
      </c>
      <c r="C46" s="13" t="s">
        <v>29</v>
      </c>
      <c r="D46" s="13" t="s">
        <v>29</v>
      </c>
      <c r="E46" s="17">
        <v>0</v>
      </c>
      <c r="F46" s="13" t="s">
        <v>29</v>
      </c>
      <c r="G46" s="13" t="s">
        <v>29</v>
      </c>
      <c r="H46" s="13" t="s">
        <v>29</v>
      </c>
      <c r="I46" s="17">
        <v>0</v>
      </c>
      <c r="J46" s="13" t="s">
        <v>36</v>
      </c>
      <c r="K46" s="13" t="s">
        <v>29</v>
      </c>
      <c r="L46" s="13" t="s">
        <v>36</v>
      </c>
      <c r="M46" s="17">
        <v>0</v>
      </c>
      <c r="N46" s="13" t="s">
        <v>29</v>
      </c>
      <c r="O46" s="13" t="s">
        <v>29</v>
      </c>
      <c r="P46" s="13" t="s">
        <v>29</v>
      </c>
      <c r="Q46" s="17">
        <v>0</v>
      </c>
      <c r="R46" s="13" t="s">
        <v>29</v>
      </c>
      <c r="S46" s="13" t="s">
        <v>29</v>
      </c>
      <c r="T46" s="13" t="s">
        <v>29</v>
      </c>
      <c r="U46" s="17">
        <v>0</v>
      </c>
      <c r="V46" s="13" t="s">
        <v>29</v>
      </c>
      <c r="W46" s="13" t="s">
        <v>29</v>
      </c>
      <c r="X46" s="13" t="s">
        <v>29</v>
      </c>
      <c r="Y46" s="17">
        <v>0</v>
      </c>
      <c r="Z46" s="13" t="s">
        <v>29</v>
      </c>
      <c r="AA46" s="13" t="s">
        <v>29</v>
      </c>
      <c r="AB46" s="13" t="s">
        <v>29</v>
      </c>
      <c r="AC46" s="17">
        <v>0</v>
      </c>
      <c r="AD46" s="13" t="s">
        <v>29</v>
      </c>
      <c r="AE46" s="13" t="s">
        <v>29</v>
      </c>
      <c r="AF46" s="13" t="s">
        <v>29</v>
      </c>
      <c r="AG46" s="17">
        <v>0</v>
      </c>
      <c r="AH46" s="13" t="s">
        <v>97</v>
      </c>
      <c r="AI46" s="13" t="s">
        <v>97</v>
      </c>
      <c r="AJ46" s="13" t="s">
        <v>97</v>
      </c>
      <c r="AK46" s="17">
        <v>0</v>
      </c>
      <c r="AL46" s="13" t="s">
        <v>29</v>
      </c>
      <c r="AM46" s="13" t="s">
        <v>29</v>
      </c>
      <c r="AN46" s="13" t="s">
        <v>29</v>
      </c>
      <c r="AO46" s="17" t="s">
        <v>29</v>
      </c>
      <c r="AP46" s="13" t="s">
        <v>97</v>
      </c>
      <c r="AQ46" s="13" t="s">
        <v>97</v>
      </c>
      <c r="AR46" s="13" t="s">
        <v>97</v>
      </c>
      <c r="AS46" s="17" t="s">
        <v>97</v>
      </c>
      <c r="AT46" s="13" t="s">
        <v>97</v>
      </c>
      <c r="AU46" s="13" t="s">
        <v>97</v>
      </c>
      <c r="AV46" s="13" t="s">
        <v>97</v>
      </c>
      <c r="AW46" s="17" t="s">
        <v>97</v>
      </c>
    </row>
    <row r="47" spans="1:49" ht="13.5" customHeight="1">
      <c r="A47" s="18" t="s">
        <v>27</v>
      </c>
      <c r="B47" s="13" t="s">
        <v>29</v>
      </c>
      <c r="C47" s="13">
        <v>14</v>
      </c>
      <c r="D47" s="13" t="s">
        <v>29</v>
      </c>
      <c r="E47" s="17">
        <v>14</v>
      </c>
      <c r="F47" s="13" t="s">
        <v>29</v>
      </c>
      <c r="G47" s="13">
        <v>14</v>
      </c>
      <c r="H47" s="13" t="s">
        <v>29</v>
      </c>
      <c r="I47" s="17">
        <v>14</v>
      </c>
      <c r="J47" s="13" t="s">
        <v>36</v>
      </c>
      <c r="K47" s="13">
        <v>14</v>
      </c>
      <c r="L47" s="13" t="s">
        <v>36</v>
      </c>
      <c r="M47" s="17">
        <v>14</v>
      </c>
      <c r="N47" s="13" t="s">
        <v>29</v>
      </c>
      <c r="O47" s="13">
        <v>14</v>
      </c>
      <c r="P47" s="13" t="s">
        <v>29</v>
      </c>
      <c r="Q47" s="17">
        <v>14</v>
      </c>
      <c r="R47" s="13" t="s">
        <v>29</v>
      </c>
      <c r="S47" s="13">
        <v>14</v>
      </c>
      <c r="T47" s="13" t="s">
        <v>29</v>
      </c>
      <c r="U47" s="17">
        <v>14</v>
      </c>
      <c r="V47" s="13" t="s">
        <v>36</v>
      </c>
      <c r="W47" s="13">
        <v>14</v>
      </c>
      <c r="X47" s="13" t="s">
        <v>29</v>
      </c>
      <c r="Y47" s="17">
        <v>14</v>
      </c>
      <c r="Z47" s="13" t="s">
        <v>36</v>
      </c>
      <c r="AA47" s="13">
        <v>14</v>
      </c>
      <c r="AB47" s="13" t="s">
        <v>29</v>
      </c>
      <c r="AC47" s="17">
        <v>14</v>
      </c>
      <c r="AD47" s="13" t="s">
        <v>29</v>
      </c>
      <c r="AE47" s="13">
        <v>14</v>
      </c>
      <c r="AF47" s="13" t="s">
        <v>29</v>
      </c>
      <c r="AG47" s="17">
        <v>14</v>
      </c>
      <c r="AH47" s="13" t="s">
        <v>97</v>
      </c>
      <c r="AI47" s="13">
        <v>28</v>
      </c>
      <c r="AJ47" s="13" t="s">
        <v>97</v>
      </c>
      <c r="AK47" s="17">
        <v>28</v>
      </c>
      <c r="AL47" s="13" t="s">
        <v>29</v>
      </c>
      <c r="AM47" s="13">
        <v>28</v>
      </c>
      <c r="AN47" s="13" t="s">
        <v>29</v>
      </c>
      <c r="AO47" s="17">
        <v>28</v>
      </c>
      <c r="AP47" s="13" t="s">
        <v>97</v>
      </c>
      <c r="AQ47" s="13">
        <v>28</v>
      </c>
      <c r="AR47" s="13" t="s">
        <v>97</v>
      </c>
      <c r="AS47" s="17">
        <v>28</v>
      </c>
      <c r="AT47" s="13" t="s">
        <v>97</v>
      </c>
      <c r="AU47" s="13">
        <v>28</v>
      </c>
      <c r="AV47" s="13" t="s">
        <v>97</v>
      </c>
      <c r="AW47" s="17">
        <v>28</v>
      </c>
    </row>
    <row r="48" spans="1:49" ht="13.5" customHeight="1">
      <c r="A48" s="18" t="s">
        <v>37</v>
      </c>
      <c r="B48" s="13">
        <v>108</v>
      </c>
      <c r="C48" s="13">
        <v>20</v>
      </c>
      <c r="D48" s="13">
        <v>56</v>
      </c>
      <c r="E48" s="17">
        <v>184</v>
      </c>
      <c r="F48" s="13">
        <v>108</v>
      </c>
      <c r="G48" s="13">
        <v>20</v>
      </c>
      <c r="H48" s="13">
        <v>56</v>
      </c>
      <c r="I48" s="17">
        <v>184</v>
      </c>
      <c r="J48" s="13">
        <v>111</v>
      </c>
      <c r="K48" s="13">
        <v>20</v>
      </c>
      <c r="L48" s="13">
        <v>57</v>
      </c>
      <c r="M48" s="17">
        <v>188</v>
      </c>
      <c r="N48" s="13">
        <v>111</v>
      </c>
      <c r="O48" s="13">
        <v>20</v>
      </c>
      <c r="P48" s="13">
        <v>57</v>
      </c>
      <c r="Q48" s="17">
        <v>188</v>
      </c>
      <c r="R48" s="13">
        <v>111</v>
      </c>
      <c r="S48" s="13">
        <v>20</v>
      </c>
      <c r="T48" s="13">
        <v>57</v>
      </c>
      <c r="U48" s="17">
        <v>188</v>
      </c>
      <c r="V48" s="13">
        <v>111</v>
      </c>
      <c r="W48" s="13">
        <v>20</v>
      </c>
      <c r="X48" s="13">
        <v>57</v>
      </c>
      <c r="Y48" s="17">
        <v>188</v>
      </c>
      <c r="Z48" s="13">
        <v>111</v>
      </c>
      <c r="AA48" s="13">
        <v>20</v>
      </c>
      <c r="AB48" s="13">
        <v>57</v>
      </c>
      <c r="AC48" s="17">
        <v>188</v>
      </c>
      <c r="AD48" s="13">
        <v>111</v>
      </c>
      <c r="AE48" s="13">
        <v>20</v>
      </c>
      <c r="AF48" s="13">
        <v>54</v>
      </c>
      <c r="AG48" s="17">
        <v>185</v>
      </c>
      <c r="AH48" s="13">
        <v>111</v>
      </c>
      <c r="AI48" s="13">
        <v>20</v>
      </c>
      <c r="AJ48" s="13">
        <v>54</v>
      </c>
      <c r="AK48" s="17">
        <v>185</v>
      </c>
      <c r="AL48" s="13">
        <v>111</v>
      </c>
      <c r="AM48" s="13">
        <v>20</v>
      </c>
      <c r="AN48" s="13">
        <v>54</v>
      </c>
      <c r="AO48" s="17">
        <v>185</v>
      </c>
      <c r="AP48" s="13">
        <v>111</v>
      </c>
      <c r="AQ48" s="13">
        <v>20</v>
      </c>
      <c r="AR48" s="13">
        <v>54</v>
      </c>
      <c r="AS48" s="17">
        <v>185</v>
      </c>
      <c r="AT48" s="13">
        <v>111</v>
      </c>
      <c r="AU48" s="13">
        <v>20</v>
      </c>
      <c r="AV48" s="13">
        <v>54</v>
      </c>
      <c r="AW48" s="17">
        <v>185</v>
      </c>
    </row>
    <row r="49" spans="1:49" ht="13.5" customHeight="1">
      <c r="A49" s="18" t="s">
        <v>122</v>
      </c>
      <c r="B49" s="13" t="s">
        <v>29</v>
      </c>
      <c r="C49" s="13" t="s">
        <v>29</v>
      </c>
      <c r="D49" s="13" t="s">
        <v>29</v>
      </c>
      <c r="E49" s="17" t="s">
        <v>29</v>
      </c>
      <c r="F49" s="13" t="s">
        <v>29</v>
      </c>
      <c r="G49" s="13" t="s">
        <v>29</v>
      </c>
      <c r="H49" s="13" t="s">
        <v>29</v>
      </c>
      <c r="I49" s="17" t="s">
        <v>29</v>
      </c>
      <c r="J49" s="13" t="s">
        <v>29</v>
      </c>
      <c r="K49" s="13" t="s">
        <v>29</v>
      </c>
      <c r="L49" s="13" t="s">
        <v>29</v>
      </c>
      <c r="M49" s="17" t="s">
        <v>29</v>
      </c>
      <c r="N49" s="13" t="s">
        <v>29</v>
      </c>
      <c r="O49" s="13" t="s">
        <v>29</v>
      </c>
      <c r="P49" s="13" t="s">
        <v>29</v>
      </c>
      <c r="Q49" s="17" t="s">
        <v>29</v>
      </c>
      <c r="R49" s="13" t="s">
        <v>29</v>
      </c>
      <c r="S49" s="13" t="s">
        <v>29</v>
      </c>
      <c r="T49" s="13" t="s">
        <v>29</v>
      </c>
      <c r="U49" s="17" t="s">
        <v>29</v>
      </c>
      <c r="V49" s="13" t="s">
        <v>29</v>
      </c>
      <c r="W49" s="13" t="s">
        <v>29</v>
      </c>
      <c r="X49" s="13" t="s">
        <v>29</v>
      </c>
      <c r="Y49" s="17" t="s">
        <v>29</v>
      </c>
      <c r="Z49" s="13" t="s">
        <v>29</v>
      </c>
      <c r="AA49" s="13" t="s">
        <v>29</v>
      </c>
      <c r="AB49" s="13" t="s">
        <v>29</v>
      </c>
      <c r="AC49" s="17" t="s">
        <v>29</v>
      </c>
      <c r="AD49" s="13" t="s">
        <v>29</v>
      </c>
      <c r="AE49" s="13" t="s">
        <v>29</v>
      </c>
      <c r="AF49" s="13" t="s">
        <v>29</v>
      </c>
      <c r="AG49" s="17" t="s">
        <v>29</v>
      </c>
      <c r="AH49" s="13" t="s">
        <v>29</v>
      </c>
      <c r="AI49" s="13" t="s">
        <v>29</v>
      </c>
      <c r="AJ49" s="13" t="s">
        <v>29</v>
      </c>
      <c r="AK49" s="17" t="s">
        <v>29</v>
      </c>
      <c r="AL49" s="13">
        <v>0</v>
      </c>
      <c r="AM49" s="13">
        <v>6</v>
      </c>
      <c r="AN49" s="13">
        <v>0</v>
      </c>
      <c r="AO49" s="17">
        <v>6</v>
      </c>
      <c r="AP49" s="13" t="s">
        <v>97</v>
      </c>
      <c r="AQ49" s="13">
        <v>6</v>
      </c>
      <c r="AR49" s="13" t="s">
        <v>97</v>
      </c>
      <c r="AS49" s="17">
        <v>6</v>
      </c>
      <c r="AT49" s="13" t="s">
        <v>97</v>
      </c>
      <c r="AU49" s="13">
        <v>6</v>
      </c>
      <c r="AV49" s="13" t="s">
        <v>97</v>
      </c>
      <c r="AW49" s="17">
        <v>6</v>
      </c>
    </row>
    <row r="50" spans="1:49" s="50" customFormat="1" ht="13.5" customHeight="1">
      <c r="A50" s="45" t="s">
        <v>38</v>
      </c>
      <c r="B50" s="48">
        <v>108</v>
      </c>
      <c r="C50" s="48">
        <v>68</v>
      </c>
      <c r="D50" s="48">
        <v>81</v>
      </c>
      <c r="E50" s="63">
        <v>257</v>
      </c>
      <c r="F50" s="48">
        <v>108</v>
      </c>
      <c r="G50" s="48">
        <v>68</v>
      </c>
      <c r="H50" s="48">
        <v>81</v>
      </c>
      <c r="I50" s="63">
        <v>257</v>
      </c>
      <c r="J50" s="48">
        <v>111</v>
      </c>
      <c r="K50" s="48">
        <v>74</v>
      </c>
      <c r="L50" s="48">
        <v>76</v>
      </c>
      <c r="M50" s="63">
        <v>261</v>
      </c>
      <c r="N50" s="48">
        <v>111</v>
      </c>
      <c r="O50" s="48">
        <v>88</v>
      </c>
      <c r="P50" s="48">
        <v>75</v>
      </c>
      <c r="Q50" s="63">
        <v>274</v>
      </c>
      <c r="R50" s="48">
        <v>111</v>
      </c>
      <c r="S50" s="48">
        <v>88</v>
      </c>
      <c r="T50" s="48">
        <v>75</v>
      </c>
      <c r="U50" s="63">
        <v>274</v>
      </c>
      <c r="V50" s="48">
        <v>111</v>
      </c>
      <c r="W50" s="48">
        <v>88</v>
      </c>
      <c r="X50" s="48">
        <v>75</v>
      </c>
      <c r="Y50" s="63">
        <v>274</v>
      </c>
      <c r="Z50" s="48">
        <v>111</v>
      </c>
      <c r="AA50" s="48">
        <v>88</v>
      </c>
      <c r="AB50" s="48">
        <v>75</v>
      </c>
      <c r="AC50" s="63">
        <v>274</v>
      </c>
      <c r="AD50" s="48">
        <v>111</v>
      </c>
      <c r="AE50" s="48">
        <v>83</v>
      </c>
      <c r="AF50" s="48">
        <v>67</v>
      </c>
      <c r="AG50" s="63">
        <v>261</v>
      </c>
      <c r="AH50" s="48">
        <v>111</v>
      </c>
      <c r="AI50" s="48">
        <v>98</v>
      </c>
      <c r="AJ50" s="48">
        <v>67</v>
      </c>
      <c r="AK50" s="63">
        <v>276</v>
      </c>
      <c r="AL50" s="48">
        <v>111</v>
      </c>
      <c r="AM50" s="48">
        <v>139</v>
      </c>
      <c r="AN50" s="48">
        <v>67</v>
      </c>
      <c r="AO50" s="63">
        <v>317</v>
      </c>
      <c r="AP50" s="48">
        <v>111</v>
      </c>
      <c r="AQ50" s="48">
        <v>139</v>
      </c>
      <c r="AR50" s="48">
        <v>67</v>
      </c>
      <c r="AS50" s="63">
        <v>317</v>
      </c>
      <c r="AT50" s="48">
        <v>111</v>
      </c>
      <c r="AU50" s="48">
        <v>139</v>
      </c>
      <c r="AV50" s="48">
        <v>67</v>
      </c>
      <c r="AW50" s="63">
        <v>317</v>
      </c>
    </row>
    <row r="51" spans="1:49" ht="13.5" customHeight="1">
      <c r="A51" s="29"/>
      <c r="B51" s="31"/>
      <c r="C51" s="31"/>
      <c r="D51" s="31"/>
      <c r="E51" s="30"/>
      <c r="F51" s="31"/>
      <c r="G51" s="31"/>
      <c r="H51" s="31"/>
      <c r="I51" s="30"/>
      <c r="J51" s="66"/>
      <c r="K51" s="31"/>
      <c r="L51" s="31"/>
      <c r="M51" s="30"/>
      <c r="N51" s="66"/>
      <c r="O51" s="31"/>
      <c r="P51" s="31"/>
      <c r="Q51" s="30"/>
      <c r="R51" s="31"/>
      <c r="S51" s="31"/>
      <c r="T51" s="31"/>
      <c r="U51" s="30"/>
      <c r="V51" s="66"/>
      <c r="W51" s="31"/>
      <c r="X51" s="31"/>
      <c r="Y51" s="30"/>
      <c r="Z51" s="66"/>
      <c r="AA51" s="31"/>
      <c r="AB51" s="31"/>
      <c r="AC51" s="30"/>
      <c r="AD51" s="31"/>
      <c r="AE51" s="31"/>
      <c r="AF51" s="31"/>
      <c r="AG51" s="30"/>
      <c r="AH51" s="31"/>
      <c r="AI51" s="31"/>
      <c r="AJ51" s="31"/>
      <c r="AK51" s="30"/>
      <c r="AL51" s="31"/>
      <c r="AM51" s="31"/>
      <c r="AN51" s="31"/>
      <c r="AO51" s="30"/>
      <c r="AP51" s="31"/>
      <c r="AQ51" s="31"/>
      <c r="AR51" s="31"/>
      <c r="AS51" s="30"/>
      <c r="AT51" s="31"/>
      <c r="AU51" s="31"/>
      <c r="AV51" s="31"/>
      <c r="AW51" s="30"/>
    </row>
    <row r="52" spans="1:49" ht="15.75">
      <c r="A52" s="44" t="s">
        <v>57</v>
      </c>
      <c r="B52" s="31"/>
      <c r="C52" s="31"/>
      <c r="D52" s="31"/>
      <c r="E52" s="30"/>
      <c r="F52" s="66"/>
      <c r="G52" s="31"/>
      <c r="H52" s="31"/>
      <c r="I52" s="30"/>
      <c r="J52" s="66"/>
      <c r="K52" s="31"/>
      <c r="L52" s="31"/>
      <c r="M52" s="30"/>
      <c r="N52" s="66"/>
      <c r="O52" s="31"/>
      <c r="P52" s="31"/>
      <c r="Q52" s="30"/>
      <c r="R52" s="66"/>
      <c r="S52" s="31"/>
      <c r="T52" s="31"/>
      <c r="U52" s="30"/>
      <c r="V52" s="66"/>
      <c r="W52" s="31"/>
      <c r="X52" s="31"/>
      <c r="Y52" s="30"/>
      <c r="Z52" s="66"/>
      <c r="AA52" s="31"/>
      <c r="AB52" s="31"/>
      <c r="AC52" s="30"/>
      <c r="AD52" s="66"/>
      <c r="AE52" s="31"/>
      <c r="AF52" s="31"/>
      <c r="AG52" s="30"/>
      <c r="AH52" s="31"/>
      <c r="AI52" s="31"/>
      <c r="AJ52" s="31"/>
      <c r="AK52" s="30"/>
      <c r="AL52" s="66"/>
      <c r="AM52" s="31"/>
      <c r="AN52" s="31"/>
      <c r="AO52" s="30"/>
      <c r="AP52" s="66"/>
      <c r="AQ52" s="31"/>
      <c r="AR52" s="31"/>
      <c r="AS52" s="30"/>
      <c r="AT52" s="66"/>
      <c r="AU52" s="31"/>
      <c r="AV52" s="31"/>
      <c r="AW52" s="30"/>
    </row>
    <row r="53" spans="1:49" ht="15">
      <c r="A53" s="69" t="s">
        <v>37</v>
      </c>
      <c r="B53" s="39">
        <v>79</v>
      </c>
      <c r="C53" s="39" t="s">
        <v>29</v>
      </c>
      <c r="D53" s="39" t="s">
        <v>29</v>
      </c>
      <c r="E53" s="67">
        <v>79</v>
      </c>
      <c r="F53" s="39">
        <v>79</v>
      </c>
      <c r="G53" s="39" t="s">
        <v>29</v>
      </c>
      <c r="H53" s="39" t="s">
        <v>29</v>
      </c>
      <c r="I53" s="67">
        <v>79</v>
      </c>
      <c r="J53" s="39">
        <v>83</v>
      </c>
      <c r="K53" s="39" t="s">
        <v>29</v>
      </c>
      <c r="L53" s="39" t="s">
        <v>29</v>
      </c>
      <c r="M53" s="67">
        <v>83</v>
      </c>
      <c r="N53" s="39">
        <v>83</v>
      </c>
      <c r="O53" s="39" t="s">
        <v>36</v>
      </c>
      <c r="P53" s="39" t="s">
        <v>29</v>
      </c>
      <c r="Q53" s="67">
        <v>83</v>
      </c>
      <c r="R53" s="39">
        <v>83</v>
      </c>
      <c r="S53" s="39">
        <v>15</v>
      </c>
      <c r="T53" s="39" t="s">
        <v>29</v>
      </c>
      <c r="U53" s="67">
        <f>SUM(R53:T53)</f>
        <v>98</v>
      </c>
      <c r="V53" s="68">
        <v>83</v>
      </c>
      <c r="W53" s="39" t="s">
        <v>36</v>
      </c>
      <c r="X53" s="39" t="s">
        <v>36</v>
      </c>
      <c r="Y53" s="67">
        <f>SUM(V53:X53)</f>
        <v>83</v>
      </c>
      <c r="Z53" s="68">
        <v>83</v>
      </c>
      <c r="AA53" s="39" t="s">
        <v>36</v>
      </c>
      <c r="AB53" s="39" t="s">
        <v>36</v>
      </c>
      <c r="AC53" s="67">
        <f>SUM(Z53:AB53)</f>
        <v>83</v>
      </c>
      <c r="AD53" s="68">
        <v>83</v>
      </c>
      <c r="AE53" s="39" t="s">
        <v>36</v>
      </c>
      <c r="AF53" s="39" t="s">
        <v>36</v>
      </c>
      <c r="AG53" s="67">
        <f>SUM(AD53:AF53)</f>
        <v>83</v>
      </c>
      <c r="AH53" s="68">
        <f>58+25</f>
        <v>83</v>
      </c>
      <c r="AI53" s="39" t="s">
        <v>36</v>
      </c>
      <c r="AJ53" s="39" t="s">
        <v>36</v>
      </c>
      <c r="AK53" s="67">
        <f>SUM(AH53:AJ53)</f>
        <v>83</v>
      </c>
      <c r="AL53" s="68">
        <f>58+25</f>
        <v>83</v>
      </c>
      <c r="AM53" s="39" t="s">
        <v>36</v>
      </c>
      <c r="AN53" s="39" t="s">
        <v>36</v>
      </c>
      <c r="AO53" s="67">
        <f>SUM(AL53:AN53)</f>
        <v>83</v>
      </c>
      <c r="AP53" s="68">
        <f>58+25</f>
        <v>83</v>
      </c>
      <c r="AQ53" s="39" t="s">
        <v>36</v>
      </c>
      <c r="AR53" s="39" t="s">
        <v>36</v>
      </c>
      <c r="AS53" s="67">
        <f>SUM(AP53:AR53)</f>
        <v>83</v>
      </c>
      <c r="AT53" s="68">
        <f>58+25</f>
        <v>83</v>
      </c>
      <c r="AU53" s="39" t="s">
        <v>36</v>
      </c>
      <c r="AV53" s="39" t="s">
        <v>36</v>
      </c>
      <c r="AW53" s="67">
        <f>SUM(AT53:AV53)</f>
        <v>83</v>
      </c>
    </row>
    <row r="54" ht="13.5" customHeight="1">
      <c r="A54" s="34"/>
    </row>
    <row r="55" ht="13.5" customHeight="1">
      <c r="A55" s="6" t="s">
        <v>51</v>
      </c>
    </row>
    <row r="56" ht="30.75" customHeight="1">
      <c r="A56" s="57" t="s">
        <v>44</v>
      </c>
    </row>
    <row r="57" ht="13.5" customHeight="1"/>
    <row r="58" ht="13.5" customHeight="1">
      <c r="A58" s="16"/>
    </row>
    <row r="59" ht="13.5" customHeight="1"/>
    <row r="60" ht="13.5" customHeight="1">
      <c r="A60" s="9"/>
    </row>
    <row r="61" ht="13.5" customHeight="1"/>
    <row r="62" ht="13.5" customHeight="1"/>
  </sheetData>
  <sheetProtection/>
  <mergeCells count="74">
    <mergeCell ref="AK25:AK27"/>
    <mergeCell ref="AL25:AL27"/>
    <mergeCell ref="AM25:AM27"/>
    <mergeCell ref="AF25:AF27"/>
    <mergeCell ref="AG25:AG27"/>
    <mergeCell ref="Z42:AC42"/>
    <mergeCell ref="AH42:AK42"/>
    <mergeCell ref="B22:F22"/>
    <mergeCell ref="V22:Z22"/>
    <mergeCell ref="B42:E42"/>
    <mergeCell ref="F42:I42"/>
    <mergeCell ref="AN25:AN27"/>
    <mergeCell ref="AH25:AH27"/>
    <mergeCell ref="AD42:AG42"/>
    <mergeCell ref="AI25:AI27"/>
    <mergeCell ref="AJ25:AJ27"/>
    <mergeCell ref="R42:U42"/>
    <mergeCell ref="V42:Y42"/>
    <mergeCell ref="J7:K7"/>
    <mergeCell ref="N7:O7"/>
    <mergeCell ref="G22:K22"/>
    <mergeCell ref="A22:A23"/>
    <mergeCell ref="A42:A43"/>
    <mergeCell ref="J42:M42"/>
    <mergeCell ref="B7:C7"/>
    <mergeCell ref="D7:E7"/>
    <mergeCell ref="L22:P22"/>
    <mergeCell ref="F7:G7"/>
    <mergeCell ref="H7:I7"/>
    <mergeCell ref="N42:Q42"/>
    <mergeCell ref="AF7:AG7"/>
    <mergeCell ref="AD7:AE7"/>
    <mergeCell ref="AF22:AJ22"/>
    <mergeCell ref="AA22:AE22"/>
    <mergeCell ref="AJ7:AK7"/>
    <mergeCell ref="AK22:AO22"/>
    <mergeCell ref="AH7:AI7"/>
    <mergeCell ref="L7:M7"/>
    <mergeCell ref="T7:U7"/>
    <mergeCell ref="R7:S7"/>
    <mergeCell ref="P7:Q7"/>
    <mergeCell ref="Q22:U22"/>
    <mergeCell ref="AB7:AC7"/>
    <mergeCell ref="Z7:AA7"/>
    <mergeCell ref="X7:Y7"/>
    <mergeCell ref="V7:W7"/>
    <mergeCell ref="AY25:AY27"/>
    <mergeCell ref="AL42:AO42"/>
    <mergeCell ref="AP22:AT22"/>
    <mergeCell ref="AP25:AP27"/>
    <mergeCell ref="AQ25:AQ27"/>
    <mergeCell ref="AR25:AR27"/>
    <mergeCell ref="AS25:AS27"/>
    <mergeCell ref="AT25:AT27"/>
    <mergeCell ref="BD25:BD27"/>
    <mergeCell ref="BE25:BE27"/>
    <mergeCell ref="BF25:BF27"/>
    <mergeCell ref="BG25:BG27"/>
    <mergeCell ref="AO25:AO27"/>
    <mergeCell ref="AU22:AY22"/>
    <mergeCell ref="AU25:AU27"/>
    <mergeCell ref="AV25:AV27"/>
    <mergeCell ref="AW25:AW27"/>
    <mergeCell ref="AX25:AX27"/>
    <mergeCell ref="BH25:BH27"/>
    <mergeCell ref="BI25:BI27"/>
    <mergeCell ref="AP42:AS42"/>
    <mergeCell ref="AT42:AW42"/>
    <mergeCell ref="AZ22:BD22"/>
    <mergeCell ref="BE22:BI22"/>
    <mergeCell ref="AZ25:AZ27"/>
    <mergeCell ref="BA25:BA27"/>
    <mergeCell ref="BB25:BB27"/>
    <mergeCell ref="BC25:BC27"/>
  </mergeCells>
  <printOptions/>
  <pageMargins left="0.7874015748031497" right="0.7874015748031497" top="0.5905511811023623" bottom="0.7874015748031497" header="0.5118110236220472" footer="0.5118110236220472"/>
  <pageSetup fitToWidth="2" horizontalDpi="600" verticalDpi="600" orientation="landscape" paperSize="9" scale="55" r:id="rId1"/>
  <headerFooter>
    <oddHeader>&amp;R&amp;"Arial,Gras"
</oddHeader>
    <oddFooter>&amp;LISEE - Document édité le 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64"/>
  <sheetViews>
    <sheetView zoomScalePageLayoutView="0" workbookViewId="0" topLeftCell="A1">
      <pane xSplit="1" topLeftCell="P1" activePane="topRight" state="frozen"/>
      <selection pane="topLeft" activeCell="A2" sqref="A2"/>
      <selection pane="topRight" activeCell="T22" sqref="T22"/>
    </sheetView>
  </sheetViews>
  <sheetFormatPr defaultColWidth="11.421875" defaultRowHeight="12.75"/>
  <cols>
    <col min="1" max="1" width="49.00390625" style="11" customWidth="1"/>
    <col min="2" max="2" width="10.28125" style="11" customWidth="1"/>
    <col min="3" max="3" width="10.7109375" style="11" customWidth="1"/>
    <col min="4" max="4" width="10.28125" style="11" customWidth="1"/>
    <col min="5" max="5" width="10.7109375" style="11" customWidth="1"/>
    <col min="6" max="6" width="11.28125" style="11" customWidth="1"/>
    <col min="7" max="7" width="10.7109375" style="11" customWidth="1"/>
    <col min="8" max="8" width="10.28125" style="11" customWidth="1"/>
    <col min="9" max="9" width="10.7109375" style="11" customWidth="1"/>
    <col min="10" max="10" width="10.28125" style="11" customWidth="1"/>
    <col min="11" max="11" width="10.7109375" style="11" customWidth="1"/>
    <col min="12" max="12" width="10.28125" style="11" customWidth="1"/>
    <col min="13" max="13" width="10.7109375" style="11" customWidth="1"/>
    <col min="14" max="14" width="10.28125" style="11" customWidth="1"/>
    <col min="15" max="15" width="11.8515625" style="11" customWidth="1"/>
    <col min="16" max="16" width="10.28125" style="11" customWidth="1"/>
    <col min="17" max="17" width="11.57421875" style="11" customWidth="1"/>
    <col min="18" max="21" width="13.57421875" style="11" customWidth="1"/>
    <col min="22" max="16384" width="11.421875" style="11" customWidth="1"/>
  </cols>
  <sheetData>
    <row r="1" spans="1:2" ht="15">
      <c r="A1" s="75"/>
      <c r="B1" s="8"/>
    </row>
    <row r="2" spans="1:32" s="8" customFormat="1" ht="19.5">
      <c r="A2" s="82" t="s">
        <v>46</v>
      </c>
      <c r="B2" s="9"/>
      <c r="P2" s="10"/>
      <c r="Q2" s="10"/>
      <c r="AF2" s="10"/>
    </row>
    <row r="3" spans="1:32" s="8" customFormat="1" ht="15">
      <c r="A3" s="16"/>
      <c r="B3" s="16"/>
      <c r="M3" s="10"/>
      <c r="N3" s="10"/>
      <c r="O3" s="10"/>
      <c r="P3" s="10"/>
      <c r="Q3" s="10"/>
      <c r="AF3" s="10"/>
    </row>
    <row r="4" spans="1:32" s="8" customFormat="1" ht="15">
      <c r="A4" s="83" t="s">
        <v>45</v>
      </c>
      <c r="B4" s="16"/>
      <c r="M4" s="10"/>
      <c r="N4" s="10"/>
      <c r="O4" s="10"/>
      <c r="P4" s="10"/>
      <c r="Q4" s="10"/>
      <c r="AF4" s="10"/>
    </row>
    <row r="5" spans="1:32" s="8" customFormat="1" ht="15">
      <c r="A5" s="203" t="s">
        <v>143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10"/>
      <c r="P5" s="10"/>
      <c r="Q5" s="10"/>
      <c r="AF5" s="10"/>
    </row>
    <row r="6" spans="1:14" ht="36.75" customHeight="1">
      <c r="A6" s="40" t="s">
        <v>66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8" spans="1:25" s="41" customFormat="1" ht="21" customHeight="1">
      <c r="A8" s="5" t="s">
        <v>49</v>
      </c>
      <c r="B8" s="37">
        <v>1995</v>
      </c>
      <c r="C8" s="37">
        <v>1996</v>
      </c>
      <c r="D8" s="37">
        <v>1997</v>
      </c>
      <c r="E8" s="37">
        <v>1998</v>
      </c>
      <c r="F8" s="37">
        <v>1999</v>
      </c>
      <c r="G8" s="37">
        <v>2000</v>
      </c>
      <c r="H8" s="37">
        <v>2001</v>
      </c>
      <c r="I8" s="37">
        <v>2002</v>
      </c>
      <c r="J8" s="37">
        <v>2003</v>
      </c>
      <c r="K8" s="37">
        <v>2004</v>
      </c>
      <c r="L8" s="37">
        <v>2005</v>
      </c>
      <c r="M8" s="37">
        <v>2006</v>
      </c>
      <c r="N8" s="37">
        <v>2007</v>
      </c>
      <c r="O8" s="37">
        <v>2008</v>
      </c>
      <c r="P8" s="37">
        <v>2009</v>
      </c>
      <c r="Q8" s="37">
        <v>2010</v>
      </c>
      <c r="R8" s="37">
        <v>2011</v>
      </c>
      <c r="S8" s="37">
        <v>2012</v>
      </c>
      <c r="T8" s="37">
        <v>2013</v>
      </c>
      <c r="U8" s="37">
        <v>2014</v>
      </c>
      <c r="V8" s="37">
        <v>2015</v>
      </c>
      <c r="W8" s="37">
        <v>2016</v>
      </c>
      <c r="X8" s="37">
        <v>2017</v>
      </c>
      <c r="Y8" s="37">
        <v>2018</v>
      </c>
    </row>
    <row r="9" spans="1:17" s="41" customFormat="1" ht="17.25">
      <c r="A9" s="2"/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</row>
    <row r="10" spans="1:17" s="41" customFormat="1" ht="17.25">
      <c r="A10" s="97" t="s">
        <v>64</v>
      </c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</row>
    <row r="11" spans="1:25" s="72" customFormat="1" ht="15">
      <c r="A11" s="98" t="s">
        <v>8</v>
      </c>
      <c r="B11" s="13">
        <v>24166</v>
      </c>
      <c r="C11" s="13">
        <v>25339</v>
      </c>
      <c r="D11" s="13">
        <v>26913</v>
      </c>
      <c r="E11" s="13">
        <v>28375</v>
      </c>
      <c r="F11" s="13">
        <v>30662</v>
      </c>
      <c r="G11" s="13">
        <v>31110</v>
      </c>
      <c r="H11" s="13">
        <v>29359</v>
      </c>
      <c r="I11" s="13">
        <v>27098</v>
      </c>
      <c r="J11" s="13">
        <v>27349</v>
      </c>
      <c r="K11" s="13">
        <v>28193</v>
      </c>
      <c r="L11" s="13">
        <v>28657</v>
      </c>
      <c r="M11" s="13">
        <v>30594</v>
      </c>
      <c r="N11" s="13">
        <v>29470</v>
      </c>
      <c r="O11" s="13">
        <v>27822</v>
      </c>
      <c r="P11" s="13">
        <v>28439</v>
      </c>
      <c r="Q11" s="13">
        <v>33220</v>
      </c>
      <c r="R11" s="13">
        <v>26027</v>
      </c>
      <c r="S11" s="13">
        <v>30080</v>
      </c>
      <c r="T11" s="13">
        <v>31491</v>
      </c>
      <c r="U11" s="13">
        <v>32406</v>
      </c>
      <c r="V11" s="13">
        <v>31394</v>
      </c>
      <c r="W11" s="13">
        <v>33140</v>
      </c>
      <c r="X11" s="13">
        <v>35746</v>
      </c>
      <c r="Y11" s="13">
        <v>36529</v>
      </c>
    </row>
    <row r="12" spans="1:25" s="72" customFormat="1" ht="15">
      <c r="A12" s="98" t="s">
        <v>9</v>
      </c>
      <c r="B12" s="13">
        <v>10546</v>
      </c>
      <c r="C12" s="13">
        <v>10774</v>
      </c>
      <c r="D12" s="13">
        <v>11451</v>
      </c>
      <c r="E12" s="13">
        <v>12290</v>
      </c>
      <c r="F12" s="13">
        <v>10459</v>
      </c>
      <c r="G12" s="13">
        <v>14535</v>
      </c>
      <c r="H12" s="13">
        <v>14706</v>
      </c>
      <c r="I12" s="13">
        <v>13396</v>
      </c>
      <c r="J12" s="13">
        <v>12761</v>
      </c>
      <c r="K12" s="13">
        <v>12103</v>
      </c>
      <c r="L12" s="13">
        <v>11621</v>
      </c>
      <c r="M12" s="13">
        <v>12354</v>
      </c>
      <c r="N12" s="13">
        <v>12258</v>
      </c>
      <c r="O12" s="13">
        <v>11502</v>
      </c>
      <c r="P12" s="13">
        <v>10475</v>
      </c>
      <c r="Q12" s="13">
        <v>10367</v>
      </c>
      <c r="R12" s="13">
        <v>16194</v>
      </c>
      <c r="S12" s="13">
        <v>10816</v>
      </c>
      <c r="T12" s="13">
        <v>11613</v>
      </c>
      <c r="U12" s="13">
        <v>16303</v>
      </c>
      <c r="V12" s="13">
        <v>15932</v>
      </c>
      <c r="W12" s="13">
        <v>9469</v>
      </c>
      <c r="X12" s="13">
        <v>18605</v>
      </c>
      <c r="Y12" s="13">
        <v>10093</v>
      </c>
    </row>
    <row r="13" spans="1:25" s="85" customFormat="1" ht="15.75">
      <c r="A13" s="84" t="s">
        <v>10</v>
      </c>
      <c r="B13" s="58">
        <v>34712</v>
      </c>
      <c r="C13" s="58">
        <v>36113</v>
      </c>
      <c r="D13" s="58">
        <v>38364</v>
      </c>
      <c r="E13" s="58">
        <v>40665</v>
      </c>
      <c r="F13" s="58">
        <v>41121</v>
      </c>
      <c r="G13" s="58">
        <v>45645</v>
      </c>
      <c r="H13" s="58">
        <v>44065</v>
      </c>
      <c r="I13" s="58">
        <v>40494</v>
      </c>
      <c r="J13" s="58">
        <v>40110</v>
      </c>
      <c r="K13" s="58">
        <v>40296</v>
      </c>
      <c r="L13" s="58">
        <v>40278</v>
      </c>
      <c r="M13" s="58">
        <v>42948</v>
      </c>
      <c r="N13" s="58">
        <v>41728</v>
      </c>
      <c r="O13" s="58">
        <v>39324</v>
      </c>
      <c r="P13" s="58">
        <v>38914</v>
      </c>
      <c r="Q13" s="58">
        <v>43587</v>
      </c>
      <c r="R13" s="58">
        <v>42221</v>
      </c>
      <c r="S13" s="58">
        <v>40896</v>
      </c>
      <c r="T13" s="58">
        <v>43104</v>
      </c>
      <c r="U13" s="58">
        <v>48709</v>
      </c>
      <c r="V13" s="58">
        <v>47326</v>
      </c>
      <c r="W13" s="58">
        <v>42609</v>
      </c>
      <c r="X13" s="58">
        <v>54351</v>
      </c>
      <c r="Y13" s="58">
        <v>46622</v>
      </c>
    </row>
    <row r="14" spans="1:25" s="76" customFormat="1" ht="15">
      <c r="A14" s="78" t="s">
        <v>11</v>
      </c>
      <c r="B14" s="77">
        <v>17.90981629436242</v>
      </c>
      <c r="C14" s="77">
        <v>18.27918618570738</v>
      </c>
      <c r="D14" s="77">
        <v>19.04695707434291</v>
      </c>
      <c r="E14" s="77">
        <v>19.809624949459028</v>
      </c>
      <c r="F14" s="77">
        <v>19.654994407640025</v>
      </c>
      <c r="G14" s="77">
        <v>21.406462505275993</v>
      </c>
      <c r="H14" s="77">
        <v>20.27622415431373</v>
      </c>
      <c r="I14" s="77">
        <v>18.282582244305033</v>
      </c>
      <c r="J14" s="77">
        <v>17.803245508131525</v>
      </c>
      <c r="K14" s="77">
        <v>17.615737704918033</v>
      </c>
      <c r="L14" s="77">
        <v>17.34</v>
      </c>
      <c r="M14" s="77">
        <v>18.23</v>
      </c>
      <c r="N14" s="77">
        <v>17.47</v>
      </c>
      <c r="O14" s="77">
        <v>16.240000000000002</v>
      </c>
      <c r="P14" s="77">
        <v>15.85</v>
      </c>
      <c r="Q14" s="77">
        <v>17.45225225225225</v>
      </c>
      <c r="R14" s="77">
        <v>16.599567525063886</v>
      </c>
      <c r="S14" s="77">
        <v>15.789961389961391</v>
      </c>
      <c r="T14" s="77">
        <v>16.348947468234403</v>
      </c>
      <c r="U14" s="77">
        <v>18.123132676258617</v>
      </c>
      <c r="V14" s="208">
        <v>17.563274697543235</v>
      </c>
      <c r="W14" s="77">
        <v>15.768262896898824</v>
      </c>
      <c r="X14" s="77">
        <v>19.515969766064025</v>
      </c>
      <c r="Y14" s="77">
        <v>16.52</v>
      </c>
    </row>
    <row r="15" spans="1:17" s="76" customFormat="1" ht="15">
      <c r="A15" s="78"/>
      <c r="B15" s="77"/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</row>
    <row r="16" spans="1:17" s="76" customFormat="1" ht="15.75">
      <c r="A16" s="97" t="s">
        <v>39</v>
      </c>
      <c r="B16" s="77"/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</row>
    <row r="17" spans="1:25" s="76" customFormat="1" ht="15">
      <c r="A17" s="95" t="s">
        <v>62</v>
      </c>
      <c r="B17" s="99" t="s">
        <v>28</v>
      </c>
      <c r="C17" s="99" t="s">
        <v>28</v>
      </c>
      <c r="D17" s="99" t="s">
        <v>28</v>
      </c>
      <c r="E17" s="99" t="s">
        <v>28</v>
      </c>
      <c r="F17" s="99" t="s">
        <v>28</v>
      </c>
      <c r="G17" s="13">
        <v>686</v>
      </c>
      <c r="H17" s="13">
        <v>800</v>
      </c>
      <c r="I17" s="13">
        <v>861</v>
      </c>
      <c r="J17" s="13">
        <v>833</v>
      </c>
      <c r="K17" s="13">
        <v>758</v>
      </c>
      <c r="L17" s="13">
        <v>804</v>
      </c>
      <c r="M17" s="13">
        <v>709</v>
      </c>
      <c r="N17" s="13">
        <v>748</v>
      </c>
      <c r="O17" s="13">
        <v>735</v>
      </c>
      <c r="P17" s="13">
        <v>686</v>
      </c>
      <c r="Q17" s="13">
        <v>670</v>
      </c>
      <c r="R17" s="13">
        <v>818</v>
      </c>
      <c r="S17" s="13">
        <v>730</v>
      </c>
      <c r="T17" s="13" t="s">
        <v>28</v>
      </c>
      <c r="U17" s="13">
        <v>789</v>
      </c>
      <c r="V17" s="13">
        <v>752</v>
      </c>
      <c r="W17" s="13">
        <v>724</v>
      </c>
      <c r="X17" s="13" t="s">
        <v>28</v>
      </c>
      <c r="Y17" s="13" t="s">
        <v>28</v>
      </c>
    </row>
    <row r="18" spans="1:25" s="76" customFormat="1" ht="15">
      <c r="A18" s="95" t="s">
        <v>63</v>
      </c>
      <c r="B18" s="99" t="s">
        <v>28</v>
      </c>
      <c r="C18" s="99" t="s">
        <v>28</v>
      </c>
      <c r="D18" s="99" t="s">
        <v>28</v>
      </c>
      <c r="E18" s="99" t="s">
        <v>28</v>
      </c>
      <c r="F18" s="99" t="s">
        <v>28</v>
      </c>
      <c r="G18" s="13">
        <v>27</v>
      </c>
      <c r="H18" s="13">
        <v>22</v>
      </c>
      <c r="I18" s="13">
        <v>47</v>
      </c>
      <c r="J18" s="13">
        <v>61</v>
      </c>
      <c r="K18" s="13">
        <v>43</v>
      </c>
      <c r="L18" s="13">
        <v>27</v>
      </c>
      <c r="M18" s="13">
        <v>26</v>
      </c>
      <c r="N18" s="13">
        <v>16</v>
      </c>
      <c r="O18" s="13">
        <v>9</v>
      </c>
      <c r="P18" s="13">
        <v>43</v>
      </c>
      <c r="Q18" s="13">
        <v>48</v>
      </c>
      <c r="R18" s="13">
        <v>112</v>
      </c>
      <c r="S18" s="13">
        <v>61</v>
      </c>
      <c r="T18" s="13" t="s">
        <v>28</v>
      </c>
      <c r="U18" s="13">
        <v>38</v>
      </c>
      <c r="V18" s="13">
        <v>21</v>
      </c>
      <c r="W18" s="13">
        <v>12</v>
      </c>
      <c r="X18" s="13" t="s">
        <v>28</v>
      </c>
      <c r="Y18" s="13" t="s">
        <v>28</v>
      </c>
    </row>
    <row r="19" spans="1:25" s="101" customFormat="1" ht="15">
      <c r="A19" s="96" t="s">
        <v>10</v>
      </c>
      <c r="B19" s="100" t="s">
        <v>28</v>
      </c>
      <c r="C19" s="100" t="s">
        <v>28</v>
      </c>
      <c r="D19" s="100" t="s">
        <v>28</v>
      </c>
      <c r="E19" s="100" t="s">
        <v>28</v>
      </c>
      <c r="F19" s="100" t="s">
        <v>28</v>
      </c>
      <c r="G19" s="25">
        <v>713</v>
      </c>
      <c r="H19" s="25">
        <v>822</v>
      </c>
      <c r="I19" s="25">
        <v>908</v>
      </c>
      <c r="J19" s="25">
        <v>894</v>
      </c>
      <c r="K19" s="25">
        <v>801</v>
      </c>
      <c r="L19" s="25">
        <v>831</v>
      </c>
      <c r="M19" s="25">
        <v>735</v>
      </c>
      <c r="N19" s="25">
        <v>764</v>
      </c>
      <c r="O19" s="25">
        <v>744</v>
      </c>
      <c r="P19" s="25">
        <v>729</v>
      </c>
      <c r="Q19" s="25">
        <v>718</v>
      </c>
      <c r="R19" s="25">
        <v>930</v>
      </c>
      <c r="S19" s="25">
        <v>791</v>
      </c>
      <c r="T19" s="25" t="s">
        <v>28</v>
      </c>
      <c r="U19" s="25">
        <v>827</v>
      </c>
      <c r="V19" s="25">
        <v>773</v>
      </c>
      <c r="W19" s="25">
        <v>736</v>
      </c>
      <c r="X19" s="25" t="s">
        <v>28</v>
      </c>
      <c r="Y19" s="25" t="s">
        <v>28</v>
      </c>
    </row>
    <row r="20" spans="1:2" ht="15">
      <c r="A20" s="70" t="s">
        <v>12</v>
      </c>
      <c r="B20" s="32"/>
    </row>
    <row r="21" spans="1:2" ht="15">
      <c r="A21" s="71" t="s">
        <v>65</v>
      </c>
      <c r="B21" s="32"/>
    </row>
    <row r="22" spans="1:2" ht="38.25">
      <c r="A22" s="7" t="s">
        <v>48</v>
      </c>
      <c r="B22" s="16"/>
    </row>
    <row r="23" ht="15">
      <c r="B23" s="16"/>
    </row>
    <row r="25" spans="1:14" ht="56.25">
      <c r="A25" s="40" t="s">
        <v>61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</row>
    <row r="27" spans="1:43" s="86" customFormat="1" ht="17.25">
      <c r="A27" s="215" t="s">
        <v>49</v>
      </c>
      <c r="B27" s="215">
        <v>2005</v>
      </c>
      <c r="C27" s="215"/>
      <c r="D27" s="218"/>
      <c r="E27" s="217">
        <v>2006</v>
      </c>
      <c r="F27" s="215"/>
      <c r="G27" s="218"/>
      <c r="H27" s="217">
        <v>2007</v>
      </c>
      <c r="I27" s="215"/>
      <c r="J27" s="218"/>
      <c r="K27" s="217">
        <v>2008</v>
      </c>
      <c r="L27" s="215"/>
      <c r="M27" s="218"/>
      <c r="N27" s="217">
        <v>2009</v>
      </c>
      <c r="O27" s="215"/>
      <c r="P27" s="218"/>
      <c r="Q27" s="217">
        <v>2010</v>
      </c>
      <c r="R27" s="215"/>
      <c r="S27" s="218"/>
      <c r="T27" s="217">
        <v>2011</v>
      </c>
      <c r="U27" s="215"/>
      <c r="V27" s="218"/>
      <c r="W27" s="217">
        <v>2012</v>
      </c>
      <c r="X27" s="215"/>
      <c r="Y27" s="218"/>
      <c r="Z27" s="217">
        <v>2013</v>
      </c>
      <c r="AA27" s="215"/>
      <c r="AB27" s="218"/>
      <c r="AC27" s="217">
        <v>2014</v>
      </c>
      <c r="AD27" s="215"/>
      <c r="AE27" s="218"/>
      <c r="AF27" s="217">
        <v>2015</v>
      </c>
      <c r="AG27" s="215"/>
      <c r="AH27" s="218"/>
      <c r="AI27" s="217">
        <v>2016</v>
      </c>
      <c r="AJ27" s="215"/>
      <c r="AK27" s="218"/>
      <c r="AL27" s="217">
        <v>2017</v>
      </c>
      <c r="AM27" s="215"/>
      <c r="AN27" s="218"/>
      <c r="AO27" s="217">
        <v>2018</v>
      </c>
      <c r="AP27" s="215"/>
      <c r="AQ27" s="218"/>
    </row>
    <row r="28" spans="1:43" s="87" customFormat="1" ht="31.5">
      <c r="A28" s="215"/>
      <c r="B28" s="56" t="s">
        <v>59</v>
      </c>
      <c r="C28" s="56" t="s">
        <v>60</v>
      </c>
      <c r="D28" s="171" t="s">
        <v>10</v>
      </c>
      <c r="E28" s="64" t="s">
        <v>59</v>
      </c>
      <c r="F28" s="56" t="s">
        <v>60</v>
      </c>
      <c r="G28" s="171" t="s">
        <v>10</v>
      </c>
      <c r="H28" s="64" t="s">
        <v>59</v>
      </c>
      <c r="I28" s="56" t="s">
        <v>60</v>
      </c>
      <c r="J28" s="171" t="s">
        <v>10</v>
      </c>
      <c r="K28" s="64" t="s">
        <v>59</v>
      </c>
      <c r="L28" s="56" t="s">
        <v>60</v>
      </c>
      <c r="M28" s="171" t="s">
        <v>10</v>
      </c>
      <c r="N28" s="64" t="s">
        <v>59</v>
      </c>
      <c r="O28" s="56" t="s">
        <v>60</v>
      </c>
      <c r="P28" s="171" t="s">
        <v>10</v>
      </c>
      <c r="Q28" s="64" t="s">
        <v>59</v>
      </c>
      <c r="R28" s="56" t="s">
        <v>60</v>
      </c>
      <c r="S28" s="171" t="s">
        <v>10</v>
      </c>
      <c r="T28" s="64" t="s">
        <v>59</v>
      </c>
      <c r="U28" s="56" t="s">
        <v>60</v>
      </c>
      <c r="V28" s="171" t="s">
        <v>10</v>
      </c>
      <c r="W28" s="64" t="s">
        <v>59</v>
      </c>
      <c r="X28" s="56" t="s">
        <v>60</v>
      </c>
      <c r="Y28" s="171" t="s">
        <v>10</v>
      </c>
      <c r="Z28" s="64" t="s">
        <v>59</v>
      </c>
      <c r="AA28" s="56" t="s">
        <v>60</v>
      </c>
      <c r="AB28" s="171" t="s">
        <v>10</v>
      </c>
      <c r="AC28" s="64" t="s">
        <v>59</v>
      </c>
      <c r="AD28" s="56" t="s">
        <v>60</v>
      </c>
      <c r="AE28" s="171" t="s">
        <v>10</v>
      </c>
      <c r="AF28" s="64" t="s">
        <v>59</v>
      </c>
      <c r="AG28" s="56" t="s">
        <v>60</v>
      </c>
      <c r="AH28" s="171" t="s">
        <v>10</v>
      </c>
      <c r="AI28" s="64" t="s">
        <v>59</v>
      </c>
      <c r="AJ28" s="56" t="s">
        <v>60</v>
      </c>
      <c r="AK28" s="171" t="s">
        <v>10</v>
      </c>
      <c r="AL28" s="64" t="s">
        <v>59</v>
      </c>
      <c r="AM28" s="56" t="s">
        <v>60</v>
      </c>
      <c r="AN28" s="171" t="s">
        <v>10</v>
      </c>
      <c r="AO28" s="64" t="s">
        <v>59</v>
      </c>
      <c r="AP28" s="56" t="s">
        <v>60</v>
      </c>
      <c r="AQ28" s="171" t="s">
        <v>10</v>
      </c>
    </row>
    <row r="29" spans="1:43" ht="15.75">
      <c r="A29" s="88" t="s">
        <v>30</v>
      </c>
      <c r="D29" s="28"/>
      <c r="G29" s="28"/>
      <c r="J29" s="28"/>
      <c r="M29" s="28"/>
      <c r="P29" s="28"/>
      <c r="S29" s="28"/>
      <c r="V29" s="28"/>
      <c r="Y29" s="28"/>
      <c r="AB29" s="28"/>
      <c r="AE29" s="28"/>
      <c r="AH29" s="28"/>
      <c r="AK29" s="28"/>
      <c r="AL29" s="177"/>
      <c r="AN29" s="28"/>
      <c r="AO29" s="177"/>
      <c r="AQ29" s="28"/>
    </row>
    <row r="30" spans="1:43" s="8" customFormat="1" ht="15">
      <c r="A30" s="95" t="s">
        <v>2</v>
      </c>
      <c r="B30" s="73">
        <v>28657</v>
      </c>
      <c r="C30" s="73">
        <v>2659</v>
      </c>
      <c r="D30" s="172">
        <v>31316</v>
      </c>
      <c r="E30" s="73">
        <v>30594</v>
      </c>
      <c r="F30" s="73">
        <v>3710</v>
      </c>
      <c r="G30" s="172">
        <v>34304</v>
      </c>
      <c r="H30" s="73">
        <v>29470</v>
      </c>
      <c r="I30" s="73">
        <v>4335</v>
      </c>
      <c r="J30" s="172">
        <v>33805</v>
      </c>
      <c r="K30" s="73">
        <v>27822</v>
      </c>
      <c r="L30" s="73">
        <v>5197</v>
      </c>
      <c r="M30" s="172">
        <v>33019</v>
      </c>
      <c r="N30" s="73">
        <v>28439</v>
      </c>
      <c r="O30" s="73">
        <v>5992</v>
      </c>
      <c r="P30" s="172">
        <v>34431</v>
      </c>
      <c r="Q30" s="73">
        <v>33220</v>
      </c>
      <c r="R30" s="73">
        <v>6922</v>
      </c>
      <c r="S30" s="172">
        <v>40142</v>
      </c>
      <c r="T30" s="73">
        <v>26027</v>
      </c>
      <c r="U30" s="73">
        <v>7618</v>
      </c>
      <c r="V30" s="172">
        <v>33645</v>
      </c>
      <c r="W30" s="73">
        <v>30080</v>
      </c>
      <c r="X30" s="73">
        <v>8052</v>
      </c>
      <c r="Y30" s="172">
        <v>38132</v>
      </c>
      <c r="Z30" s="73">
        <v>31491</v>
      </c>
      <c r="AA30" s="73">
        <v>9599</v>
      </c>
      <c r="AB30" s="172">
        <v>41090</v>
      </c>
      <c r="AC30" s="73">
        <v>32406</v>
      </c>
      <c r="AD30" s="73">
        <v>7404</v>
      </c>
      <c r="AE30" s="172">
        <v>39810</v>
      </c>
      <c r="AF30" s="73">
        <v>31394</v>
      </c>
      <c r="AG30" s="73">
        <v>9501</v>
      </c>
      <c r="AH30" s="172">
        <v>40895</v>
      </c>
      <c r="AI30" s="73">
        <v>33140</v>
      </c>
      <c r="AJ30" s="73">
        <v>6872</v>
      </c>
      <c r="AK30" s="172">
        <v>40012</v>
      </c>
      <c r="AL30" s="178">
        <v>35746</v>
      </c>
      <c r="AM30" s="73">
        <v>8737</v>
      </c>
      <c r="AN30" s="172">
        <v>44483</v>
      </c>
      <c r="AO30" s="178">
        <v>36529</v>
      </c>
      <c r="AP30" s="73">
        <v>8410</v>
      </c>
      <c r="AQ30" s="172">
        <v>44939</v>
      </c>
    </row>
    <row r="31" spans="1:43" ht="12.75" customHeight="1">
      <c r="A31" s="95" t="s">
        <v>1</v>
      </c>
      <c r="B31" s="73">
        <v>11621</v>
      </c>
      <c r="C31" s="73">
        <v>6477</v>
      </c>
      <c r="D31" s="172">
        <v>18098</v>
      </c>
      <c r="E31" s="73">
        <v>12354</v>
      </c>
      <c r="F31" s="73">
        <v>7416</v>
      </c>
      <c r="G31" s="172">
        <v>19770</v>
      </c>
      <c r="H31" s="73">
        <v>12258</v>
      </c>
      <c r="I31" s="73">
        <v>8338</v>
      </c>
      <c r="J31" s="172">
        <v>20596</v>
      </c>
      <c r="K31" s="73">
        <v>11502</v>
      </c>
      <c r="L31" s="73">
        <v>8855</v>
      </c>
      <c r="M31" s="172">
        <v>20357</v>
      </c>
      <c r="N31" s="73">
        <v>10475</v>
      </c>
      <c r="O31" s="73">
        <v>9134</v>
      </c>
      <c r="P31" s="172">
        <v>19609</v>
      </c>
      <c r="Q31" s="73">
        <v>10367</v>
      </c>
      <c r="R31" s="73">
        <v>13183</v>
      </c>
      <c r="S31" s="172">
        <v>23550</v>
      </c>
      <c r="T31" s="73">
        <v>16194</v>
      </c>
      <c r="U31" s="73">
        <v>11202</v>
      </c>
      <c r="V31" s="172">
        <v>27396</v>
      </c>
      <c r="W31" s="73">
        <v>10816</v>
      </c>
      <c r="X31" s="73">
        <v>13539</v>
      </c>
      <c r="Y31" s="172">
        <v>24355</v>
      </c>
      <c r="Z31" s="73">
        <v>11613</v>
      </c>
      <c r="AA31" s="73">
        <v>12185</v>
      </c>
      <c r="AB31" s="172">
        <v>23798</v>
      </c>
      <c r="AC31" s="73">
        <v>16303</v>
      </c>
      <c r="AD31" s="73">
        <v>14458</v>
      </c>
      <c r="AE31" s="172">
        <v>30761</v>
      </c>
      <c r="AF31" s="73">
        <v>15932</v>
      </c>
      <c r="AG31" s="73">
        <v>12307</v>
      </c>
      <c r="AH31" s="172">
        <v>28239</v>
      </c>
      <c r="AI31" s="73">
        <v>9469</v>
      </c>
      <c r="AJ31" s="73">
        <v>13355</v>
      </c>
      <c r="AK31" s="172">
        <v>22824</v>
      </c>
      <c r="AL31" s="178">
        <v>18605</v>
      </c>
      <c r="AM31" s="73">
        <v>8432</v>
      </c>
      <c r="AN31" s="172">
        <v>27037</v>
      </c>
      <c r="AO31" s="178">
        <v>10093</v>
      </c>
      <c r="AP31" s="73">
        <v>8163</v>
      </c>
      <c r="AQ31" s="172">
        <v>18256</v>
      </c>
    </row>
    <row r="32" spans="1:43" ht="15.75">
      <c r="A32" s="88" t="s">
        <v>31</v>
      </c>
      <c r="B32" s="74"/>
      <c r="C32" s="74"/>
      <c r="D32" s="173"/>
      <c r="E32" s="74"/>
      <c r="F32" s="74"/>
      <c r="G32" s="173"/>
      <c r="H32" s="74"/>
      <c r="I32" s="74"/>
      <c r="J32" s="173"/>
      <c r="K32" s="74"/>
      <c r="L32" s="74"/>
      <c r="M32" s="173"/>
      <c r="N32" s="74"/>
      <c r="O32" s="74"/>
      <c r="P32" s="173"/>
      <c r="Q32" s="74"/>
      <c r="R32" s="74"/>
      <c r="S32" s="173"/>
      <c r="T32" s="74"/>
      <c r="U32" s="74"/>
      <c r="V32" s="173"/>
      <c r="W32" s="74"/>
      <c r="X32" s="74"/>
      <c r="Y32" s="173"/>
      <c r="Z32" s="74"/>
      <c r="AA32" s="74"/>
      <c r="AB32" s="173"/>
      <c r="AC32" s="74"/>
      <c r="AD32" s="74"/>
      <c r="AE32" s="173"/>
      <c r="AF32" s="74"/>
      <c r="AG32" s="74"/>
      <c r="AH32" s="173"/>
      <c r="AI32" s="74"/>
      <c r="AJ32" s="74"/>
      <c r="AK32" s="173"/>
      <c r="AL32" s="179"/>
      <c r="AM32" s="74"/>
      <c r="AN32" s="173"/>
      <c r="AO32" s="179"/>
      <c r="AP32" s="74"/>
      <c r="AQ32" s="173"/>
    </row>
    <row r="33" spans="1:43" ht="12.75" customHeight="1">
      <c r="A33" s="80" t="s">
        <v>3</v>
      </c>
      <c r="B33" s="73">
        <v>16642</v>
      </c>
      <c r="C33" s="73">
        <v>3708</v>
      </c>
      <c r="D33" s="172">
        <v>20350</v>
      </c>
      <c r="E33" s="73">
        <v>18686</v>
      </c>
      <c r="F33" s="73">
        <v>4391</v>
      </c>
      <c r="G33" s="172">
        <v>23077</v>
      </c>
      <c r="H33" s="73">
        <v>17269</v>
      </c>
      <c r="I33" s="73">
        <v>4878</v>
      </c>
      <c r="J33" s="172">
        <v>22147</v>
      </c>
      <c r="K33" s="73">
        <v>15783</v>
      </c>
      <c r="L33" s="73">
        <v>4781</v>
      </c>
      <c r="M33" s="172">
        <v>20564</v>
      </c>
      <c r="N33" s="73">
        <v>16509</v>
      </c>
      <c r="O33" s="73">
        <v>4981</v>
      </c>
      <c r="P33" s="172">
        <v>21490</v>
      </c>
      <c r="Q33" s="73">
        <v>20579</v>
      </c>
      <c r="R33" s="73">
        <v>9285</v>
      </c>
      <c r="S33" s="172">
        <v>29864</v>
      </c>
      <c r="T33" s="73">
        <v>17182</v>
      </c>
      <c r="U33" s="73">
        <v>7104</v>
      </c>
      <c r="V33" s="172">
        <v>24286</v>
      </c>
      <c r="W33" s="73">
        <v>16672</v>
      </c>
      <c r="X33" s="73">
        <v>10321</v>
      </c>
      <c r="Y33" s="172">
        <v>26993</v>
      </c>
      <c r="Z33" s="73">
        <v>17623</v>
      </c>
      <c r="AA33" s="73">
        <v>10425</v>
      </c>
      <c r="AB33" s="172">
        <v>28048</v>
      </c>
      <c r="AC33" s="73">
        <v>22486</v>
      </c>
      <c r="AD33" s="73">
        <v>4423</v>
      </c>
      <c r="AE33" s="172">
        <v>26909</v>
      </c>
      <c r="AF33" s="73">
        <v>21812</v>
      </c>
      <c r="AG33" s="73">
        <v>6074</v>
      </c>
      <c r="AH33" s="172">
        <v>27886</v>
      </c>
      <c r="AI33" s="73">
        <v>17753</v>
      </c>
      <c r="AJ33" s="73">
        <v>8645</v>
      </c>
      <c r="AK33" s="172">
        <v>26398</v>
      </c>
      <c r="AL33" s="178">
        <v>23012</v>
      </c>
      <c r="AM33" s="73">
        <v>7886</v>
      </c>
      <c r="AN33" s="172">
        <v>30898</v>
      </c>
      <c r="AO33" s="178">
        <v>20642</v>
      </c>
      <c r="AP33" s="73">
        <v>6050</v>
      </c>
      <c r="AQ33" s="172">
        <v>26692</v>
      </c>
    </row>
    <row r="34" spans="1:43" ht="12.75" customHeight="1">
      <c r="A34" s="80" t="s">
        <v>4</v>
      </c>
      <c r="B34" s="73">
        <v>13013</v>
      </c>
      <c r="C34" s="73">
        <v>5428</v>
      </c>
      <c r="D34" s="172">
        <v>18441</v>
      </c>
      <c r="E34" s="73">
        <v>12658</v>
      </c>
      <c r="F34" s="73">
        <v>6735</v>
      </c>
      <c r="G34" s="172">
        <v>19393</v>
      </c>
      <c r="H34" s="73">
        <v>13047</v>
      </c>
      <c r="I34" s="73">
        <v>7795</v>
      </c>
      <c r="J34" s="172">
        <v>20842</v>
      </c>
      <c r="K34" s="73">
        <v>12504</v>
      </c>
      <c r="L34" s="73">
        <v>8297</v>
      </c>
      <c r="M34" s="172">
        <v>20801</v>
      </c>
      <c r="N34" s="73">
        <v>12315</v>
      </c>
      <c r="O34" s="73">
        <v>8978</v>
      </c>
      <c r="P34" s="172">
        <v>21293</v>
      </c>
      <c r="Q34" s="73">
        <v>12472</v>
      </c>
      <c r="R34" s="73">
        <v>9550</v>
      </c>
      <c r="S34" s="172">
        <v>22022</v>
      </c>
      <c r="T34" s="73">
        <v>13409</v>
      </c>
      <c r="U34" s="73">
        <v>9578</v>
      </c>
      <c r="V34" s="172">
        <v>22987</v>
      </c>
      <c r="W34" s="73">
        <v>12494</v>
      </c>
      <c r="X34" s="73">
        <v>9142</v>
      </c>
      <c r="Y34" s="172">
        <v>21636</v>
      </c>
      <c r="Z34" s="73">
        <v>12824</v>
      </c>
      <c r="AA34" s="73">
        <v>8709</v>
      </c>
      <c r="AB34" s="172">
        <v>21533</v>
      </c>
      <c r="AC34" s="73">
        <v>14150</v>
      </c>
      <c r="AD34" s="73">
        <v>13773</v>
      </c>
      <c r="AE34" s="172">
        <v>27923</v>
      </c>
      <c r="AF34" s="73">
        <v>13880</v>
      </c>
      <c r="AG34" s="73">
        <v>12722</v>
      </c>
      <c r="AH34" s="172">
        <v>26602</v>
      </c>
      <c r="AI34" s="73">
        <v>13321</v>
      </c>
      <c r="AJ34" s="73">
        <v>9080</v>
      </c>
      <c r="AK34" s="172">
        <v>22401</v>
      </c>
      <c r="AL34" s="178">
        <v>17284</v>
      </c>
      <c r="AM34" s="73">
        <v>6832</v>
      </c>
      <c r="AN34" s="172">
        <v>24116</v>
      </c>
      <c r="AO34" s="178">
        <v>14486</v>
      </c>
      <c r="AP34" s="73">
        <v>10400</v>
      </c>
      <c r="AQ34" s="172">
        <v>24886</v>
      </c>
    </row>
    <row r="35" spans="1:43" ht="12.75" customHeight="1">
      <c r="A35" s="80" t="s">
        <v>32</v>
      </c>
      <c r="B35" s="73">
        <v>6730</v>
      </c>
      <c r="C35" s="73">
        <v>0</v>
      </c>
      <c r="D35" s="172">
        <v>6730</v>
      </c>
      <c r="E35" s="73">
        <v>7301</v>
      </c>
      <c r="F35" s="73">
        <v>0</v>
      </c>
      <c r="G35" s="172">
        <v>7301</v>
      </c>
      <c r="H35" s="73">
        <v>7400</v>
      </c>
      <c r="I35" s="73">
        <v>0</v>
      </c>
      <c r="J35" s="172">
        <v>7400</v>
      </c>
      <c r="K35" s="73">
        <v>7043</v>
      </c>
      <c r="L35" s="73">
        <v>974</v>
      </c>
      <c r="M35" s="172">
        <v>8017</v>
      </c>
      <c r="N35" s="73">
        <v>7899</v>
      </c>
      <c r="O35" s="73">
        <v>1167</v>
      </c>
      <c r="P35" s="172">
        <v>9066</v>
      </c>
      <c r="Q35" s="73">
        <v>7356</v>
      </c>
      <c r="R35" s="73">
        <v>1261</v>
      </c>
      <c r="S35" s="172">
        <v>8617</v>
      </c>
      <c r="T35" s="73">
        <v>4873</v>
      </c>
      <c r="U35" s="73">
        <v>2138</v>
      </c>
      <c r="V35" s="172">
        <v>7011</v>
      </c>
      <c r="W35" s="73">
        <v>8004</v>
      </c>
      <c r="X35" s="73">
        <v>2128</v>
      </c>
      <c r="Y35" s="172">
        <v>10132</v>
      </c>
      <c r="Z35" s="73">
        <v>8090</v>
      </c>
      <c r="AA35" s="73">
        <v>2650</v>
      </c>
      <c r="AB35" s="172">
        <v>10740</v>
      </c>
      <c r="AC35" s="73">
        <v>7512</v>
      </c>
      <c r="AD35" s="73">
        <v>3666</v>
      </c>
      <c r="AE35" s="172">
        <v>11178</v>
      </c>
      <c r="AF35" s="73">
        <v>7358</v>
      </c>
      <c r="AG35" s="73">
        <v>3012</v>
      </c>
      <c r="AH35" s="172">
        <v>10370</v>
      </c>
      <c r="AI35" s="73">
        <v>7520</v>
      </c>
      <c r="AJ35" s="73">
        <v>1895</v>
      </c>
      <c r="AK35" s="172">
        <v>9415</v>
      </c>
      <c r="AL35" s="178">
        <v>9208</v>
      </c>
      <c r="AM35" s="73">
        <v>2451</v>
      </c>
      <c r="AN35" s="172">
        <v>11659</v>
      </c>
      <c r="AO35" s="178">
        <v>7243</v>
      </c>
      <c r="AP35" s="73">
        <v>123</v>
      </c>
      <c r="AQ35" s="172">
        <v>7366</v>
      </c>
    </row>
    <row r="36" spans="1:43" ht="12.75" customHeight="1">
      <c r="A36" s="80" t="s">
        <v>33</v>
      </c>
      <c r="B36" s="73">
        <v>3893</v>
      </c>
      <c r="C36" s="73">
        <v>0</v>
      </c>
      <c r="D36" s="172">
        <v>3893</v>
      </c>
      <c r="E36" s="73">
        <v>4303</v>
      </c>
      <c r="F36" s="73">
        <v>0</v>
      </c>
      <c r="G36" s="172">
        <v>4303</v>
      </c>
      <c r="H36" s="73">
        <v>4012</v>
      </c>
      <c r="I36" s="73">
        <v>0</v>
      </c>
      <c r="J36" s="172">
        <v>4012</v>
      </c>
      <c r="K36" s="73">
        <v>3994</v>
      </c>
      <c r="L36" s="73">
        <v>0</v>
      </c>
      <c r="M36" s="172">
        <v>3994</v>
      </c>
      <c r="N36" s="73">
        <v>2191</v>
      </c>
      <c r="O36" s="73">
        <v>0</v>
      </c>
      <c r="P36" s="172">
        <v>2191</v>
      </c>
      <c r="Q36" s="73">
        <v>3180</v>
      </c>
      <c r="R36" s="73">
        <v>0</v>
      </c>
      <c r="S36" s="172">
        <v>3180</v>
      </c>
      <c r="T36" s="73">
        <v>3205</v>
      </c>
      <c r="U36" s="73">
        <v>0</v>
      </c>
      <c r="V36" s="172">
        <v>3205</v>
      </c>
      <c r="W36" s="73">
        <v>3726</v>
      </c>
      <c r="X36" s="73">
        <v>0</v>
      </c>
      <c r="Y36" s="172">
        <v>3726</v>
      </c>
      <c r="Z36" s="73">
        <v>4567</v>
      </c>
      <c r="AA36" s="73">
        <v>0</v>
      </c>
      <c r="AB36" s="172">
        <v>4567</v>
      </c>
      <c r="AC36" s="73">
        <v>4561</v>
      </c>
      <c r="AD36" s="73">
        <v>0</v>
      </c>
      <c r="AE36" s="172">
        <v>4561</v>
      </c>
      <c r="AF36" s="73">
        <v>4276</v>
      </c>
      <c r="AG36" s="73">
        <v>0</v>
      </c>
      <c r="AH36" s="172">
        <v>4276</v>
      </c>
      <c r="AI36" s="73">
        <v>3222</v>
      </c>
      <c r="AJ36" s="73">
        <v>0</v>
      </c>
      <c r="AK36" s="172">
        <v>3222</v>
      </c>
      <c r="AL36" s="178">
        <v>4847</v>
      </c>
      <c r="AM36" s="73">
        <v>0</v>
      </c>
      <c r="AN36" s="172">
        <v>4847</v>
      </c>
      <c r="AO36" s="178">
        <v>4251</v>
      </c>
      <c r="AP36" s="73">
        <v>0</v>
      </c>
      <c r="AQ36" s="172">
        <v>4251</v>
      </c>
    </row>
    <row r="37" spans="1:43" s="8" customFormat="1" ht="15.75">
      <c r="A37" s="89" t="s">
        <v>34</v>
      </c>
      <c r="B37" s="90">
        <f aca="true" t="shared" si="0" ref="B37:AH37">SUM(B33:B36)</f>
        <v>40278</v>
      </c>
      <c r="C37" s="90">
        <f t="shared" si="0"/>
        <v>9136</v>
      </c>
      <c r="D37" s="174">
        <f t="shared" si="0"/>
        <v>49414</v>
      </c>
      <c r="E37" s="90">
        <f t="shared" si="0"/>
        <v>42948</v>
      </c>
      <c r="F37" s="90">
        <f t="shared" si="0"/>
        <v>11126</v>
      </c>
      <c r="G37" s="174">
        <f t="shared" si="0"/>
        <v>54074</v>
      </c>
      <c r="H37" s="90">
        <f t="shared" si="0"/>
        <v>41728</v>
      </c>
      <c r="I37" s="90">
        <f t="shared" si="0"/>
        <v>12673</v>
      </c>
      <c r="J37" s="174">
        <f t="shared" si="0"/>
        <v>54401</v>
      </c>
      <c r="K37" s="90">
        <f t="shared" si="0"/>
        <v>39324</v>
      </c>
      <c r="L37" s="90">
        <f t="shared" si="0"/>
        <v>14052</v>
      </c>
      <c r="M37" s="174">
        <f t="shared" si="0"/>
        <v>53376</v>
      </c>
      <c r="N37" s="90">
        <f t="shared" si="0"/>
        <v>38914</v>
      </c>
      <c r="O37" s="90">
        <f t="shared" si="0"/>
        <v>15126</v>
      </c>
      <c r="P37" s="174">
        <f t="shared" si="0"/>
        <v>54040</v>
      </c>
      <c r="Q37" s="90">
        <f t="shared" si="0"/>
        <v>43587</v>
      </c>
      <c r="R37" s="90">
        <f t="shared" si="0"/>
        <v>20096</v>
      </c>
      <c r="S37" s="174">
        <f t="shared" si="0"/>
        <v>63683</v>
      </c>
      <c r="T37" s="90">
        <f t="shared" si="0"/>
        <v>38669</v>
      </c>
      <c r="U37" s="90">
        <f t="shared" si="0"/>
        <v>18820</v>
      </c>
      <c r="V37" s="174">
        <f t="shared" si="0"/>
        <v>57489</v>
      </c>
      <c r="W37" s="90">
        <f t="shared" si="0"/>
        <v>40896</v>
      </c>
      <c r="X37" s="90">
        <f t="shared" si="0"/>
        <v>21591</v>
      </c>
      <c r="Y37" s="174">
        <f t="shared" si="0"/>
        <v>62487</v>
      </c>
      <c r="Z37" s="90">
        <f t="shared" si="0"/>
        <v>43104</v>
      </c>
      <c r="AA37" s="90">
        <f t="shared" si="0"/>
        <v>21784</v>
      </c>
      <c r="AB37" s="174">
        <f t="shared" si="0"/>
        <v>64888</v>
      </c>
      <c r="AC37" s="90">
        <f t="shared" si="0"/>
        <v>48709</v>
      </c>
      <c r="AD37" s="90">
        <f t="shared" si="0"/>
        <v>21862</v>
      </c>
      <c r="AE37" s="174">
        <f t="shared" si="0"/>
        <v>70571</v>
      </c>
      <c r="AF37" s="90">
        <f t="shared" si="0"/>
        <v>47326</v>
      </c>
      <c r="AG37" s="90">
        <f t="shared" si="0"/>
        <v>21808</v>
      </c>
      <c r="AH37" s="174">
        <f t="shared" si="0"/>
        <v>69134</v>
      </c>
      <c r="AI37" s="90">
        <f aca="true" t="shared" si="1" ref="AI37:AN37">SUM(AI33:AI36)</f>
        <v>41816</v>
      </c>
      <c r="AJ37" s="90">
        <f t="shared" si="1"/>
        <v>19620</v>
      </c>
      <c r="AK37" s="174">
        <f t="shared" si="1"/>
        <v>61436</v>
      </c>
      <c r="AL37" s="180">
        <f t="shared" si="1"/>
        <v>54351</v>
      </c>
      <c r="AM37" s="90">
        <f t="shared" si="1"/>
        <v>17169</v>
      </c>
      <c r="AN37" s="174">
        <f t="shared" si="1"/>
        <v>71520</v>
      </c>
      <c r="AO37" s="180">
        <v>46622</v>
      </c>
      <c r="AP37" s="90">
        <v>16573</v>
      </c>
      <c r="AQ37" s="174">
        <v>63195</v>
      </c>
    </row>
    <row r="38" spans="1:43" s="8" customFormat="1" ht="15.75">
      <c r="A38" s="91"/>
      <c r="B38" s="92"/>
      <c r="C38" s="92"/>
      <c r="D38" s="175"/>
      <c r="E38" s="92"/>
      <c r="F38" s="92"/>
      <c r="G38" s="175"/>
      <c r="H38" s="92"/>
      <c r="I38" s="92"/>
      <c r="J38" s="175"/>
      <c r="K38" s="92"/>
      <c r="L38" s="92"/>
      <c r="M38" s="175"/>
      <c r="N38" s="92"/>
      <c r="O38" s="92"/>
      <c r="P38" s="175"/>
      <c r="Q38" s="92"/>
      <c r="R38" s="92"/>
      <c r="S38" s="175"/>
      <c r="T38" s="92"/>
      <c r="U38" s="92"/>
      <c r="V38" s="175"/>
      <c r="W38" s="92"/>
      <c r="X38" s="92"/>
      <c r="Y38" s="175"/>
      <c r="Z38" s="92"/>
      <c r="AA38" s="92"/>
      <c r="AB38" s="175"/>
      <c r="AC38" s="92"/>
      <c r="AD38" s="92"/>
      <c r="AE38" s="175"/>
      <c r="AF38" s="92"/>
      <c r="AG38" s="92"/>
      <c r="AH38" s="175"/>
      <c r="AI38" s="92"/>
      <c r="AJ38" s="92"/>
      <c r="AK38" s="175"/>
      <c r="AL38" s="181"/>
      <c r="AM38" s="92"/>
      <c r="AN38" s="175"/>
      <c r="AO38" s="181"/>
      <c r="AP38" s="92"/>
      <c r="AQ38" s="175"/>
    </row>
    <row r="39" spans="1:43" ht="12.75" customHeight="1">
      <c r="A39" s="93" t="s">
        <v>58</v>
      </c>
      <c r="B39" s="94">
        <v>17.34</v>
      </c>
      <c r="C39" s="94">
        <v>3.9299999999999997</v>
      </c>
      <c r="D39" s="176">
        <v>21.28</v>
      </c>
      <c r="E39" s="94">
        <v>18.23</v>
      </c>
      <c r="F39" s="94">
        <v>4.720000000000001</v>
      </c>
      <c r="G39" s="176">
        <v>22.95</v>
      </c>
      <c r="H39" s="94">
        <v>17.47</v>
      </c>
      <c r="I39" s="94">
        <v>5.3</v>
      </c>
      <c r="J39" s="176">
        <v>22.27</v>
      </c>
      <c r="K39" s="94">
        <v>16.240000000000002</v>
      </c>
      <c r="L39" s="94">
        <v>5.8</v>
      </c>
      <c r="M39" s="176">
        <v>22.04</v>
      </c>
      <c r="N39" s="94">
        <v>15.85</v>
      </c>
      <c r="O39" s="94">
        <v>6.16</v>
      </c>
      <c r="P39" s="176">
        <v>22.009999999999998</v>
      </c>
      <c r="Q39" s="94">
        <v>17.45225225225225</v>
      </c>
      <c r="R39" s="94">
        <v>8.05005005005005</v>
      </c>
      <c r="S39" s="176">
        <v>25.502302302302304</v>
      </c>
      <c r="T39" s="94">
        <v>16.599567525063886</v>
      </c>
      <c r="U39" s="94">
        <v>7.399252997837626</v>
      </c>
      <c r="V39" s="176">
        <v>23.998820522901514</v>
      </c>
      <c r="W39" s="94">
        <v>15.789961389961391</v>
      </c>
      <c r="X39" s="94">
        <v>8.336293436293436</v>
      </c>
      <c r="Y39" s="176">
        <v>24.126254826254826</v>
      </c>
      <c r="Z39" s="94">
        <v>16.348947468234403</v>
      </c>
      <c r="AA39" s="94">
        <v>8.262469182628484</v>
      </c>
      <c r="AB39" s="176">
        <v>24.611416650862886</v>
      </c>
      <c r="AC39" s="94">
        <v>18.123132676258617</v>
      </c>
      <c r="AD39" s="94">
        <v>8.134183140043234</v>
      </c>
      <c r="AE39" s="176">
        <v>26.257315816301848</v>
      </c>
      <c r="AF39" s="94">
        <v>17.37371512481645</v>
      </c>
      <c r="AG39" s="94">
        <v>8.005873715124816</v>
      </c>
      <c r="AH39" s="176">
        <v>25.379588839941263</v>
      </c>
      <c r="AI39" s="94">
        <v>15.407340444765865</v>
      </c>
      <c r="AJ39" s="94">
        <v>7.3140480925691564</v>
      </c>
      <c r="AK39" s="176">
        <v>22.721388537335024</v>
      </c>
      <c r="AL39" s="182">
        <v>19.386837881219904</v>
      </c>
      <c r="AM39" s="94">
        <v>6.124130551096843</v>
      </c>
      <c r="AN39" s="176">
        <v>25.51096843231675</v>
      </c>
      <c r="AO39" s="182">
        <v>16.52</v>
      </c>
      <c r="AP39" s="94">
        <v>5.87</v>
      </c>
      <c r="AQ39" s="176">
        <v>22.39</v>
      </c>
    </row>
    <row r="40" ht="12.75" customHeight="1">
      <c r="A40" s="6" t="s">
        <v>7</v>
      </c>
    </row>
    <row r="42" spans="1:2" ht="15">
      <c r="A42" s="14"/>
      <c r="B42" s="16"/>
    </row>
    <row r="44" ht="58.5" customHeight="1">
      <c r="A44" s="40" t="s">
        <v>111</v>
      </c>
    </row>
    <row r="46" spans="1:21" ht="17.25">
      <c r="A46" s="215" t="s">
        <v>49</v>
      </c>
      <c r="B46" s="215">
        <v>2008</v>
      </c>
      <c r="C46" s="218"/>
      <c r="D46" s="225">
        <v>2009</v>
      </c>
      <c r="E46" s="226"/>
      <c r="F46" s="225">
        <v>2010</v>
      </c>
      <c r="G46" s="226"/>
      <c r="H46" s="225">
        <v>2011</v>
      </c>
      <c r="I46" s="226"/>
      <c r="J46" s="217">
        <v>2012</v>
      </c>
      <c r="K46" s="218"/>
      <c r="L46" s="225">
        <v>2013</v>
      </c>
      <c r="M46" s="226"/>
      <c r="N46" s="225">
        <v>2014</v>
      </c>
      <c r="O46" s="226"/>
      <c r="P46" s="225">
        <v>2015</v>
      </c>
      <c r="Q46" s="226"/>
      <c r="R46" s="225">
        <v>2016</v>
      </c>
      <c r="S46" s="226"/>
      <c r="T46" s="225">
        <v>2017</v>
      </c>
      <c r="U46" s="226"/>
    </row>
    <row r="47" spans="1:21" ht="36.75" customHeight="1">
      <c r="A47" s="215"/>
      <c r="B47" s="196" t="s">
        <v>116</v>
      </c>
      <c r="C47" s="197" t="s">
        <v>115</v>
      </c>
      <c r="D47" s="196" t="s">
        <v>116</v>
      </c>
      <c r="E47" s="197" t="s">
        <v>115</v>
      </c>
      <c r="F47" s="196" t="s">
        <v>116</v>
      </c>
      <c r="G47" s="197" t="s">
        <v>115</v>
      </c>
      <c r="H47" s="196" t="s">
        <v>116</v>
      </c>
      <c r="I47" s="197" t="s">
        <v>115</v>
      </c>
      <c r="J47" s="196" t="s">
        <v>116</v>
      </c>
      <c r="K47" s="197" t="s">
        <v>115</v>
      </c>
      <c r="L47" s="196" t="s">
        <v>116</v>
      </c>
      <c r="M47" s="197" t="s">
        <v>115</v>
      </c>
      <c r="N47" s="196" t="s">
        <v>116</v>
      </c>
      <c r="O47" s="197" t="s">
        <v>115</v>
      </c>
      <c r="P47" s="196" t="s">
        <v>116</v>
      </c>
      <c r="Q47" s="197" t="s">
        <v>115</v>
      </c>
      <c r="R47" s="196" t="s">
        <v>116</v>
      </c>
      <c r="S47" s="197" t="s">
        <v>115</v>
      </c>
      <c r="T47" s="196" t="s">
        <v>116</v>
      </c>
      <c r="U47" s="197" t="s">
        <v>115</v>
      </c>
    </row>
    <row r="48" spans="1:21" ht="17.25">
      <c r="A48" s="3" t="s">
        <v>30</v>
      </c>
      <c r="B48" s="166"/>
      <c r="C48" s="186"/>
      <c r="D48" s="191"/>
      <c r="E48" s="186"/>
      <c r="F48" s="191"/>
      <c r="G48" s="186"/>
      <c r="H48" s="177"/>
      <c r="I48" s="28"/>
      <c r="J48" s="177"/>
      <c r="K48" s="28"/>
      <c r="L48" s="177"/>
      <c r="M48" s="28"/>
      <c r="N48" s="177"/>
      <c r="O48" s="28"/>
      <c r="P48" s="177"/>
      <c r="Q48" s="28"/>
      <c r="R48" s="177"/>
      <c r="S48" s="28"/>
      <c r="T48" s="177"/>
      <c r="U48" s="28"/>
    </row>
    <row r="49" spans="1:21" ht="15">
      <c r="A49" s="95" t="s">
        <v>2</v>
      </c>
      <c r="B49" s="183">
        <v>3.1</v>
      </c>
      <c r="C49" s="187">
        <v>56</v>
      </c>
      <c r="D49" s="192">
        <v>3.7</v>
      </c>
      <c r="E49" s="187">
        <v>60</v>
      </c>
      <c r="F49" s="192">
        <v>3.6</v>
      </c>
      <c r="G49" s="187">
        <v>57.2</v>
      </c>
      <c r="H49" s="192">
        <v>3.4</v>
      </c>
      <c r="I49" s="187">
        <v>59</v>
      </c>
      <c r="J49" s="192">
        <v>3.9</v>
      </c>
      <c r="K49" s="187">
        <v>64.3</v>
      </c>
      <c r="L49" s="192">
        <v>3.4</v>
      </c>
      <c r="M49" s="187">
        <v>65.7</v>
      </c>
      <c r="N49" s="192">
        <v>2.7</v>
      </c>
      <c r="O49" s="187">
        <v>74</v>
      </c>
      <c r="P49" s="192">
        <v>2.9</v>
      </c>
      <c r="Q49" s="187">
        <v>77.1</v>
      </c>
      <c r="R49" s="192">
        <v>3.9</v>
      </c>
      <c r="S49" s="187">
        <v>63.2</v>
      </c>
      <c r="T49" s="192">
        <v>2.1</v>
      </c>
      <c r="U49" s="187">
        <v>65.7</v>
      </c>
    </row>
    <row r="50" spans="1:21" ht="15">
      <c r="A50" s="95" t="s">
        <v>1</v>
      </c>
      <c r="B50" s="183">
        <v>5</v>
      </c>
      <c r="C50" s="187">
        <v>78.4</v>
      </c>
      <c r="D50" s="192">
        <v>5.1</v>
      </c>
      <c r="E50" s="187">
        <v>81.1</v>
      </c>
      <c r="F50" s="192">
        <v>4.3</v>
      </c>
      <c r="G50" s="187">
        <v>80.1</v>
      </c>
      <c r="H50" s="192">
        <v>5</v>
      </c>
      <c r="I50" s="187">
        <v>82.3</v>
      </c>
      <c r="J50" s="192">
        <v>4.8</v>
      </c>
      <c r="K50" s="187">
        <v>80.7</v>
      </c>
      <c r="L50" s="192">
        <v>4.7</v>
      </c>
      <c r="M50" s="187">
        <v>82.8</v>
      </c>
      <c r="N50" s="192">
        <v>4.7</v>
      </c>
      <c r="O50" s="187">
        <v>86.4</v>
      </c>
      <c r="P50" s="192">
        <v>4.4</v>
      </c>
      <c r="Q50" s="187">
        <v>77.6</v>
      </c>
      <c r="R50" s="192">
        <v>4.6</v>
      </c>
      <c r="S50" s="187">
        <v>79.5</v>
      </c>
      <c r="T50" s="192">
        <v>4.3</v>
      </c>
      <c r="U50" s="187">
        <v>81.4</v>
      </c>
    </row>
    <row r="51" spans="1:21" ht="15">
      <c r="A51" s="79" t="s">
        <v>35</v>
      </c>
      <c r="B51" s="184">
        <v>4.4</v>
      </c>
      <c r="C51" s="188">
        <v>72.2</v>
      </c>
      <c r="D51" s="193">
        <v>4.7</v>
      </c>
      <c r="E51" s="188">
        <v>75.5</v>
      </c>
      <c r="F51" s="193">
        <v>4.1</v>
      </c>
      <c r="G51" s="188">
        <v>74.3</v>
      </c>
      <c r="H51" s="193">
        <v>4.5</v>
      </c>
      <c r="I51" s="188">
        <v>76</v>
      </c>
      <c r="J51" s="193">
        <v>4.6</v>
      </c>
      <c r="K51" s="188">
        <v>76.5</v>
      </c>
      <c r="L51" s="193">
        <v>4.3</v>
      </c>
      <c r="M51" s="188">
        <v>78.7</v>
      </c>
      <c r="N51" s="193">
        <v>4</v>
      </c>
      <c r="O51" s="188">
        <v>83.3</v>
      </c>
      <c r="P51" s="193">
        <v>3.9</v>
      </c>
      <c r="Q51" s="188">
        <v>77.4</v>
      </c>
      <c r="R51" s="193">
        <v>4.5</v>
      </c>
      <c r="S51" s="188">
        <v>75.6</v>
      </c>
      <c r="T51" s="193">
        <v>3.5</v>
      </c>
      <c r="U51" s="188">
        <v>77.7</v>
      </c>
    </row>
    <row r="52" spans="1:21" ht="15">
      <c r="A52" s="79"/>
      <c r="B52" s="81"/>
      <c r="C52" s="189"/>
      <c r="D52" s="194"/>
      <c r="E52" s="189"/>
      <c r="F52" s="194"/>
      <c r="G52" s="189"/>
      <c r="H52" s="177"/>
      <c r="I52" s="28"/>
      <c r="J52" s="177"/>
      <c r="K52" s="28"/>
      <c r="L52" s="177"/>
      <c r="M52" s="28"/>
      <c r="N52" s="177"/>
      <c r="O52" s="28"/>
      <c r="P52" s="177"/>
      <c r="Q52" s="28"/>
      <c r="R52" s="177"/>
      <c r="S52" s="28"/>
      <c r="T52" s="177"/>
      <c r="U52" s="28"/>
    </row>
    <row r="53" spans="1:21" ht="15.75">
      <c r="A53" s="3" t="s">
        <v>114</v>
      </c>
      <c r="B53" s="81"/>
      <c r="C53" s="189"/>
      <c r="D53" s="194"/>
      <c r="E53" s="189"/>
      <c r="F53" s="194"/>
      <c r="G53" s="189"/>
      <c r="H53" s="177"/>
      <c r="I53" s="28"/>
      <c r="J53" s="177"/>
      <c r="K53" s="28"/>
      <c r="L53" s="177"/>
      <c r="M53" s="28"/>
      <c r="N53" s="177"/>
      <c r="O53" s="28"/>
      <c r="P53" s="177"/>
      <c r="Q53" s="28"/>
      <c r="R53" s="177"/>
      <c r="S53" s="28"/>
      <c r="T53" s="177"/>
      <c r="U53" s="28"/>
    </row>
    <row r="54" spans="1:21" ht="15">
      <c r="A54" s="95" t="s">
        <v>3</v>
      </c>
      <c r="B54" s="183">
        <v>5.1</v>
      </c>
      <c r="C54" s="187">
        <v>73.5</v>
      </c>
      <c r="D54" s="192">
        <v>5.3</v>
      </c>
      <c r="E54" s="187">
        <v>76.2</v>
      </c>
      <c r="F54" s="192">
        <v>4.2</v>
      </c>
      <c r="G54" s="187">
        <v>78.8</v>
      </c>
      <c r="H54" s="192">
        <v>5.2</v>
      </c>
      <c r="I54" s="187">
        <v>79.7</v>
      </c>
      <c r="J54" s="192">
        <v>5</v>
      </c>
      <c r="K54" s="187">
        <v>77.2</v>
      </c>
      <c r="L54" s="192">
        <v>4.7</v>
      </c>
      <c r="M54" s="187">
        <v>78</v>
      </c>
      <c r="N54" s="192">
        <v>4.1</v>
      </c>
      <c r="O54" s="187">
        <v>86.8</v>
      </c>
      <c r="P54" s="192">
        <v>4.3</v>
      </c>
      <c r="Q54" s="187">
        <v>86.6</v>
      </c>
      <c r="R54" s="192">
        <v>5</v>
      </c>
      <c r="S54" s="187">
        <v>73.2</v>
      </c>
      <c r="T54" s="192">
        <v>4.1</v>
      </c>
      <c r="U54" s="187">
        <v>76.6</v>
      </c>
    </row>
    <row r="55" spans="1:21" ht="15">
      <c r="A55" s="95" t="s">
        <v>4</v>
      </c>
      <c r="B55" s="183">
        <v>4.3</v>
      </c>
      <c r="C55" s="187">
        <v>70.9</v>
      </c>
      <c r="D55" s="192">
        <v>4.6</v>
      </c>
      <c r="E55" s="187">
        <v>70.9</v>
      </c>
      <c r="F55" s="192">
        <v>4.4</v>
      </c>
      <c r="G55" s="187">
        <v>74.8</v>
      </c>
      <c r="H55" s="192">
        <v>4.2</v>
      </c>
      <c r="I55" s="187">
        <v>79.9</v>
      </c>
      <c r="J55" s="192">
        <v>4.9</v>
      </c>
      <c r="K55" s="187">
        <v>81.3</v>
      </c>
      <c r="L55" s="192">
        <v>4.6</v>
      </c>
      <c r="M55" s="187">
        <v>81.4</v>
      </c>
      <c r="N55" s="192">
        <v>4.3</v>
      </c>
      <c r="O55" s="187">
        <v>82.8</v>
      </c>
      <c r="P55" s="192">
        <v>3.6</v>
      </c>
      <c r="Q55" s="187">
        <v>69.3</v>
      </c>
      <c r="R55" s="192">
        <v>4.2</v>
      </c>
      <c r="S55" s="187">
        <v>85</v>
      </c>
      <c r="T55" s="192">
        <v>3.2</v>
      </c>
      <c r="U55" s="187">
        <v>81</v>
      </c>
    </row>
    <row r="56" spans="1:21" ht="15">
      <c r="A56" s="95" t="s">
        <v>32</v>
      </c>
      <c r="B56" s="183">
        <v>3.6</v>
      </c>
      <c r="C56" s="187">
        <v>73.2</v>
      </c>
      <c r="D56" s="192">
        <v>3</v>
      </c>
      <c r="E56" s="187">
        <v>73</v>
      </c>
      <c r="F56" s="192">
        <v>4</v>
      </c>
      <c r="G56" s="187">
        <v>70</v>
      </c>
      <c r="H56" s="192">
        <v>3.6</v>
      </c>
      <c r="I56" s="187">
        <v>65.7</v>
      </c>
      <c r="J56" s="192">
        <v>3.4</v>
      </c>
      <c r="K56" s="187">
        <v>74.2</v>
      </c>
      <c r="L56" s="192">
        <v>3.5</v>
      </c>
      <c r="M56" s="187">
        <v>75.9</v>
      </c>
      <c r="N56" s="192">
        <v>3.6</v>
      </c>
      <c r="O56" s="187">
        <v>73.4</v>
      </c>
      <c r="P56" s="192">
        <v>3.3</v>
      </c>
      <c r="Q56" s="187">
        <v>65.9</v>
      </c>
      <c r="R56" s="192">
        <v>3.3</v>
      </c>
      <c r="S56" s="187">
        <v>75.4</v>
      </c>
      <c r="T56" s="192">
        <v>2.6</v>
      </c>
      <c r="U56" s="187">
        <v>73.3</v>
      </c>
    </row>
    <row r="57" spans="1:21" ht="15">
      <c r="A57" s="95" t="s">
        <v>23</v>
      </c>
      <c r="B57" s="183">
        <v>3.6</v>
      </c>
      <c r="C57" s="187">
        <v>66.5</v>
      </c>
      <c r="D57" s="192">
        <v>4.7</v>
      </c>
      <c r="E57" s="187">
        <v>68.5</v>
      </c>
      <c r="F57" s="192">
        <v>4.7</v>
      </c>
      <c r="G57" s="187">
        <v>58.3</v>
      </c>
      <c r="H57" s="192">
        <v>4.3</v>
      </c>
      <c r="I57" s="187">
        <v>61.7</v>
      </c>
      <c r="J57" s="192">
        <v>3.9</v>
      </c>
      <c r="K57" s="187">
        <v>67</v>
      </c>
      <c r="L57" s="192">
        <v>3.4</v>
      </c>
      <c r="M57" s="187">
        <v>81.1</v>
      </c>
      <c r="N57" s="192">
        <v>3.6</v>
      </c>
      <c r="O57" s="187">
        <v>84.1</v>
      </c>
      <c r="P57" s="192">
        <v>3.5</v>
      </c>
      <c r="Q57" s="187">
        <v>79.6</v>
      </c>
      <c r="R57" s="192">
        <v>5.1</v>
      </c>
      <c r="S57" s="187">
        <v>71</v>
      </c>
      <c r="T57" s="192">
        <v>4</v>
      </c>
      <c r="U57" s="187">
        <v>79.5</v>
      </c>
    </row>
    <row r="58" spans="1:21" ht="15">
      <c r="A58" s="96" t="s">
        <v>34</v>
      </c>
      <c r="B58" s="185">
        <v>4.4</v>
      </c>
      <c r="C58" s="190">
        <v>72.2</v>
      </c>
      <c r="D58" s="195">
        <v>4.7</v>
      </c>
      <c r="E58" s="190">
        <v>75.5</v>
      </c>
      <c r="F58" s="195">
        <v>4.1</v>
      </c>
      <c r="G58" s="190">
        <v>74.3</v>
      </c>
      <c r="H58" s="195">
        <v>4.5</v>
      </c>
      <c r="I58" s="190">
        <v>76</v>
      </c>
      <c r="J58" s="195">
        <v>4.6</v>
      </c>
      <c r="K58" s="190">
        <v>77.1</v>
      </c>
      <c r="L58" s="195">
        <v>4.3</v>
      </c>
      <c r="M58" s="190">
        <v>79</v>
      </c>
      <c r="N58" s="195">
        <v>4</v>
      </c>
      <c r="O58" s="190">
        <v>83.3</v>
      </c>
      <c r="P58" s="195">
        <v>3.9</v>
      </c>
      <c r="Q58" s="190">
        <v>77.4</v>
      </c>
      <c r="R58" s="195">
        <v>4.4</v>
      </c>
      <c r="S58" s="190">
        <v>76.5</v>
      </c>
      <c r="T58" s="195">
        <v>3.5</v>
      </c>
      <c r="U58" s="190">
        <v>77.7</v>
      </c>
    </row>
    <row r="59" ht="15">
      <c r="A59" s="6" t="s">
        <v>113</v>
      </c>
    </row>
    <row r="60" ht="15">
      <c r="A60" s="71" t="s">
        <v>112</v>
      </c>
    </row>
    <row r="64" ht="15">
      <c r="D64" s="27"/>
    </row>
  </sheetData>
  <sheetProtection/>
  <mergeCells count="26">
    <mergeCell ref="AO27:AQ27"/>
    <mergeCell ref="AC27:AE27"/>
    <mergeCell ref="AF27:AH27"/>
    <mergeCell ref="N46:O46"/>
    <mergeCell ref="P46:Q46"/>
    <mergeCell ref="Q27:S27"/>
    <mergeCell ref="W27:Y27"/>
    <mergeCell ref="AL27:AN27"/>
    <mergeCell ref="R46:S46"/>
    <mergeCell ref="T46:U46"/>
    <mergeCell ref="L46:M46"/>
    <mergeCell ref="N27:P27"/>
    <mergeCell ref="J46:K46"/>
    <mergeCell ref="A46:A47"/>
    <mergeCell ref="B46:C46"/>
    <mergeCell ref="D46:E46"/>
    <mergeCell ref="F46:G46"/>
    <mergeCell ref="K27:M27"/>
    <mergeCell ref="H46:I46"/>
    <mergeCell ref="Z27:AB27"/>
    <mergeCell ref="A27:A28"/>
    <mergeCell ref="B27:D27"/>
    <mergeCell ref="E27:G27"/>
    <mergeCell ref="H27:J27"/>
    <mergeCell ref="AI27:AK27"/>
    <mergeCell ref="T27:V27"/>
  </mergeCells>
  <printOptions/>
  <pageMargins left="0.5905511811023623" right="0.5905511811023623" top="0.5905511811023623" bottom="0.5905511811023623" header="0.5118110236220472" footer="0.5118110236220472"/>
  <pageSetup fitToHeight="1" fitToWidth="1" orientation="landscape" paperSize="9" scale="29" r:id="rId1"/>
  <headerFooter>
    <oddFooter>&amp;LISEE - Document édité le 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AK33"/>
  <sheetViews>
    <sheetView zoomScalePageLayoutView="0" workbookViewId="0" topLeftCell="A1">
      <pane xSplit="1" topLeftCell="Z1" activePane="topRight" state="frozen"/>
      <selection pane="topLeft" activeCell="A1" sqref="A1"/>
      <selection pane="topRight" activeCell="A3" sqref="A3"/>
    </sheetView>
  </sheetViews>
  <sheetFormatPr defaultColWidth="11.421875" defaultRowHeight="12.75"/>
  <cols>
    <col min="1" max="1" width="36.28125" style="11" customWidth="1"/>
    <col min="2" max="28" width="9.7109375" style="11" customWidth="1"/>
    <col min="29" max="29" width="11.421875" style="11" customWidth="1"/>
    <col min="30" max="31" width="8.8515625" style="11" customWidth="1"/>
    <col min="32" max="16384" width="11.421875" style="11" customWidth="1"/>
  </cols>
  <sheetData>
    <row r="1" s="8" customFormat="1" ht="15"/>
    <row r="2" spans="1:31" s="8" customFormat="1" ht="58.5">
      <c r="A2" s="103" t="s">
        <v>67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10"/>
      <c r="AC2" s="10"/>
      <c r="AD2" s="10"/>
      <c r="AE2" s="10"/>
    </row>
    <row r="3" spans="2:27" ht="13.5" customHeight="1"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</row>
    <row r="4" spans="1:27" ht="13.5" customHeight="1">
      <c r="A4" s="35" t="s">
        <v>69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</row>
    <row r="5" ht="15">
      <c r="A5" s="203" t="s">
        <v>141</v>
      </c>
    </row>
    <row r="6" spans="1:37" s="105" customFormat="1" ht="17.25">
      <c r="A6" s="107" t="s">
        <v>68</v>
      </c>
      <c r="B6" s="106">
        <v>1985</v>
      </c>
      <c r="C6" s="106">
        <v>1986</v>
      </c>
      <c r="D6" s="106">
        <v>1987</v>
      </c>
      <c r="E6" s="106">
        <v>1988</v>
      </c>
      <c r="F6" s="106">
        <v>1989</v>
      </c>
      <c r="G6" s="106">
        <v>1990</v>
      </c>
      <c r="H6" s="106">
        <v>1991</v>
      </c>
      <c r="I6" s="106">
        <v>1992</v>
      </c>
      <c r="J6" s="106">
        <v>1993</v>
      </c>
      <c r="K6" s="106">
        <v>1994</v>
      </c>
      <c r="L6" s="106">
        <v>1995</v>
      </c>
      <c r="M6" s="106">
        <v>1996</v>
      </c>
      <c r="N6" s="106">
        <v>1997</v>
      </c>
      <c r="O6" s="106">
        <v>1998</v>
      </c>
      <c r="P6" s="106">
        <v>1999</v>
      </c>
      <c r="Q6" s="106">
        <v>2000</v>
      </c>
      <c r="R6" s="106">
        <v>2001</v>
      </c>
      <c r="S6" s="106">
        <v>2002</v>
      </c>
      <c r="T6" s="106">
        <v>2003</v>
      </c>
      <c r="U6" s="106">
        <v>2004</v>
      </c>
      <c r="V6" s="106">
        <v>2005</v>
      </c>
      <c r="W6" s="106">
        <v>2006</v>
      </c>
      <c r="X6" s="106">
        <v>2007</v>
      </c>
      <c r="Y6" s="106">
        <v>2008</v>
      </c>
      <c r="Z6" s="106">
        <v>2009</v>
      </c>
      <c r="AA6" s="106">
        <v>2010</v>
      </c>
      <c r="AB6" s="106">
        <v>2011</v>
      </c>
      <c r="AC6" s="106">
        <v>2012</v>
      </c>
      <c r="AD6" s="106">
        <v>2013</v>
      </c>
      <c r="AE6" s="106">
        <v>2014</v>
      </c>
      <c r="AF6" s="106">
        <v>2015</v>
      </c>
      <c r="AG6" s="106">
        <v>2016</v>
      </c>
      <c r="AH6" s="106">
        <v>2017</v>
      </c>
      <c r="AI6" s="106">
        <v>2018</v>
      </c>
      <c r="AJ6" s="106">
        <v>2019</v>
      </c>
      <c r="AK6" s="106">
        <v>2020</v>
      </c>
    </row>
    <row r="7" spans="1:28" s="105" customFormat="1" ht="17.25">
      <c r="A7" s="108"/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104"/>
      <c r="AB7" s="104"/>
    </row>
    <row r="8" spans="1:37" ht="15">
      <c r="A8" s="102" t="s">
        <v>42</v>
      </c>
      <c r="B8" s="102">
        <v>723</v>
      </c>
      <c r="C8" s="102">
        <v>636</v>
      </c>
      <c r="D8" s="102">
        <v>698</v>
      </c>
      <c r="E8" s="102">
        <v>788</v>
      </c>
      <c r="F8" s="102">
        <v>656</v>
      </c>
      <c r="G8" s="102">
        <v>648</v>
      </c>
      <c r="H8" s="102">
        <v>721</v>
      </c>
      <c r="I8" s="102">
        <v>721</v>
      </c>
      <c r="J8" s="102">
        <v>808</v>
      </c>
      <c r="K8" s="102">
        <v>785</v>
      </c>
      <c r="L8" s="102">
        <v>973</v>
      </c>
      <c r="M8" s="102">
        <v>1059</v>
      </c>
      <c r="N8" s="102">
        <v>1149</v>
      </c>
      <c r="O8" s="102">
        <v>1243</v>
      </c>
      <c r="P8" s="102">
        <v>1524</v>
      </c>
      <c r="Q8" s="102">
        <v>1690</v>
      </c>
      <c r="R8" s="102">
        <v>1740</v>
      </c>
      <c r="S8" s="102">
        <v>1914</v>
      </c>
      <c r="T8" s="102">
        <v>2014</v>
      </c>
      <c r="U8" s="102">
        <v>2227</v>
      </c>
      <c r="V8" s="102">
        <v>2134</v>
      </c>
      <c r="W8" s="102">
        <v>1948</v>
      </c>
      <c r="X8" s="102">
        <v>1507</v>
      </c>
      <c r="Y8" s="102">
        <v>1260</v>
      </c>
      <c r="Z8" s="102">
        <v>1355</v>
      </c>
      <c r="AA8" s="102">
        <v>1363</v>
      </c>
      <c r="AB8" s="102">
        <v>1442</v>
      </c>
      <c r="AC8" s="102">
        <v>1420</v>
      </c>
      <c r="AD8" s="102">
        <v>1464</v>
      </c>
      <c r="AE8" s="102">
        <v>1628</v>
      </c>
      <c r="AF8" s="102">
        <v>1696</v>
      </c>
      <c r="AG8" s="102">
        <v>1534</v>
      </c>
      <c r="AH8" s="102">
        <v>1318</v>
      </c>
      <c r="AI8" s="102">
        <v>1291</v>
      </c>
      <c r="AJ8" s="102">
        <v>1325</v>
      </c>
      <c r="AK8" s="102">
        <v>733</v>
      </c>
    </row>
    <row r="9" ht="13.5" customHeight="1"/>
    <row r="10" ht="15">
      <c r="A10" s="11" t="s">
        <v>7</v>
      </c>
    </row>
    <row r="12" ht="56.25">
      <c r="A12" s="199" t="s">
        <v>118</v>
      </c>
    </row>
    <row r="14" spans="1:35" s="72" customFormat="1" ht="17.25">
      <c r="A14" s="107" t="s">
        <v>68</v>
      </c>
      <c r="B14" s="204">
        <v>1985</v>
      </c>
      <c r="C14" s="204">
        <v>1986</v>
      </c>
      <c r="D14" s="204">
        <v>1987</v>
      </c>
      <c r="E14" s="204">
        <v>1988</v>
      </c>
      <c r="F14" s="204">
        <v>1989</v>
      </c>
      <c r="G14" s="204">
        <v>1990</v>
      </c>
      <c r="H14" s="204">
        <v>1991</v>
      </c>
      <c r="I14" s="204">
        <v>1992</v>
      </c>
      <c r="J14" s="204">
        <v>1993</v>
      </c>
      <c r="K14" s="204">
        <v>1994</v>
      </c>
      <c r="L14" s="204">
        <v>1995</v>
      </c>
      <c r="M14" s="204">
        <v>1996</v>
      </c>
      <c r="N14" s="204">
        <v>1997</v>
      </c>
      <c r="O14" s="204">
        <v>1998</v>
      </c>
      <c r="P14" s="204">
        <v>1999</v>
      </c>
      <c r="Q14" s="204">
        <v>2000</v>
      </c>
      <c r="R14" s="204">
        <v>2001</v>
      </c>
      <c r="S14" s="204">
        <v>2002</v>
      </c>
      <c r="T14" s="204">
        <v>2003</v>
      </c>
      <c r="U14" s="204">
        <v>2004</v>
      </c>
      <c r="V14" s="204">
        <v>2005</v>
      </c>
      <c r="W14" s="204">
        <v>2006</v>
      </c>
      <c r="X14" s="204">
        <v>2007</v>
      </c>
      <c r="Y14" s="204">
        <v>2008</v>
      </c>
      <c r="Z14" s="204">
        <v>2009</v>
      </c>
      <c r="AA14" s="204">
        <v>2010</v>
      </c>
      <c r="AB14" s="204">
        <v>2011</v>
      </c>
      <c r="AC14" s="204">
        <v>2012</v>
      </c>
      <c r="AD14" s="204">
        <v>2013</v>
      </c>
      <c r="AE14" s="204">
        <v>2014</v>
      </c>
      <c r="AF14" s="204">
        <v>2015</v>
      </c>
      <c r="AG14" s="204">
        <v>2016</v>
      </c>
      <c r="AH14" s="204">
        <v>2017</v>
      </c>
      <c r="AI14" s="204">
        <v>2018</v>
      </c>
    </row>
    <row r="15" spans="1:35" ht="15">
      <c r="A15" s="202" t="s">
        <v>123</v>
      </c>
      <c r="B15" s="200" t="s">
        <v>28</v>
      </c>
      <c r="C15" s="200" t="s">
        <v>28</v>
      </c>
      <c r="D15" s="200" t="s">
        <v>28</v>
      </c>
      <c r="E15" s="200" t="s">
        <v>28</v>
      </c>
      <c r="F15" s="200" t="s">
        <v>28</v>
      </c>
      <c r="G15" s="200" t="s">
        <v>28</v>
      </c>
      <c r="H15" s="200" t="s">
        <v>28</v>
      </c>
      <c r="I15" s="200" t="s">
        <v>28</v>
      </c>
      <c r="J15" s="200" t="s">
        <v>28</v>
      </c>
      <c r="K15" s="200" t="s">
        <v>28</v>
      </c>
      <c r="L15" s="200" t="s">
        <v>28</v>
      </c>
      <c r="M15" s="200" t="s">
        <v>28</v>
      </c>
      <c r="N15" s="200" t="s">
        <v>28</v>
      </c>
      <c r="O15" s="200" t="s">
        <v>28</v>
      </c>
      <c r="P15" s="200" t="s">
        <v>28</v>
      </c>
      <c r="Q15" s="200" t="s">
        <v>28</v>
      </c>
      <c r="R15" s="200" t="s">
        <v>28</v>
      </c>
      <c r="S15" s="200" t="s">
        <v>28</v>
      </c>
      <c r="T15" s="200" t="s">
        <v>28</v>
      </c>
      <c r="U15" s="200" t="s">
        <v>28</v>
      </c>
      <c r="V15" s="200" t="s">
        <v>28</v>
      </c>
      <c r="W15" s="200" t="s">
        <v>28</v>
      </c>
      <c r="X15" s="200" t="s">
        <v>28</v>
      </c>
      <c r="Y15" s="200" t="s">
        <v>28</v>
      </c>
      <c r="Z15" s="200" t="s">
        <v>28</v>
      </c>
      <c r="AA15" s="200" t="s">
        <v>28</v>
      </c>
      <c r="AB15" s="205">
        <v>129</v>
      </c>
      <c r="AC15" s="205">
        <v>143</v>
      </c>
      <c r="AD15" s="205">
        <v>152</v>
      </c>
      <c r="AE15" s="205">
        <v>141</v>
      </c>
      <c r="AF15" s="205">
        <v>144</v>
      </c>
      <c r="AG15" s="205">
        <v>144</v>
      </c>
      <c r="AH15" s="205">
        <v>172</v>
      </c>
      <c r="AI15" s="205">
        <v>153</v>
      </c>
    </row>
    <row r="16" spans="1:35" ht="15">
      <c r="A16" s="202" t="s">
        <v>124</v>
      </c>
      <c r="B16" s="200" t="s">
        <v>28</v>
      </c>
      <c r="C16" s="200" t="s">
        <v>28</v>
      </c>
      <c r="D16" s="200" t="s">
        <v>28</v>
      </c>
      <c r="E16" s="200" t="s">
        <v>28</v>
      </c>
      <c r="F16" s="200" t="s">
        <v>28</v>
      </c>
      <c r="G16" s="200" t="s">
        <v>28</v>
      </c>
      <c r="H16" s="200" t="s">
        <v>28</v>
      </c>
      <c r="I16" s="200" t="s">
        <v>28</v>
      </c>
      <c r="J16" s="200" t="s">
        <v>28</v>
      </c>
      <c r="K16" s="200" t="s">
        <v>28</v>
      </c>
      <c r="L16" s="200" t="s">
        <v>28</v>
      </c>
      <c r="M16" s="200" t="s">
        <v>28</v>
      </c>
      <c r="N16" s="200" t="s">
        <v>28</v>
      </c>
      <c r="O16" s="200" t="s">
        <v>28</v>
      </c>
      <c r="P16" s="200" t="s">
        <v>28</v>
      </c>
      <c r="Q16" s="200" t="s">
        <v>28</v>
      </c>
      <c r="R16" s="200" t="s">
        <v>28</v>
      </c>
      <c r="S16" s="200" t="s">
        <v>28</v>
      </c>
      <c r="T16" s="200" t="s">
        <v>28</v>
      </c>
      <c r="U16" s="200" t="s">
        <v>28</v>
      </c>
      <c r="V16" s="200" t="s">
        <v>28</v>
      </c>
      <c r="W16" s="200" t="s">
        <v>28</v>
      </c>
      <c r="X16" s="200" t="s">
        <v>28</v>
      </c>
      <c r="Y16" s="200" t="s">
        <v>28</v>
      </c>
      <c r="Z16" s="200" t="s">
        <v>28</v>
      </c>
      <c r="AA16" s="200" t="s">
        <v>28</v>
      </c>
      <c r="AB16" s="205">
        <v>43</v>
      </c>
      <c r="AC16" s="205">
        <v>46</v>
      </c>
      <c r="AD16" s="205">
        <v>41</v>
      </c>
      <c r="AE16" s="205">
        <v>45</v>
      </c>
      <c r="AF16" s="205">
        <v>48</v>
      </c>
      <c r="AG16" s="205">
        <v>45</v>
      </c>
      <c r="AH16" s="205">
        <v>31</v>
      </c>
      <c r="AI16" s="205">
        <v>27</v>
      </c>
    </row>
    <row r="17" spans="1:35" ht="15">
      <c r="A17" s="202" t="s">
        <v>119</v>
      </c>
      <c r="B17" s="200" t="s">
        <v>28</v>
      </c>
      <c r="C17" s="200" t="s">
        <v>28</v>
      </c>
      <c r="D17" s="200" t="s">
        <v>28</v>
      </c>
      <c r="E17" s="200" t="s">
        <v>28</v>
      </c>
      <c r="F17" s="200" t="s">
        <v>28</v>
      </c>
      <c r="G17" s="200" t="s">
        <v>28</v>
      </c>
      <c r="H17" s="200" t="s">
        <v>28</v>
      </c>
      <c r="I17" s="200" t="s">
        <v>28</v>
      </c>
      <c r="J17" s="200" t="s">
        <v>28</v>
      </c>
      <c r="K17" s="200" t="s">
        <v>28</v>
      </c>
      <c r="L17" s="200" t="s">
        <v>28</v>
      </c>
      <c r="M17" s="200" t="s">
        <v>28</v>
      </c>
      <c r="N17" s="200" t="s">
        <v>28</v>
      </c>
      <c r="O17" s="200" t="s">
        <v>28</v>
      </c>
      <c r="P17" s="200" t="s">
        <v>28</v>
      </c>
      <c r="Q17" s="200" t="s">
        <v>28</v>
      </c>
      <c r="R17" s="200" t="s">
        <v>28</v>
      </c>
      <c r="S17" s="200" t="s">
        <v>28</v>
      </c>
      <c r="T17" s="200" t="s">
        <v>28</v>
      </c>
      <c r="U17" s="200" t="s">
        <v>28</v>
      </c>
      <c r="V17" s="200" t="s">
        <v>28</v>
      </c>
      <c r="W17" s="200" t="s">
        <v>28</v>
      </c>
      <c r="X17" s="200" t="s">
        <v>28</v>
      </c>
      <c r="Y17" s="200" t="s">
        <v>28</v>
      </c>
      <c r="Z17" s="200" t="s">
        <v>28</v>
      </c>
      <c r="AA17" s="200" t="s">
        <v>28</v>
      </c>
      <c r="AB17" s="205">
        <v>6</v>
      </c>
      <c r="AC17" s="205">
        <v>10</v>
      </c>
      <c r="AD17" s="205">
        <v>2</v>
      </c>
      <c r="AE17" s="205">
        <v>2</v>
      </c>
      <c r="AF17" s="205">
        <v>2</v>
      </c>
      <c r="AG17" s="205">
        <v>10</v>
      </c>
      <c r="AH17" s="205">
        <v>11</v>
      </c>
      <c r="AI17" s="205">
        <v>7</v>
      </c>
    </row>
    <row r="18" spans="1:35" ht="15">
      <c r="A18" s="202" t="s">
        <v>125</v>
      </c>
      <c r="B18" s="200" t="s">
        <v>28</v>
      </c>
      <c r="C18" s="200" t="s">
        <v>28</v>
      </c>
      <c r="D18" s="200" t="s">
        <v>28</v>
      </c>
      <c r="E18" s="200" t="s">
        <v>28</v>
      </c>
      <c r="F18" s="200" t="s">
        <v>28</v>
      </c>
      <c r="G18" s="200" t="s">
        <v>28</v>
      </c>
      <c r="H18" s="200" t="s">
        <v>28</v>
      </c>
      <c r="I18" s="200" t="s">
        <v>28</v>
      </c>
      <c r="J18" s="200" t="s">
        <v>28</v>
      </c>
      <c r="K18" s="200" t="s">
        <v>28</v>
      </c>
      <c r="L18" s="200" t="s">
        <v>28</v>
      </c>
      <c r="M18" s="200" t="s">
        <v>28</v>
      </c>
      <c r="N18" s="200" t="s">
        <v>28</v>
      </c>
      <c r="O18" s="200" t="s">
        <v>28</v>
      </c>
      <c r="P18" s="200" t="s">
        <v>28</v>
      </c>
      <c r="Q18" s="200" t="s">
        <v>28</v>
      </c>
      <c r="R18" s="200" t="s">
        <v>28</v>
      </c>
      <c r="S18" s="200" t="s">
        <v>28</v>
      </c>
      <c r="T18" s="200" t="s">
        <v>28</v>
      </c>
      <c r="U18" s="200" t="s">
        <v>28</v>
      </c>
      <c r="V18" s="200" t="s">
        <v>28</v>
      </c>
      <c r="W18" s="200" t="s">
        <v>28</v>
      </c>
      <c r="X18" s="200" t="s">
        <v>28</v>
      </c>
      <c r="Y18" s="200" t="s">
        <v>28</v>
      </c>
      <c r="Z18" s="200" t="s">
        <v>28</v>
      </c>
      <c r="AA18" s="200" t="s">
        <v>28</v>
      </c>
      <c r="AB18" s="205">
        <v>354</v>
      </c>
      <c r="AC18" s="205">
        <v>339</v>
      </c>
      <c r="AD18" s="205">
        <v>331</v>
      </c>
      <c r="AE18" s="205">
        <v>386</v>
      </c>
      <c r="AF18" s="205">
        <v>441</v>
      </c>
      <c r="AG18" s="205">
        <v>390</v>
      </c>
      <c r="AH18" s="205">
        <v>343</v>
      </c>
      <c r="AI18" s="205">
        <v>338</v>
      </c>
    </row>
    <row r="19" spans="1:35" ht="15">
      <c r="A19" s="202" t="s">
        <v>126</v>
      </c>
      <c r="B19" s="200" t="s">
        <v>28</v>
      </c>
      <c r="C19" s="200" t="s">
        <v>28</v>
      </c>
      <c r="D19" s="200" t="s">
        <v>28</v>
      </c>
      <c r="E19" s="200" t="s">
        <v>28</v>
      </c>
      <c r="F19" s="200" t="s">
        <v>28</v>
      </c>
      <c r="G19" s="200" t="s">
        <v>28</v>
      </c>
      <c r="H19" s="200" t="s">
        <v>28</v>
      </c>
      <c r="I19" s="200" t="s">
        <v>28</v>
      </c>
      <c r="J19" s="200" t="s">
        <v>28</v>
      </c>
      <c r="K19" s="200" t="s">
        <v>28</v>
      </c>
      <c r="L19" s="200" t="s">
        <v>28</v>
      </c>
      <c r="M19" s="200" t="s">
        <v>28</v>
      </c>
      <c r="N19" s="200" t="s">
        <v>28</v>
      </c>
      <c r="O19" s="200" t="s">
        <v>28</v>
      </c>
      <c r="P19" s="200" t="s">
        <v>28</v>
      </c>
      <c r="Q19" s="200" t="s">
        <v>28</v>
      </c>
      <c r="R19" s="200" t="s">
        <v>28</v>
      </c>
      <c r="S19" s="200" t="s">
        <v>28</v>
      </c>
      <c r="T19" s="200" t="s">
        <v>28</v>
      </c>
      <c r="U19" s="200" t="s">
        <v>28</v>
      </c>
      <c r="V19" s="200" t="s">
        <v>28</v>
      </c>
      <c r="W19" s="200" t="s">
        <v>28</v>
      </c>
      <c r="X19" s="200" t="s">
        <v>28</v>
      </c>
      <c r="Y19" s="200" t="s">
        <v>28</v>
      </c>
      <c r="Z19" s="200" t="s">
        <v>28</v>
      </c>
      <c r="AA19" s="200" t="s">
        <v>28</v>
      </c>
      <c r="AB19" s="205">
        <v>24</v>
      </c>
      <c r="AC19" s="205">
        <v>20</v>
      </c>
      <c r="AD19" s="205">
        <v>26</v>
      </c>
      <c r="AE19" s="205">
        <v>13</v>
      </c>
      <c r="AF19" s="205">
        <v>17</v>
      </c>
      <c r="AG19" s="205">
        <v>4</v>
      </c>
      <c r="AH19" s="205">
        <v>30</v>
      </c>
      <c r="AI19" s="205">
        <v>29</v>
      </c>
    </row>
    <row r="20" spans="1:35" ht="15">
      <c r="A20" s="202" t="s">
        <v>127</v>
      </c>
      <c r="B20" s="200" t="s">
        <v>28</v>
      </c>
      <c r="C20" s="200" t="s">
        <v>28</v>
      </c>
      <c r="D20" s="200" t="s">
        <v>28</v>
      </c>
      <c r="E20" s="200" t="s">
        <v>28</v>
      </c>
      <c r="F20" s="200" t="s">
        <v>28</v>
      </c>
      <c r="G20" s="200" t="s">
        <v>28</v>
      </c>
      <c r="H20" s="200" t="s">
        <v>28</v>
      </c>
      <c r="I20" s="200" t="s">
        <v>28</v>
      </c>
      <c r="J20" s="200" t="s">
        <v>28</v>
      </c>
      <c r="K20" s="200" t="s">
        <v>28</v>
      </c>
      <c r="L20" s="200" t="s">
        <v>28</v>
      </c>
      <c r="M20" s="200" t="s">
        <v>28</v>
      </c>
      <c r="N20" s="200" t="s">
        <v>28</v>
      </c>
      <c r="O20" s="200" t="s">
        <v>28</v>
      </c>
      <c r="P20" s="200" t="s">
        <v>28</v>
      </c>
      <c r="Q20" s="200" t="s">
        <v>28</v>
      </c>
      <c r="R20" s="200" t="s">
        <v>28</v>
      </c>
      <c r="S20" s="200" t="s">
        <v>28</v>
      </c>
      <c r="T20" s="200" t="s">
        <v>28</v>
      </c>
      <c r="U20" s="200" t="s">
        <v>28</v>
      </c>
      <c r="V20" s="200" t="s">
        <v>28</v>
      </c>
      <c r="W20" s="200" t="s">
        <v>28</v>
      </c>
      <c r="X20" s="200" t="s">
        <v>28</v>
      </c>
      <c r="Y20" s="200" t="s">
        <v>28</v>
      </c>
      <c r="Z20" s="200" t="s">
        <v>28</v>
      </c>
      <c r="AA20" s="200" t="s">
        <v>28</v>
      </c>
      <c r="AB20" s="205">
        <v>9</v>
      </c>
      <c r="AC20" s="205">
        <v>7</v>
      </c>
      <c r="AD20" s="205">
        <v>7</v>
      </c>
      <c r="AE20" s="205">
        <v>6</v>
      </c>
      <c r="AF20" s="205">
        <v>13</v>
      </c>
      <c r="AG20" s="205">
        <v>6</v>
      </c>
      <c r="AH20" s="205">
        <v>8</v>
      </c>
      <c r="AI20" s="205">
        <v>10</v>
      </c>
    </row>
    <row r="21" spans="1:35" ht="15">
      <c r="A21" s="202" t="s">
        <v>128</v>
      </c>
      <c r="B21" s="200" t="s">
        <v>28</v>
      </c>
      <c r="C21" s="200" t="s">
        <v>28</v>
      </c>
      <c r="D21" s="200" t="s">
        <v>28</v>
      </c>
      <c r="E21" s="200" t="s">
        <v>28</v>
      </c>
      <c r="F21" s="200" t="s">
        <v>28</v>
      </c>
      <c r="G21" s="200" t="s">
        <v>28</v>
      </c>
      <c r="H21" s="200" t="s">
        <v>28</v>
      </c>
      <c r="I21" s="200" t="s">
        <v>28</v>
      </c>
      <c r="J21" s="200" t="s">
        <v>28</v>
      </c>
      <c r="K21" s="200" t="s">
        <v>28</v>
      </c>
      <c r="L21" s="200" t="s">
        <v>28</v>
      </c>
      <c r="M21" s="200" t="s">
        <v>28</v>
      </c>
      <c r="N21" s="200" t="s">
        <v>28</v>
      </c>
      <c r="O21" s="200" t="s">
        <v>28</v>
      </c>
      <c r="P21" s="200" t="s">
        <v>28</v>
      </c>
      <c r="Q21" s="200" t="s">
        <v>28</v>
      </c>
      <c r="R21" s="200" t="s">
        <v>28</v>
      </c>
      <c r="S21" s="200" t="s">
        <v>28</v>
      </c>
      <c r="T21" s="200" t="s">
        <v>28</v>
      </c>
      <c r="U21" s="200" t="s">
        <v>28</v>
      </c>
      <c r="V21" s="200" t="s">
        <v>28</v>
      </c>
      <c r="W21" s="200" t="s">
        <v>28</v>
      </c>
      <c r="X21" s="200" t="s">
        <v>28</v>
      </c>
      <c r="Y21" s="200" t="s">
        <v>28</v>
      </c>
      <c r="Z21" s="200" t="s">
        <v>28</v>
      </c>
      <c r="AA21" s="200" t="s">
        <v>28</v>
      </c>
      <c r="AB21" s="205" t="s">
        <v>97</v>
      </c>
      <c r="AC21" s="205">
        <v>91</v>
      </c>
      <c r="AD21" s="205">
        <v>83</v>
      </c>
      <c r="AE21" s="205">
        <v>82</v>
      </c>
      <c r="AF21" s="205">
        <v>73</v>
      </c>
      <c r="AG21" s="205">
        <v>95</v>
      </c>
      <c r="AH21" s="205">
        <v>68</v>
      </c>
      <c r="AI21" s="205">
        <v>81</v>
      </c>
    </row>
    <row r="22" spans="1:35" ht="15">
      <c r="A22" s="202" t="s">
        <v>129</v>
      </c>
      <c r="B22" s="200" t="s">
        <v>28</v>
      </c>
      <c r="C22" s="200" t="s">
        <v>28</v>
      </c>
      <c r="D22" s="200" t="s">
        <v>28</v>
      </c>
      <c r="E22" s="200" t="s">
        <v>28</v>
      </c>
      <c r="F22" s="200" t="s">
        <v>28</v>
      </c>
      <c r="G22" s="200" t="s">
        <v>28</v>
      </c>
      <c r="H22" s="200" t="s">
        <v>28</v>
      </c>
      <c r="I22" s="200" t="s">
        <v>28</v>
      </c>
      <c r="J22" s="200" t="s">
        <v>28</v>
      </c>
      <c r="K22" s="200" t="s">
        <v>28</v>
      </c>
      <c r="L22" s="200" t="s">
        <v>28</v>
      </c>
      <c r="M22" s="200" t="s">
        <v>28</v>
      </c>
      <c r="N22" s="200" t="s">
        <v>28</v>
      </c>
      <c r="O22" s="200" t="s">
        <v>28</v>
      </c>
      <c r="P22" s="200" t="s">
        <v>28</v>
      </c>
      <c r="Q22" s="200" t="s">
        <v>28</v>
      </c>
      <c r="R22" s="200" t="s">
        <v>28</v>
      </c>
      <c r="S22" s="200" t="s">
        <v>28</v>
      </c>
      <c r="T22" s="200" t="s">
        <v>28</v>
      </c>
      <c r="U22" s="200" t="s">
        <v>28</v>
      </c>
      <c r="V22" s="200" t="s">
        <v>28</v>
      </c>
      <c r="W22" s="200" t="s">
        <v>28</v>
      </c>
      <c r="X22" s="200" t="s">
        <v>28</v>
      </c>
      <c r="Y22" s="200" t="s">
        <v>28</v>
      </c>
      <c r="Z22" s="200" t="s">
        <v>28</v>
      </c>
      <c r="AA22" s="200" t="s">
        <v>28</v>
      </c>
      <c r="AB22" s="205">
        <v>37</v>
      </c>
      <c r="AC22" s="205">
        <v>38</v>
      </c>
      <c r="AD22" s="205">
        <v>45</v>
      </c>
      <c r="AE22" s="205">
        <v>60</v>
      </c>
      <c r="AF22" s="205">
        <v>30</v>
      </c>
      <c r="AG22" s="205">
        <v>27</v>
      </c>
      <c r="AH22" s="205">
        <v>56</v>
      </c>
      <c r="AI22" s="205">
        <v>62</v>
      </c>
    </row>
    <row r="23" spans="1:35" ht="15">
      <c r="A23" s="202" t="s">
        <v>130</v>
      </c>
      <c r="B23" s="200" t="s">
        <v>28</v>
      </c>
      <c r="C23" s="200" t="s">
        <v>28</v>
      </c>
      <c r="D23" s="200" t="s">
        <v>28</v>
      </c>
      <c r="E23" s="200" t="s">
        <v>28</v>
      </c>
      <c r="F23" s="200" t="s">
        <v>28</v>
      </c>
      <c r="G23" s="200" t="s">
        <v>28</v>
      </c>
      <c r="H23" s="200" t="s">
        <v>28</v>
      </c>
      <c r="I23" s="200" t="s">
        <v>28</v>
      </c>
      <c r="J23" s="200" t="s">
        <v>28</v>
      </c>
      <c r="K23" s="200" t="s">
        <v>28</v>
      </c>
      <c r="L23" s="200" t="s">
        <v>28</v>
      </c>
      <c r="M23" s="200" t="s">
        <v>28</v>
      </c>
      <c r="N23" s="200" t="s">
        <v>28</v>
      </c>
      <c r="O23" s="200" t="s">
        <v>28</v>
      </c>
      <c r="P23" s="200" t="s">
        <v>28</v>
      </c>
      <c r="Q23" s="200" t="s">
        <v>28</v>
      </c>
      <c r="R23" s="200" t="s">
        <v>28</v>
      </c>
      <c r="S23" s="200" t="s">
        <v>28</v>
      </c>
      <c r="T23" s="200" t="s">
        <v>28</v>
      </c>
      <c r="U23" s="200" t="s">
        <v>28</v>
      </c>
      <c r="V23" s="200" t="s">
        <v>28</v>
      </c>
      <c r="W23" s="200" t="s">
        <v>28</v>
      </c>
      <c r="X23" s="200" t="s">
        <v>28</v>
      </c>
      <c r="Y23" s="200" t="s">
        <v>28</v>
      </c>
      <c r="Z23" s="200" t="s">
        <v>28</v>
      </c>
      <c r="AA23" s="200" t="s">
        <v>28</v>
      </c>
      <c r="AB23" s="205">
        <v>8</v>
      </c>
      <c r="AC23" s="205">
        <v>1</v>
      </c>
      <c r="AD23" s="205">
        <v>3</v>
      </c>
      <c r="AE23" s="205">
        <v>4</v>
      </c>
      <c r="AF23" s="205">
        <v>2</v>
      </c>
      <c r="AG23" s="205">
        <v>8</v>
      </c>
      <c r="AH23" s="205">
        <v>24</v>
      </c>
      <c r="AI23" s="205">
        <v>27</v>
      </c>
    </row>
    <row r="24" spans="1:35" ht="15">
      <c r="A24" s="202" t="s">
        <v>131</v>
      </c>
      <c r="B24" s="200" t="s">
        <v>28</v>
      </c>
      <c r="C24" s="200" t="s">
        <v>28</v>
      </c>
      <c r="D24" s="200" t="s">
        <v>28</v>
      </c>
      <c r="E24" s="200" t="s">
        <v>28</v>
      </c>
      <c r="F24" s="200" t="s">
        <v>28</v>
      </c>
      <c r="G24" s="200" t="s">
        <v>28</v>
      </c>
      <c r="H24" s="200" t="s">
        <v>28</v>
      </c>
      <c r="I24" s="200" t="s">
        <v>28</v>
      </c>
      <c r="J24" s="200" t="s">
        <v>28</v>
      </c>
      <c r="K24" s="200" t="s">
        <v>28</v>
      </c>
      <c r="L24" s="200" t="s">
        <v>28</v>
      </c>
      <c r="M24" s="200" t="s">
        <v>28</v>
      </c>
      <c r="N24" s="200" t="s">
        <v>28</v>
      </c>
      <c r="O24" s="200" t="s">
        <v>28</v>
      </c>
      <c r="P24" s="200" t="s">
        <v>28</v>
      </c>
      <c r="Q24" s="200" t="s">
        <v>28</v>
      </c>
      <c r="R24" s="200" t="s">
        <v>28</v>
      </c>
      <c r="S24" s="200" t="s">
        <v>28</v>
      </c>
      <c r="T24" s="200" t="s">
        <v>28</v>
      </c>
      <c r="U24" s="200" t="s">
        <v>28</v>
      </c>
      <c r="V24" s="200" t="s">
        <v>28</v>
      </c>
      <c r="W24" s="200" t="s">
        <v>28</v>
      </c>
      <c r="X24" s="200" t="s">
        <v>28</v>
      </c>
      <c r="Y24" s="200" t="s">
        <v>28</v>
      </c>
      <c r="Z24" s="200" t="s">
        <v>28</v>
      </c>
      <c r="AA24" s="200" t="s">
        <v>28</v>
      </c>
      <c r="AB24" s="205">
        <v>4</v>
      </c>
      <c r="AC24" s="205">
        <v>3</v>
      </c>
      <c r="AD24" s="205">
        <v>1</v>
      </c>
      <c r="AE24" s="205">
        <v>4</v>
      </c>
      <c r="AF24" s="205">
        <v>8</v>
      </c>
      <c r="AG24" s="205">
        <v>5</v>
      </c>
      <c r="AH24" s="205" t="s">
        <v>97</v>
      </c>
      <c r="AI24" s="205" t="s">
        <v>97</v>
      </c>
    </row>
    <row r="25" spans="1:35" ht="15">
      <c r="A25" s="202" t="s">
        <v>132</v>
      </c>
      <c r="B25" s="200" t="s">
        <v>28</v>
      </c>
      <c r="C25" s="200" t="s">
        <v>28</v>
      </c>
      <c r="D25" s="200" t="s">
        <v>28</v>
      </c>
      <c r="E25" s="200" t="s">
        <v>28</v>
      </c>
      <c r="F25" s="200" t="s">
        <v>28</v>
      </c>
      <c r="G25" s="200" t="s">
        <v>28</v>
      </c>
      <c r="H25" s="200" t="s">
        <v>28</v>
      </c>
      <c r="I25" s="200" t="s">
        <v>28</v>
      </c>
      <c r="J25" s="200" t="s">
        <v>28</v>
      </c>
      <c r="K25" s="200" t="s">
        <v>28</v>
      </c>
      <c r="L25" s="200" t="s">
        <v>28</v>
      </c>
      <c r="M25" s="200" t="s">
        <v>28</v>
      </c>
      <c r="N25" s="200" t="s">
        <v>28</v>
      </c>
      <c r="O25" s="200" t="s">
        <v>28</v>
      </c>
      <c r="P25" s="200" t="s">
        <v>28</v>
      </c>
      <c r="Q25" s="200" t="s">
        <v>28</v>
      </c>
      <c r="R25" s="200" t="s">
        <v>28</v>
      </c>
      <c r="S25" s="200" t="s">
        <v>28</v>
      </c>
      <c r="T25" s="200" t="s">
        <v>28</v>
      </c>
      <c r="U25" s="200" t="s">
        <v>28</v>
      </c>
      <c r="V25" s="200" t="s">
        <v>28</v>
      </c>
      <c r="W25" s="200" t="s">
        <v>28</v>
      </c>
      <c r="X25" s="200" t="s">
        <v>28</v>
      </c>
      <c r="Y25" s="200" t="s">
        <v>28</v>
      </c>
      <c r="Z25" s="200" t="s">
        <v>28</v>
      </c>
      <c r="AA25" s="200" t="s">
        <v>28</v>
      </c>
      <c r="AB25" s="205">
        <v>5</v>
      </c>
      <c r="AC25" s="205">
        <v>8</v>
      </c>
      <c r="AD25" s="205">
        <v>12</v>
      </c>
      <c r="AE25" s="205">
        <v>10</v>
      </c>
      <c r="AF25" s="205">
        <v>8</v>
      </c>
      <c r="AG25" s="205">
        <v>11</v>
      </c>
      <c r="AH25" s="205">
        <v>51</v>
      </c>
      <c r="AI25" s="205">
        <v>57</v>
      </c>
    </row>
    <row r="26" spans="1:35" ht="15">
      <c r="A26" s="202" t="s">
        <v>133</v>
      </c>
      <c r="B26" s="200" t="s">
        <v>28</v>
      </c>
      <c r="C26" s="200" t="s">
        <v>28</v>
      </c>
      <c r="D26" s="200" t="s">
        <v>28</v>
      </c>
      <c r="E26" s="200" t="s">
        <v>28</v>
      </c>
      <c r="F26" s="200" t="s">
        <v>28</v>
      </c>
      <c r="G26" s="200" t="s">
        <v>28</v>
      </c>
      <c r="H26" s="200" t="s">
        <v>28</v>
      </c>
      <c r="I26" s="200" t="s">
        <v>28</v>
      </c>
      <c r="J26" s="200" t="s">
        <v>28</v>
      </c>
      <c r="K26" s="200" t="s">
        <v>28</v>
      </c>
      <c r="L26" s="200" t="s">
        <v>28</v>
      </c>
      <c r="M26" s="200" t="s">
        <v>28</v>
      </c>
      <c r="N26" s="200" t="s">
        <v>28</v>
      </c>
      <c r="O26" s="200" t="s">
        <v>28</v>
      </c>
      <c r="P26" s="200" t="s">
        <v>28</v>
      </c>
      <c r="Q26" s="200" t="s">
        <v>28</v>
      </c>
      <c r="R26" s="200" t="s">
        <v>28</v>
      </c>
      <c r="S26" s="200" t="s">
        <v>28</v>
      </c>
      <c r="T26" s="200" t="s">
        <v>28</v>
      </c>
      <c r="U26" s="200" t="s">
        <v>28</v>
      </c>
      <c r="V26" s="200" t="s">
        <v>28</v>
      </c>
      <c r="W26" s="200" t="s">
        <v>28</v>
      </c>
      <c r="X26" s="200" t="s">
        <v>28</v>
      </c>
      <c r="Y26" s="200" t="s">
        <v>28</v>
      </c>
      <c r="Z26" s="200" t="s">
        <v>28</v>
      </c>
      <c r="AA26" s="200" t="s">
        <v>28</v>
      </c>
      <c r="AB26" s="205">
        <v>68</v>
      </c>
      <c r="AC26" s="205">
        <v>68</v>
      </c>
      <c r="AD26" s="205">
        <v>73</v>
      </c>
      <c r="AE26" s="205">
        <v>53</v>
      </c>
      <c r="AF26" s="205">
        <v>53</v>
      </c>
      <c r="AG26" s="205">
        <v>39</v>
      </c>
      <c r="AH26" s="205">
        <v>41</v>
      </c>
      <c r="AI26" s="205">
        <v>54</v>
      </c>
    </row>
    <row r="27" spans="1:35" ht="15">
      <c r="A27" s="202" t="s">
        <v>134</v>
      </c>
      <c r="B27" s="200" t="s">
        <v>28</v>
      </c>
      <c r="C27" s="200" t="s">
        <v>28</v>
      </c>
      <c r="D27" s="200" t="s">
        <v>28</v>
      </c>
      <c r="E27" s="200" t="s">
        <v>28</v>
      </c>
      <c r="F27" s="200" t="s">
        <v>28</v>
      </c>
      <c r="G27" s="200" t="s">
        <v>28</v>
      </c>
      <c r="H27" s="200" t="s">
        <v>28</v>
      </c>
      <c r="I27" s="200" t="s">
        <v>28</v>
      </c>
      <c r="J27" s="200" t="s">
        <v>28</v>
      </c>
      <c r="K27" s="200" t="s">
        <v>28</v>
      </c>
      <c r="L27" s="200" t="s">
        <v>28</v>
      </c>
      <c r="M27" s="200" t="s">
        <v>28</v>
      </c>
      <c r="N27" s="200" t="s">
        <v>28</v>
      </c>
      <c r="O27" s="200" t="s">
        <v>28</v>
      </c>
      <c r="P27" s="200" t="s">
        <v>28</v>
      </c>
      <c r="Q27" s="200" t="s">
        <v>28</v>
      </c>
      <c r="R27" s="200" t="s">
        <v>28</v>
      </c>
      <c r="S27" s="200" t="s">
        <v>28</v>
      </c>
      <c r="T27" s="200" t="s">
        <v>28</v>
      </c>
      <c r="U27" s="200" t="s">
        <v>28</v>
      </c>
      <c r="V27" s="200" t="s">
        <v>28</v>
      </c>
      <c r="W27" s="200" t="s">
        <v>28</v>
      </c>
      <c r="X27" s="200" t="s">
        <v>28</v>
      </c>
      <c r="Y27" s="200" t="s">
        <v>28</v>
      </c>
      <c r="Z27" s="200" t="s">
        <v>28</v>
      </c>
      <c r="AA27" s="200" t="s">
        <v>28</v>
      </c>
      <c r="AB27" s="205">
        <v>31</v>
      </c>
      <c r="AC27" s="205">
        <v>17</v>
      </c>
      <c r="AD27" s="205">
        <v>12</v>
      </c>
      <c r="AE27" s="205">
        <v>16</v>
      </c>
      <c r="AF27" s="205">
        <v>15</v>
      </c>
      <c r="AG27" s="205">
        <v>13</v>
      </c>
      <c r="AH27" s="205">
        <v>17</v>
      </c>
      <c r="AI27" s="205">
        <v>17</v>
      </c>
    </row>
    <row r="28" spans="1:35" ht="15">
      <c r="A28" s="202" t="s">
        <v>135</v>
      </c>
      <c r="B28" s="200" t="s">
        <v>28</v>
      </c>
      <c r="C28" s="200" t="s">
        <v>28</v>
      </c>
      <c r="D28" s="200" t="s">
        <v>28</v>
      </c>
      <c r="E28" s="200" t="s">
        <v>28</v>
      </c>
      <c r="F28" s="200" t="s">
        <v>28</v>
      </c>
      <c r="G28" s="200" t="s">
        <v>28</v>
      </c>
      <c r="H28" s="200" t="s">
        <v>28</v>
      </c>
      <c r="I28" s="200" t="s">
        <v>28</v>
      </c>
      <c r="J28" s="200" t="s">
        <v>28</v>
      </c>
      <c r="K28" s="200" t="s">
        <v>28</v>
      </c>
      <c r="L28" s="200" t="s">
        <v>28</v>
      </c>
      <c r="M28" s="200" t="s">
        <v>28</v>
      </c>
      <c r="N28" s="200" t="s">
        <v>28</v>
      </c>
      <c r="O28" s="200" t="s">
        <v>28</v>
      </c>
      <c r="P28" s="200" t="s">
        <v>28</v>
      </c>
      <c r="Q28" s="200" t="s">
        <v>28</v>
      </c>
      <c r="R28" s="200" t="s">
        <v>28</v>
      </c>
      <c r="S28" s="200" t="s">
        <v>28</v>
      </c>
      <c r="T28" s="200" t="s">
        <v>28</v>
      </c>
      <c r="U28" s="200" t="s">
        <v>28</v>
      </c>
      <c r="V28" s="200" t="s">
        <v>28</v>
      </c>
      <c r="W28" s="200" t="s">
        <v>28</v>
      </c>
      <c r="X28" s="200" t="s">
        <v>28</v>
      </c>
      <c r="Y28" s="200" t="s">
        <v>28</v>
      </c>
      <c r="Z28" s="200" t="s">
        <v>28</v>
      </c>
      <c r="AA28" s="200" t="s">
        <v>28</v>
      </c>
      <c r="AB28" s="205">
        <v>527</v>
      </c>
      <c r="AC28" s="205">
        <v>530</v>
      </c>
      <c r="AD28" s="205">
        <v>537</v>
      </c>
      <c r="AE28" s="205">
        <v>570</v>
      </c>
      <c r="AF28" s="205" t="s">
        <v>97</v>
      </c>
      <c r="AG28" s="205" t="s">
        <v>97</v>
      </c>
      <c r="AH28" s="205" t="s">
        <v>97</v>
      </c>
      <c r="AI28" s="205" t="s">
        <v>97</v>
      </c>
    </row>
    <row r="29" spans="1:35" ht="15">
      <c r="A29" s="202" t="s">
        <v>136</v>
      </c>
      <c r="B29" s="200" t="s">
        <v>28</v>
      </c>
      <c r="C29" s="200" t="s">
        <v>28</v>
      </c>
      <c r="D29" s="200" t="s">
        <v>28</v>
      </c>
      <c r="E29" s="200" t="s">
        <v>28</v>
      </c>
      <c r="F29" s="200" t="s">
        <v>28</v>
      </c>
      <c r="G29" s="200" t="s">
        <v>28</v>
      </c>
      <c r="H29" s="200" t="s">
        <v>28</v>
      </c>
      <c r="I29" s="200" t="s">
        <v>28</v>
      </c>
      <c r="J29" s="200" t="s">
        <v>28</v>
      </c>
      <c r="K29" s="200" t="s">
        <v>28</v>
      </c>
      <c r="L29" s="200" t="s">
        <v>28</v>
      </c>
      <c r="M29" s="200" t="s">
        <v>28</v>
      </c>
      <c r="N29" s="200" t="s">
        <v>28</v>
      </c>
      <c r="O29" s="200" t="s">
        <v>28</v>
      </c>
      <c r="P29" s="200" t="s">
        <v>28</v>
      </c>
      <c r="Q29" s="200" t="s">
        <v>28</v>
      </c>
      <c r="R29" s="200" t="s">
        <v>28</v>
      </c>
      <c r="S29" s="200" t="s">
        <v>28</v>
      </c>
      <c r="T29" s="200" t="s">
        <v>28</v>
      </c>
      <c r="U29" s="200" t="s">
        <v>28</v>
      </c>
      <c r="V29" s="200" t="s">
        <v>28</v>
      </c>
      <c r="W29" s="200" t="s">
        <v>28</v>
      </c>
      <c r="X29" s="200" t="s">
        <v>28</v>
      </c>
      <c r="Y29" s="200" t="s">
        <v>28</v>
      </c>
      <c r="Z29" s="200" t="s">
        <v>28</v>
      </c>
      <c r="AA29" s="200" t="s">
        <v>28</v>
      </c>
      <c r="AB29" s="205">
        <v>122</v>
      </c>
      <c r="AC29" s="205">
        <v>88</v>
      </c>
      <c r="AD29" s="205">
        <v>129</v>
      </c>
      <c r="AE29" s="205">
        <v>236</v>
      </c>
      <c r="AF29" s="205">
        <v>666</v>
      </c>
      <c r="AG29" s="205">
        <v>557</v>
      </c>
      <c r="AH29" s="205">
        <v>347</v>
      </c>
      <c r="AI29" s="205">
        <v>323</v>
      </c>
    </row>
    <row r="30" spans="1:35" ht="15">
      <c r="A30" s="202" t="s">
        <v>137</v>
      </c>
      <c r="B30" s="200" t="s">
        <v>28</v>
      </c>
      <c r="C30" s="200" t="s">
        <v>28</v>
      </c>
      <c r="D30" s="200" t="s">
        <v>28</v>
      </c>
      <c r="E30" s="200" t="s">
        <v>28</v>
      </c>
      <c r="F30" s="200" t="s">
        <v>28</v>
      </c>
      <c r="G30" s="200" t="s">
        <v>28</v>
      </c>
      <c r="H30" s="200" t="s">
        <v>28</v>
      </c>
      <c r="I30" s="200" t="s">
        <v>28</v>
      </c>
      <c r="J30" s="200" t="s">
        <v>28</v>
      </c>
      <c r="K30" s="200" t="s">
        <v>28</v>
      </c>
      <c r="L30" s="200" t="s">
        <v>28</v>
      </c>
      <c r="M30" s="200" t="s">
        <v>28</v>
      </c>
      <c r="N30" s="200" t="s">
        <v>28</v>
      </c>
      <c r="O30" s="200" t="s">
        <v>28</v>
      </c>
      <c r="P30" s="200" t="s">
        <v>28</v>
      </c>
      <c r="Q30" s="200" t="s">
        <v>28</v>
      </c>
      <c r="R30" s="200" t="s">
        <v>28</v>
      </c>
      <c r="S30" s="200" t="s">
        <v>28</v>
      </c>
      <c r="T30" s="200" t="s">
        <v>28</v>
      </c>
      <c r="U30" s="200" t="s">
        <v>28</v>
      </c>
      <c r="V30" s="200" t="s">
        <v>28</v>
      </c>
      <c r="W30" s="200" t="s">
        <v>28</v>
      </c>
      <c r="X30" s="200" t="s">
        <v>28</v>
      </c>
      <c r="Y30" s="200" t="s">
        <v>28</v>
      </c>
      <c r="Z30" s="200" t="s">
        <v>28</v>
      </c>
      <c r="AA30" s="200" t="s">
        <v>28</v>
      </c>
      <c r="AB30" s="205">
        <v>75</v>
      </c>
      <c r="AC30" s="205">
        <v>11</v>
      </c>
      <c r="AD30" s="205">
        <v>10</v>
      </c>
      <c r="AE30" s="205" t="s">
        <v>97</v>
      </c>
      <c r="AF30" s="205">
        <v>176</v>
      </c>
      <c r="AG30" s="205">
        <v>180</v>
      </c>
      <c r="AH30" s="205">
        <v>119</v>
      </c>
      <c r="AI30" s="205">
        <v>106</v>
      </c>
    </row>
    <row r="31" spans="1:35" ht="15">
      <c r="A31" s="201" t="s">
        <v>120</v>
      </c>
      <c r="B31" s="206">
        <f>B8</f>
        <v>723</v>
      </c>
      <c r="C31" s="206">
        <f aca="true" t="shared" si="0" ref="C31:AA31">C8</f>
        <v>636</v>
      </c>
      <c r="D31" s="206">
        <f t="shared" si="0"/>
        <v>698</v>
      </c>
      <c r="E31" s="206">
        <f t="shared" si="0"/>
        <v>788</v>
      </c>
      <c r="F31" s="206">
        <f t="shared" si="0"/>
        <v>656</v>
      </c>
      <c r="G31" s="206">
        <f t="shared" si="0"/>
        <v>648</v>
      </c>
      <c r="H31" s="206">
        <f t="shared" si="0"/>
        <v>721</v>
      </c>
      <c r="I31" s="206">
        <f t="shared" si="0"/>
        <v>721</v>
      </c>
      <c r="J31" s="206">
        <f t="shared" si="0"/>
        <v>808</v>
      </c>
      <c r="K31" s="206">
        <f t="shared" si="0"/>
        <v>785</v>
      </c>
      <c r="L31" s="206">
        <f t="shared" si="0"/>
        <v>973</v>
      </c>
      <c r="M31" s="206">
        <f t="shared" si="0"/>
        <v>1059</v>
      </c>
      <c r="N31" s="206">
        <f t="shared" si="0"/>
        <v>1149</v>
      </c>
      <c r="O31" s="206">
        <f t="shared" si="0"/>
        <v>1243</v>
      </c>
      <c r="P31" s="206">
        <f t="shared" si="0"/>
        <v>1524</v>
      </c>
      <c r="Q31" s="206">
        <f t="shared" si="0"/>
        <v>1690</v>
      </c>
      <c r="R31" s="206">
        <f t="shared" si="0"/>
        <v>1740</v>
      </c>
      <c r="S31" s="206">
        <f t="shared" si="0"/>
        <v>1914</v>
      </c>
      <c r="T31" s="206">
        <f t="shared" si="0"/>
        <v>2014</v>
      </c>
      <c r="U31" s="206">
        <f t="shared" si="0"/>
        <v>2227</v>
      </c>
      <c r="V31" s="206">
        <f t="shared" si="0"/>
        <v>2134</v>
      </c>
      <c r="W31" s="206">
        <f t="shared" si="0"/>
        <v>1948</v>
      </c>
      <c r="X31" s="206">
        <f t="shared" si="0"/>
        <v>1507</v>
      </c>
      <c r="Y31" s="206">
        <f t="shared" si="0"/>
        <v>1260</v>
      </c>
      <c r="Z31" s="206">
        <f t="shared" si="0"/>
        <v>1355</v>
      </c>
      <c r="AA31" s="206">
        <f t="shared" si="0"/>
        <v>1363</v>
      </c>
      <c r="AB31" s="206">
        <v>1442</v>
      </c>
      <c r="AC31" s="206">
        <v>1420</v>
      </c>
      <c r="AD31" s="206">
        <v>1464</v>
      </c>
      <c r="AE31" s="206">
        <v>1628</v>
      </c>
      <c r="AF31" s="206">
        <v>1696</v>
      </c>
      <c r="AG31" s="206">
        <v>1534</v>
      </c>
      <c r="AH31" s="206">
        <v>1318</v>
      </c>
      <c r="AI31" s="206">
        <v>1291</v>
      </c>
    </row>
    <row r="33" ht="15">
      <c r="A33" s="11" t="s">
        <v>7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&amp;CPage &amp;P&amp;R&amp;Z&amp;F</oddHeader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Anne </dc:creator>
  <cp:keywords/>
  <dc:description/>
  <cp:lastModifiedBy>Claire Aluze</cp:lastModifiedBy>
  <cp:lastPrinted>2016-09-08T03:15:21Z</cp:lastPrinted>
  <dcterms:created xsi:type="dcterms:W3CDTF">2005-10-03T05:14:45Z</dcterms:created>
  <dcterms:modified xsi:type="dcterms:W3CDTF">2022-04-06T01:29:44Z</dcterms:modified>
  <cp:category/>
  <cp:version/>
  <cp:contentType/>
  <cp:contentStatus/>
</cp:coreProperties>
</file>