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see.local\public\DOCUMENTS\SCD\4_Publications\1_Site\ECONOMIE ET ENTREPRISES\entreprises-secteurs d'activité\entreprises\"/>
    </mc:Choice>
  </mc:AlternateContent>
  <xr:revisionPtr revIDLastSave="0" documentId="8_{CCD313D1-8D51-4101-A824-7FF4BE850AC8}" xr6:coauthVersionLast="47" xr6:coauthVersionMax="47" xr10:uidLastSave="{00000000-0000-0000-0000-000000000000}"/>
  <bookViews>
    <workbookView xWindow="-120" yWindow="-120" windowWidth="29040" windowHeight="15720" tabRatio="583" xr2:uid="{00000000-000D-0000-FFFF-FFFF00000000}"/>
  </bookViews>
  <sheets>
    <sheet name="entr_activite" sheetId="5" r:id="rId1"/>
    <sheet name="salariés" sheetId="1" r:id="rId2"/>
    <sheet name="province" sheetId="3" r:id="rId3"/>
    <sheet name="forme juridique" sheetId="2" r:id="rId4"/>
    <sheet name="chiffre d'affaires" sheetId="6" r:id="rId5"/>
  </sheets>
  <definedNames>
    <definedName name="_xlnm.Print_Titles" localSheetId="2">province!$A:$A</definedName>
    <definedName name="_xlnm.Print_Titles" localSheetId="1">salariés!$A:$A</definedName>
    <definedName name="_xlnm.Print_Area" localSheetId="3">'forme juridique'!$A$1:$H$21</definedName>
    <definedName name="_xlnm.Print_Area" localSheetId="2">province!$Z$1:$AC$27</definedName>
    <definedName name="_xlnm.Print_Area" localSheetId="1">salariés!$AR$1:$AX$37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V11" i="3" l="1"/>
  <c r="ET11" i="3"/>
  <c r="ET13" i="3"/>
  <c r="ET15" i="3"/>
  <c r="ET17" i="3"/>
  <c r="ET19" i="3"/>
  <c r="ET9" i="3"/>
  <c r="ER11" i="3"/>
  <c r="ER13" i="3"/>
  <c r="EV13" i="3" s="1"/>
  <c r="ER15" i="3"/>
  <c r="EV15" i="3" s="1"/>
  <c r="ER17" i="3"/>
  <c r="ER19" i="3"/>
  <c r="ER9" i="3"/>
  <c r="EP11" i="3"/>
  <c r="EP13" i="3"/>
  <c r="EP15" i="3"/>
  <c r="EP17" i="3"/>
  <c r="EV17" i="3" s="1"/>
  <c r="EP19" i="3"/>
  <c r="EV19" i="3" s="1"/>
  <c r="EP9" i="3"/>
  <c r="EV9" i="3" s="1"/>
  <c r="T20" i="5"/>
  <c r="T10" i="5"/>
  <c r="T34" i="5" s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I23" i="1"/>
  <c r="CJ23" i="1"/>
  <c r="CK23" i="1"/>
  <c r="CL23" i="1"/>
  <c r="CM23" i="1"/>
  <c r="CN23" i="1"/>
  <c r="CH23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DO20" i="1"/>
  <c r="DN20" i="1"/>
  <c r="DM20" i="1"/>
  <c r="DL20" i="1"/>
  <c r="DK20" i="1"/>
  <c r="DJ20" i="1"/>
  <c r="DP20" i="1" s="1"/>
  <c r="DH20" i="1"/>
  <c r="DG20" i="1"/>
  <c r="DF20" i="1"/>
  <c r="DE20" i="1"/>
  <c r="DD20" i="1"/>
  <c r="DC20" i="1"/>
  <c r="DI20" i="1" s="1"/>
  <c r="DA20" i="1"/>
  <c r="CZ20" i="1"/>
  <c r="CY20" i="1"/>
  <c r="CX20" i="1"/>
  <c r="CW20" i="1"/>
  <c r="CV20" i="1"/>
  <c r="DB20" i="1" s="1"/>
  <c r="CT20" i="1"/>
  <c r="CS20" i="1"/>
  <c r="CR20" i="1"/>
  <c r="CQ20" i="1"/>
  <c r="CP20" i="1"/>
  <c r="CO20" i="1"/>
  <c r="CU20" i="1" s="1"/>
  <c r="DO17" i="1"/>
  <c r="DN17" i="1"/>
  <c r="DM17" i="1"/>
  <c r="DL17" i="1"/>
  <c r="DK17" i="1"/>
  <c r="DJ17" i="1"/>
  <c r="DH17" i="1"/>
  <c r="DG17" i="1"/>
  <c r="DF17" i="1"/>
  <c r="DE17" i="1"/>
  <c r="DD17" i="1"/>
  <c r="DC17" i="1"/>
  <c r="DI17" i="1" s="1"/>
  <c r="DA17" i="1"/>
  <c r="CZ17" i="1"/>
  <c r="CY17" i="1"/>
  <c r="CX17" i="1"/>
  <c r="CW17" i="1"/>
  <c r="CV17" i="1"/>
  <c r="DB17" i="1" s="1"/>
  <c r="CT17" i="1"/>
  <c r="CS17" i="1"/>
  <c r="CR17" i="1"/>
  <c r="CQ17" i="1"/>
  <c r="CP17" i="1"/>
  <c r="CO17" i="1"/>
  <c r="CO11" i="1"/>
  <c r="CP11" i="1"/>
  <c r="CQ11" i="1"/>
  <c r="CR11" i="1"/>
  <c r="CS11" i="1"/>
  <c r="CT11" i="1"/>
  <c r="CV11" i="1"/>
  <c r="CW11" i="1"/>
  <c r="CX11" i="1"/>
  <c r="CY11" i="1"/>
  <c r="CZ11" i="1"/>
  <c r="DA11" i="1"/>
  <c r="DC11" i="1"/>
  <c r="DD11" i="1"/>
  <c r="DE11" i="1"/>
  <c r="DF11" i="1"/>
  <c r="DG11" i="1"/>
  <c r="DH11" i="1"/>
  <c r="DJ11" i="1"/>
  <c r="DK11" i="1"/>
  <c r="DL11" i="1"/>
  <c r="DM11" i="1"/>
  <c r="DN11" i="1"/>
  <c r="DO11" i="1"/>
  <c r="DP37" i="1"/>
  <c r="DP36" i="1"/>
  <c r="DP35" i="1"/>
  <c r="DP34" i="1"/>
  <c r="DP33" i="1"/>
  <c r="DP32" i="1"/>
  <c r="DP31" i="1"/>
  <c r="DP30" i="1"/>
  <c r="DP29" i="1"/>
  <c r="DP28" i="1"/>
  <c r="DP27" i="1"/>
  <c r="DP26" i="1"/>
  <c r="DP25" i="1"/>
  <c r="DP24" i="1"/>
  <c r="DP21" i="1"/>
  <c r="DP18" i="1"/>
  <c r="DP16" i="1"/>
  <c r="DP15" i="1"/>
  <c r="DP14" i="1"/>
  <c r="DP13" i="1"/>
  <c r="DP11" i="1" s="1"/>
  <c r="DP12" i="1"/>
  <c r="DP9" i="1"/>
  <c r="DI37" i="1"/>
  <c r="DI36" i="1"/>
  <c r="DI35" i="1"/>
  <c r="DI34" i="1"/>
  <c r="DI33" i="1"/>
  <c r="DI32" i="1"/>
  <c r="DI31" i="1"/>
  <c r="DI30" i="1"/>
  <c r="DI29" i="1"/>
  <c r="DI28" i="1"/>
  <c r="DI27" i="1"/>
  <c r="DI26" i="1"/>
  <c r="DI25" i="1"/>
  <c r="DI24" i="1"/>
  <c r="DI21" i="1"/>
  <c r="DI18" i="1"/>
  <c r="DI15" i="1"/>
  <c r="DI14" i="1"/>
  <c r="DI13" i="1"/>
  <c r="DI12" i="1"/>
  <c r="DI11" i="1" s="1"/>
  <c r="DI9" i="1"/>
  <c r="DB37" i="1"/>
  <c r="DB36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1" i="1"/>
  <c r="DB18" i="1"/>
  <c r="DB15" i="1"/>
  <c r="DB14" i="1"/>
  <c r="DB13" i="1"/>
  <c r="DB12" i="1"/>
  <c r="DB11" i="1" s="1"/>
  <c r="DB9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1" i="1"/>
  <c r="CU18" i="1"/>
  <c r="CU15" i="1"/>
  <c r="CU11" i="1" s="1"/>
  <c r="CU14" i="1"/>
  <c r="CU13" i="1"/>
  <c r="CU12" i="1"/>
  <c r="CU9" i="1"/>
  <c r="CU8" i="1" s="1"/>
  <c r="CT8" i="1"/>
  <c r="CS8" i="1"/>
  <c r="CR8" i="1"/>
  <c r="CQ8" i="1"/>
  <c r="CP8" i="1"/>
  <c r="CO8" i="1"/>
  <c r="CI20" i="1"/>
  <c r="CJ20" i="1"/>
  <c r="CK20" i="1"/>
  <c r="CL20" i="1"/>
  <c r="CM20" i="1"/>
  <c r="CH20" i="1"/>
  <c r="CI17" i="1"/>
  <c r="CJ17" i="1"/>
  <c r="CK17" i="1"/>
  <c r="CL17" i="1"/>
  <c r="CM17" i="1"/>
  <c r="CH17" i="1"/>
  <c r="CN13" i="1"/>
  <c r="CN14" i="1"/>
  <c r="CN15" i="1"/>
  <c r="CN16" i="1"/>
  <c r="CN18" i="1"/>
  <c r="CN21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12" i="1"/>
  <c r="CI11" i="1"/>
  <c r="CJ11" i="1"/>
  <c r="CK11" i="1"/>
  <c r="CL11" i="1"/>
  <c r="CM11" i="1"/>
  <c r="CH11" i="1"/>
  <c r="CN9" i="1"/>
  <c r="CN8" i="1" s="1"/>
  <c r="CI8" i="1"/>
  <c r="CJ8" i="1"/>
  <c r="CK8" i="1"/>
  <c r="CL8" i="1"/>
  <c r="CM8" i="1"/>
  <c r="CH8" i="1"/>
  <c r="EM19" i="3"/>
  <c r="EK19" i="3"/>
  <c r="EI19" i="3"/>
  <c r="S34" i="5"/>
  <c r="DP17" i="1" l="1"/>
  <c r="CU17" i="1"/>
  <c r="CN20" i="1"/>
  <c r="CN17" i="1"/>
  <c r="CN11" i="1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</calcChain>
</file>

<file path=xl/sharedStrings.xml><?xml version="1.0" encoding="utf-8"?>
<sst xmlns="http://schemas.openxmlformats.org/spreadsheetml/2006/main" count="558" uniqueCount="117">
  <si>
    <t>1 à 9</t>
  </si>
  <si>
    <t>10 à 19</t>
  </si>
  <si>
    <t>20 à 29</t>
  </si>
  <si>
    <t>30 à 49</t>
  </si>
  <si>
    <t>50 à 99</t>
  </si>
  <si>
    <t>Total</t>
  </si>
  <si>
    <t>Agriculture</t>
  </si>
  <si>
    <t>Industrie</t>
  </si>
  <si>
    <t>Industries extractives</t>
  </si>
  <si>
    <t>Industrie manufacturière</t>
  </si>
  <si>
    <t>Production et distribution d'électricité, de gaz, de vapeur et d'air conditionné</t>
  </si>
  <si>
    <t>Production et distribution d'eau ; assainissement, gestion des déchets et dépollution</t>
  </si>
  <si>
    <t>Construction</t>
  </si>
  <si>
    <t>Services</t>
  </si>
  <si>
    <t>Transports et entreposage</t>
  </si>
  <si>
    <t>Hébergement et restauration</t>
  </si>
  <si>
    <t>Information et communication</t>
  </si>
  <si>
    <t>Activités financières et d'assurance</t>
  </si>
  <si>
    <t>Activités immobilières</t>
  </si>
  <si>
    <t>Activités spécialisées, scientifiques et techniques</t>
  </si>
  <si>
    <t>Activités de services administratifs et de soutien</t>
  </si>
  <si>
    <t>Administration publique</t>
  </si>
  <si>
    <t>Enseignement</t>
  </si>
  <si>
    <t>Santé humaine et action sociale</t>
  </si>
  <si>
    <t>Arts, spectacles et activités récréatives</t>
  </si>
  <si>
    <t>Autres activités de services</t>
  </si>
  <si>
    <t>Activités extra-territoriales</t>
  </si>
  <si>
    <t>Unité : nombre</t>
  </si>
  <si>
    <t>Personnes physiques</t>
  </si>
  <si>
    <t>Association loi de 1901 et assimilé</t>
  </si>
  <si>
    <t>Société à responsabilité limitée (SARL)</t>
  </si>
  <si>
    <t>Société civile</t>
  </si>
  <si>
    <t>Syndicat de propriétaires</t>
  </si>
  <si>
    <t>Autre personne morale de droit privé inscrite au registre du commerce et des sociétés</t>
  </si>
  <si>
    <t>Groupement d'intérêt économique (GIE)</t>
  </si>
  <si>
    <t>Société anonyme (SA) à conseil d'administration</t>
  </si>
  <si>
    <t>Société par actions simplifiée</t>
  </si>
  <si>
    <t>Organisme professionnel</t>
  </si>
  <si>
    <t>Société en nom collectif (SNC)</t>
  </si>
  <si>
    <t>Autres formes juridiques</t>
  </si>
  <si>
    <t>Unités : nombre, %</t>
  </si>
  <si>
    <t>Part</t>
  </si>
  <si>
    <t>Source : ISEE/RIDET</t>
  </si>
  <si>
    <t>Répartition des entreprises par province</t>
  </si>
  <si>
    <t>Entreprises par forme juridique</t>
  </si>
  <si>
    <t>Entreprises par tranche de chiffre d'affaires</t>
  </si>
  <si>
    <t xml:space="preserve">Activité principale </t>
  </si>
  <si>
    <t>Tranche de chiffre d'affaire en 2011</t>
  </si>
  <si>
    <t>Tranche de chiffre d'affaire en 2012</t>
  </si>
  <si>
    <t>Moins de 50 MF.CFP</t>
  </si>
  <si>
    <t>50 à 200 MF.CFP</t>
  </si>
  <si>
    <t>Plus de 200 MF.CFP</t>
  </si>
  <si>
    <t xml:space="preserve">Total </t>
  </si>
  <si>
    <t>Agriculture, sylviculture et pêche</t>
  </si>
  <si>
    <t xml:space="preserve">Unité : nombre </t>
  </si>
  <si>
    <t xml:space="preserve">Autres </t>
  </si>
  <si>
    <t>Production et distribution d'électricité, de gaz, de vapeur et d'air conditionné + Production et distribution d'eau, assainissement, gestion des déchets et dépollution</t>
  </si>
  <si>
    <t>Autres activités de service (enseignement, santé et action sociale, arts, spectacles et activités récréatives et autres)</t>
  </si>
  <si>
    <t>Commerce, réparation d'automobiles et de motocycles</t>
  </si>
  <si>
    <t>au 31 décembre</t>
  </si>
  <si>
    <t>Tranches de salariés au 31 décembre 2008</t>
  </si>
  <si>
    <t>Tranches de salariés au 31 décembre 2009</t>
  </si>
  <si>
    <t>Tranches de salariés au 31 décembre 2010</t>
  </si>
  <si>
    <t>Tranches de salariés au 31 décembre 2011</t>
  </si>
  <si>
    <t>Tranches de salariés au 31 décembre 2012</t>
  </si>
  <si>
    <t>Tranches de salariés au 31 décembre 2013</t>
  </si>
  <si>
    <t>Tranches de salariés au 31 décembre 2014</t>
  </si>
  <si>
    <t>Tranches de salariés au 31 décembre 2015</t>
  </si>
  <si>
    <t>Tranches de salariés au 31 décembre 2016</t>
  </si>
  <si>
    <t>Sources : DSF / ISEE</t>
  </si>
  <si>
    <t xml:space="preserve">Sources : ISEE/RIDET </t>
  </si>
  <si>
    <t>100 et plus</t>
  </si>
  <si>
    <t>Commerce</t>
  </si>
  <si>
    <t>Tranches de salariés au 31 décembre 2017</t>
  </si>
  <si>
    <t>Entreprises par secteur d'activité</t>
  </si>
  <si>
    <t>Nbre</t>
  </si>
  <si>
    <t>Province île Loyauté</t>
  </si>
  <si>
    <t>Province Nord</t>
  </si>
  <si>
    <t>Province Sud</t>
  </si>
  <si>
    <t xml:space="preserve">Services </t>
  </si>
  <si>
    <t>Sources : Isee/Ridet-Cafat</t>
  </si>
  <si>
    <t>Tranches de salariés au 31 décembre 2018</t>
  </si>
  <si>
    <t>NB : Les entreprises sont ventilées par activité principale, codifiée selon la NAF rev.2, à partir de l'activité déclarée par l'entreprise auprès du centre de formalité concerné.</t>
  </si>
  <si>
    <t xml:space="preserve"> Agriculture, sylviculture et pêche</t>
  </si>
  <si>
    <t xml:space="preserve"> Construction</t>
  </si>
  <si>
    <t xml:space="preserve"> Commerce ; réparation d'automobiles et de motocycles</t>
  </si>
  <si>
    <t>Tranches de salariés au 31 décembre 2019</t>
  </si>
  <si>
    <t>Tranches de salariés au 31 décembre 2020</t>
  </si>
  <si>
    <t>Services*</t>
  </si>
  <si>
    <t>Tranches de salariés au 31 décembre 2021</t>
  </si>
  <si>
    <t>* hors activités de ménage en tant qu'employeurs et indéterminés</t>
  </si>
  <si>
    <t xml:space="preserve">NB : Les entreprises sont ventilées par activité principale, codifiée selon la NAF rev.2, à partir de l'activité déclarée par l'entreprise auprès du centre de formalité concerné, et par province du siège social de l'entreprise. </t>
  </si>
  <si>
    <t>Tranches de salariés au 31 décembre 2022</t>
  </si>
  <si>
    <t>Entreprises du secteur privé, par secteur d'activité et par tranches de chiffre d'affaires réalisé</t>
  </si>
  <si>
    <t>Tranche de chiffre d'affaire en 2013</t>
  </si>
  <si>
    <t>Tranche de chiffre d'affaire en 2014</t>
  </si>
  <si>
    <t>Tranche de chiffre d'affaire en 2015</t>
  </si>
  <si>
    <t>Tranche de chiffre d'affaire en 2016</t>
  </si>
  <si>
    <t>Tranche de chiffre d'affaire en 2017</t>
  </si>
  <si>
    <t>Tranche de chiffre d'affaire en 2018</t>
  </si>
  <si>
    <t>Tranche de chiffre d'affaire en 2019</t>
  </si>
  <si>
    <t>Tranche de chiffre d'affaire en 2020</t>
  </si>
  <si>
    <t>51 à 200 MF.CFP</t>
  </si>
  <si>
    <t xml:space="preserve">NB : Les données sont établies à partir des déclarations fiscales des entreprises. Leur activité principale, déclarée auprès de leur centre de formalité, est codifiée selon la NAF rev.2. </t>
  </si>
  <si>
    <t>Données mises à jour le : 07/10/2024</t>
  </si>
  <si>
    <t>Tranches de salariés au 31 décembre 2023</t>
  </si>
  <si>
    <t>Entreprises du secteur privé réalisant un chiffre d'affaires supérieur à 500 MF.CFP, par secteur d'activité</t>
  </si>
  <si>
    <t>Tranche de chiffre d'affaire en 2022</t>
  </si>
  <si>
    <t>Tranche de chiffre d'affaire en 2021</t>
  </si>
  <si>
    <t>Tranche de chiffre d'affaire en 2023*</t>
  </si>
  <si>
    <t>* : Données 2023 provisoires</t>
  </si>
  <si>
    <t>2023*</t>
  </si>
  <si>
    <t>Entreprises employeuses du secteur privé par tranches d'effectif salarié</t>
  </si>
  <si>
    <t>Données 2020-2024 mises à jour le : 17/12/2025</t>
  </si>
  <si>
    <t>Tranches de salariés au 31 décembre 2024</t>
  </si>
  <si>
    <t>Données mises à jour le : 23/02/2026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</si>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</sst>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&quot;  &quot;;#,##0&quot;  &quot;.&quot;  &quot;"/>
    <numFmt numFmtId="166" formatCode="###\ ###\ ###\ ###\ \ 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b/>
      <sz val="11"/>
      <name val="Verdana"/>
      <family val="2"/>
    </font>
    <font>
      <sz val="8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i/>
      <sz val="12"/>
      <color theme="0" tint="-0.499984740745262"/>
      <name val="Arial"/>
      <family val="2"/>
    </font>
    <font>
      <i/>
      <sz val="12"/>
      <color theme="1"/>
      <name val="Arial"/>
      <family val="2"/>
    </font>
    <font>
      <sz val="10"/>
      <color rgb="FF000000"/>
      <name val="Arial"/>
      <family val="2"/>
    </font>
    <font>
      <b/>
      <i/>
      <sz val="11"/>
      <name val="Aptos"/>
      <family val="2"/>
    </font>
    <font>
      <sz val="10"/>
      <name val="Aptos"/>
      <family val="2"/>
    </font>
    <font>
      <b/>
      <sz val="24"/>
      <color rgb="FF2F4C88"/>
      <name val="Aptos"/>
      <family val="2"/>
    </font>
    <font>
      <i/>
      <sz val="11"/>
      <color theme="1"/>
      <name val="Aptos"/>
      <family val="2"/>
    </font>
    <font>
      <b/>
      <sz val="12"/>
      <color theme="0"/>
      <name val="Aptos"/>
      <family val="2"/>
    </font>
    <font>
      <b/>
      <sz val="14"/>
      <color theme="0"/>
      <name val="Aptos"/>
      <family val="2"/>
    </font>
    <font>
      <b/>
      <sz val="12"/>
      <color theme="4"/>
      <name val="Aptos"/>
      <family val="2"/>
    </font>
    <font>
      <b/>
      <sz val="12"/>
      <name val="Aptos"/>
      <family val="2"/>
    </font>
    <font>
      <sz val="11"/>
      <color theme="1"/>
      <name val="Aptos"/>
      <family val="2"/>
    </font>
    <font>
      <i/>
      <sz val="10"/>
      <name val="Aptos"/>
      <family val="2"/>
    </font>
    <font>
      <sz val="12"/>
      <color theme="1"/>
      <name val="Aptos"/>
      <family val="2"/>
    </font>
    <font>
      <sz val="11"/>
      <name val="Aptos"/>
      <family val="2"/>
    </font>
    <font>
      <b/>
      <sz val="14"/>
      <color rgb="FF2F4C88"/>
      <name val="Aptos"/>
      <family val="2"/>
    </font>
    <font>
      <b/>
      <sz val="11"/>
      <color theme="1"/>
      <name val="Aptos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0A172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4C88"/>
        <bgColor indexed="64"/>
      </patternFill>
    </fill>
    <fill>
      <patternFill patternType="solid">
        <fgColor rgb="FFCCF7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39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6" borderId="6" applyNumberFormat="0" applyAlignment="0" applyProtection="0"/>
    <xf numFmtId="0" fontId="15" fillId="26" borderId="6" applyNumberFormat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2" fillId="27" borderId="8" applyNumberFormat="0" applyFont="0" applyAlignment="0" applyProtection="0"/>
    <xf numFmtId="0" fontId="17" fillId="28" borderId="6" applyNumberFormat="0" applyAlignment="0" applyProtection="0"/>
    <xf numFmtId="0" fontId="17" fillId="28" borderId="6" applyNumberFormat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19" fillId="0" borderId="0"/>
    <xf numFmtId="0" fontId="12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7" fillId="0" borderId="0"/>
    <xf numFmtId="0" fontId="21" fillId="0" borderId="0">
      <alignment vertical="center"/>
    </xf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12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2" fillId="0" borderId="0"/>
    <xf numFmtId="0" fontId="2" fillId="0" borderId="0"/>
    <xf numFmtId="0" fontId="1" fillId="0" borderId="0" applyFill="0" applyBorder="0" applyProtection="0">
      <alignment vertical="center"/>
    </xf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4" fillId="26" borderId="9" applyNumberFormat="0" applyAlignment="0" applyProtection="0"/>
    <xf numFmtId="0" fontId="24" fillId="26" borderId="9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31" fillId="32" borderId="14" applyNumberFormat="0" applyAlignment="0" applyProtection="0"/>
    <xf numFmtId="0" fontId="31" fillId="32" borderId="14" applyNumberFormat="0" applyAlignment="0" applyProtection="0"/>
  </cellStyleXfs>
  <cellXfs count="68">
    <xf numFmtId="0" fontId="0" fillId="0" borderId="0" xfId="0"/>
    <xf numFmtId="0" fontId="1" fillId="0" borderId="0" xfId="186"/>
    <xf numFmtId="3" fontId="4" fillId="0" borderId="0" xfId="186" applyNumberFormat="1" applyFont="1" applyAlignment="1">
      <alignment horizontal="right" vertical="center"/>
    </xf>
    <xf numFmtId="3" fontId="2" fillId="0" borderId="1" xfId="186" applyNumberFormat="1" applyFont="1" applyBorder="1"/>
    <xf numFmtId="3" fontId="3" fillId="0" borderId="0" xfId="186" applyNumberFormat="1" applyFont="1" applyAlignment="1">
      <alignment horizontal="right" vertical="center"/>
    </xf>
    <xf numFmtId="3" fontId="3" fillId="0" borderId="1" xfId="186" applyNumberFormat="1" applyFont="1" applyBorder="1"/>
    <xf numFmtId="0" fontId="32" fillId="0" borderId="0" xfId="186" applyFont="1" applyAlignment="1">
      <alignment vertical="center"/>
    </xf>
    <xf numFmtId="0" fontId="4" fillId="0" borderId="2" xfId="212" applyFont="1" applyBorder="1" applyAlignment="1">
      <alignment horizontal="left" vertical="center" wrapText="1" indent="1"/>
    </xf>
    <xf numFmtId="0" fontId="3" fillId="0" borderId="2" xfId="212" applyFont="1" applyBorder="1" applyAlignment="1">
      <alignment vertical="center" wrapText="1"/>
    </xf>
    <xf numFmtId="0" fontId="5" fillId="0" borderId="0" xfId="186" applyFont="1"/>
    <xf numFmtId="3" fontId="1" fillId="0" borderId="0" xfId="186" applyNumberFormat="1"/>
    <xf numFmtId="0" fontId="33" fillId="0" borderId="0" xfId="211" applyFont="1"/>
    <xf numFmtId="0" fontId="3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indent="1"/>
    </xf>
    <xf numFmtId="165" fontId="0" fillId="0" borderId="0" xfId="0" applyNumberFormat="1"/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3" fontId="35" fillId="0" borderId="0" xfId="186" applyNumberFormat="1" applyFont="1" applyAlignment="1">
      <alignment horizontal="center" vertical="center"/>
    </xf>
    <xf numFmtId="165" fontId="35" fillId="0" borderId="0" xfId="186" applyNumberFormat="1" applyFont="1" applyAlignment="1">
      <alignment horizontal="center" vertical="center"/>
    </xf>
    <xf numFmtId="0" fontId="36" fillId="0" borderId="0" xfId="0" applyFont="1"/>
    <xf numFmtId="0" fontId="11" fillId="0" borderId="0" xfId="186" applyFont="1"/>
    <xf numFmtId="0" fontId="10" fillId="0" borderId="0" xfId="211" applyFont="1"/>
    <xf numFmtId="0" fontId="37" fillId="0" borderId="0" xfId="0" applyFont="1" applyAlignment="1">
      <alignment vertical="center"/>
    </xf>
    <xf numFmtId="3" fontId="36" fillId="0" borderId="0" xfId="0" applyNumberFormat="1" applyFont="1"/>
    <xf numFmtId="3" fontId="36" fillId="0" borderId="1" xfId="0" applyNumberFormat="1" applyFont="1" applyBorder="1"/>
    <xf numFmtId="3" fontId="36" fillId="0" borderId="0" xfId="0" applyNumberFormat="1" applyFont="1" applyAlignment="1">
      <alignment horizontal="right" vertical="center"/>
    </xf>
    <xf numFmtId="3" fontId="11" fillId="0" borderId="0" xfId="186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3" fontId="36" fillId="0" borderId="5" xfId="0" applyNumberFormat="1" applyFont="1" applyBorder="1" applyAlignment="1">
      <alignment horizontal="right" vertical="center"/>
    </xf>
    <xf numFmtId="166" fontId="39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66" fontId="36" fillId="0" borderId="0" xfId="0" applyNumberFormat="1" applyFont="1"/>
    <xf numFmtId="0" fontId="0" fillId="0" borderId="0" xfId="0" applyAlignment="1">
      <alignment horizontal="right"/>
    </xf>
    <xf numFmtId="166" fontId="1" fillId="0" borderId="0" xfId="186" applyNumberFormat="1"/>
    <xf numFmtId="0" fontId="0" fillId="0" borderId="5" xfId="0" applyBorder="1"/>
    <xf numFmtId="11" fontId="0" fillId="0" borderId="0" xfId="0" applyNumberFormat="1"/>
    <xf numFmtId="0" fontId="40" fillId="0" borderId="0" xfId="0" applyFont="1" applyAlignment="1">
      <alignment horizontal="left" vertical="center"/>
    </xf>
    <xf numFmtId="0" fontId="41" fillId="33" borderId="0" xfId="175" applyFont="1" applyFill="1" applyAlignment="1">
      <alignment horizontal="left"/>
    </xf>
    <xf numFmtId="0" fontId="12" fillId="34" borderId="0" xfId="0" applyFont="1" applyFill="1" applyAlignment="1">
      <alignment horizontal="right"/>
    </xf>
    <xf numFmtId="0" fontId="12" fillId="34" borderId="0" xfId="0" applyFont="1" applyFill="1"/>
    <xf numFmtId="0" fontId="43" fillId="0" borderId="0" xfId="182" applyFont="1" applyAlignment="1">
      <alignment vertical="center"/>
    </xf>
    <xf numFmtId="0" fontId="44" fillId="35" borderId="0" xfId="0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3" fontId="47" fillId="36" borderId="3" xfId="0" applyNumberFormat="1" applyFont="1" applyFill="1" applyBorder="1"/>
    <xf numFmtId="3" fontId="47" fillId="36" borderId="3" xfId="0" applyNumberFormat="1" applyFont="1" applyFill="1" applyBorder="1" applyAlignment="1">
      <alignment horizontal="right"/>
    </xf>
    <xf numFmtId="3" fontId="48" fillId="0" borderId="0" xfId="0" applyNumberFormat="1" applyFont="1"/>
    <xf numFmtId="3" fontId="48" fillId="0" borderId="0" xfId="0" applyNumberFormat="1" applyFont="1" applyAlignment="1">
      <alignment horizontal="right"/>
    </xf>
    <xf numFmtId="0" fontId="46" fillId="0" borderId="0" xfId="0" applyFont="1" applyAlignment="1">
      <alignment horizontal="right" vertical="center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 wrapText="1"/>
    </xf>
    <xf numFmtId="0" fontId="46" fillId="0" borderId="1" xfId="0" applyFont="1" applyBorder="1" applyAlignment="1">
      <alignment horizontal="right" vertical="center"/>
    </xf>
    <xf numFmtId="3" fontId="48" fillId="0" borderId="1" xfId="0" applyNumberFormat="1" applyFont="1" applyBorder="1" applyAlignment="1">
      <alignment horizontal="right"/>
    </xf>
    <xf numFmtId="3" fontId="47" fillId="36" borderId="4" xfId="0" applyNumberFormat="1" applyFont="1" applyFill="1" applyBorder="1" applyAlignment="1">
      <alignment horizontal="right"/>
    </xf>
    <xf numFmtId="3" fontId="50" fillId="0" borderId="0" xfId="0" applyNumberFormat="1" applyFont="1" applyAlignment="1">
      <alignment horizontal="right" vertical="center"/>
    </xf>
    <xf numFmtId="3" fontId="50" fillId="0" borderId="0" xfId="0" applyNumberFormat="1" applyFont="1"/>
    <xf numFmtId="3" fontId="50" fillId="0" borderId="1" xfId="0" applyNumberFormat="1" applyFont="1" applyBorder="1" applyAlignment="1">
      <alignment horizontal="right" vertical="center"/>
    </xf>
    <xf numFmtId="49" fontId="45" fillId="35" borderId="0" xfId="177" applyNumberFormat="1" applyFont="1" applyFill="1" applyAlignment="1">
      <alignment horizontal="center"/>
    </xf>
    <xf numFmtId="3" fontId="51" fillId="0" borderId="0" xfId="0" applyNumberFormat="1" applyFont="1" applyAlignment="1">
      <alignment horizontal="right" vertical="center"/>
    </xf>
    <xf numFmtId="0" fontId="52" fillId="0" borderId="0" xfId="186" applyFont="1" applyAlignment="1">
      <alignment vertical="center"/>
    </xf>
    <xf numFmtId="0" fontId="44" fillId="35" borderId="0" xfId="0" applyFont="1" applyFill="1" applyAlignment="1">
      <alignment horizontal="center" vertical="center" wrapText="1"/>
    </xf>
    <xf numFmtId="3" fontId="53" fillId="0" borderId="0" xfId="0" applyNumberFormat="1" applyFont="1"/>
    <xf numFmtId="3" fontId="46" fillId="0" borderId="0" xfId="0" applyNumberFormat="1" applyFont="1" applyAlignment="1">
      <alignment horizontal="right" vertical="center"/>
    </xf>
    <xf numFmtId="3" fontId="46" fillId="0" borderId="1" xfId="0" applyNumberFormat="1" applyFont="1" applyBorder="1" applyAlignment="1">
      <alignment horizontal="right" vertical="center"/>
    </xf>
    <xf numFmtId="3" fontId="0" fillId="0" borderId="0" xfId="0" applyNumberFormat="1"/>
    <xf numFmtId="0" fontId="44" fillId="35" borderId="0" xfId="0" applyFont="1" applyFill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0" xfId="186" applyFont="1" applyAlignment="1">
      <alignment horizontal="left" vertical="center"/>
    </xf>
  </cellXfs>
  <cellStyles count="239">
    <cellStyle name="20 % - Accent1" xfId="1" builtinId="30" customBuiltin="1"/>
    <cellStyle name="20 % - Accent1 2" xfId="2" xr:uid="{00000000-0005-0000-0000-000001000000}"/>
    <cellStyle name="20 % - Accent1 2 2" xfId="3" xr:uid="{00000000-0005-0000-0000-000002000000}"/>
    <cellStyle name="20 % - Accent1 2 2 2" xfId="4" xr:uid="{00000000-0005-0000-0000-000003000000}"/>
    <cellStyle name="20 % - Accent1 2 3" xfId="5" xr:uid="{00000000-0005-0000-0000-000004000000}"/>
    <cellStyle name="20 % - Accent1 3" xfId="6" xr:uid="{00000000-0005-0000-0000-000005000000}"/>
    <cellStyle name="20 % - Accent1 3 2" xfId="7" xr:uid="{00000000-0005-0000-0000-000006000000}"/>
    <cellStyle name="20 % - Accent1 4" xfId="8" xr:uid="{00000000-0005-0000-0000-000007000000}"/>
    <cellStyle name="20 % - Accent1 5" xfId="9" xr:uid="{00000000-0005-0000-0000-000008000000}"/>
    <cellStyle name="20 % - Accent2" xfId="10" builtinId="34" customBuiltin="1"/>
    <cellStyle name="20 % - Accent2 2" xfId="11" xr:uid="{00000000-0005-0000-0000-00000A000000}"/>
    <cellStyle name="20 % - Accent2 2 2" xfId="12" xr:uid="{00000000-0005-0000-0000-00000B000000}"/>
    <cellStyle name="20 % - Accent2 2 2 2" xfId="13" xr:uid="{00000000-0005-0000-0000-00000C000000}"/>
    <cellStyle name="20 % - Accent2 2 3" xfId="14" xr:uid="{00000000-0005-0000-0000-00000D000000}"/>
    <cellStyle name="20 % - Accent2 3" xfId="15" xr:uid="{00000000-0005-0000-0000-00000E000000}"/>
    <cellStyle name="20 % - Accent2 3 2" xfId="16" xr:uid="{00000000-0005-0000-0000-00000F000000}"/>
    <cellStyle name="20 % - Accent2 4" xfId="17" xr:uid="{00000000-0005-0000-0000-000010000000}"/>
    <cellStyle name="20 % - Accent2 5" xfId="18" xr:uid="{00000000-0005-0000-0000-000011000000}"/>
    <cellStyle name="20 % - Accent3" xfId="19" builtinId="38" customBuiltin="1"/>
    <cellStyle name="20 % - Accent3 2" xfId="20" xr:uid="{00000000-0005-0000-0000-000013000000}"/>
    <cellStyle name="20 % - Accent3 2 2" xfId="21" xr:uid="{00000000-0005-0000-0000-000014000000}"/>
    <cellStyle name="20 % - Accent3 2 2 2" xfId="22" xr:uid="{00000000-0005-0000-0000-000015000000}"/>
    <cellStyle name="20 % - Accent3 2 3" xfId="23" xr:uid="{00000000-0005-0000-0000-000016000000}"/>
    <cellStyle name="20 % - Accent3 3" xfId="24" xr:uid="{00000000-0005-0000-0000-000017000000}"/>
    <cellStyle name="20 % - Accent3 3 2" xfId="25" xr:uid="{00000000-0005-0000-0000-000018000000}"/>
    <cellStyle name="20 % - Accent3 4" xfId="26" xr:uid="{00000000-0005-0000-0000-000019000000}"/>
    <cellStyle name="20 % - Accent3 5" xfId="27" xr:uid="{00000000-0005-0000-0000-00001A000000}"/>
    <cellStyle name="20 % - Accent4" xfId="28" builtinId="42" customBuiltin="1"/>
    <cellStyle name="20 % - Accent4 2" xfId="29" xr:uid="{00000000-0005-0000-0000-00001C000000}"/>
    <cellStyle name="20 % - Accent4 2 2" xfId="30" xr:uid="{00000000-0005-0000-0000-00001D000000}"/>
    <cellStyle name="20 % - Accent4 2 2 2" xfId="31" xr:uid="{00000000-0005-0000-0000-00001E000000}"/>
    <cellStyle name="20 % - Accent4 2 3" xfId="32" xr:uid="{00000000-0005-0000-0000-00001F000000}"/>
    <cellStyle name="20 % - Accent4 3" xfId="33" xr:uid="{00000000-0005-0000-0000-000020000000}"/>
    <cellStyle name="20 % - Accent4 3 2" xfId="34" xr:uid="{00000000-0005-0000-0000-000021000000}"/>
    <cellStyle name="20 % - Accent4 4" xfId="35" xr:uid="{00000000-0005-0000-0000-000022000000}"/>
    <cellStyle name="20 % - Accent4 5" xfId="36" xr:uid="{00000000-0005-0000-0000-000023000000}"/>
    <cellStyle name="20 % - Accent5" xfId="37" builtinId="46" customBuiltin="1"/>
    <cellStyle name="20 % - Accent5 2" xfId="38" xr:uid="{00000000-0005-0000-0000-000025000000}"/>
    <cellStyle name="20 % - Accent5 2 2" xfId="39" xr:uid="{00000000-0005-0000-0000-000026000000}"/>
    <cellStyle name="20 % - Accent5 2 2 2" xfId="40" xr:uid="{00000000-0005-0000-0000-000027000000}"/>
    <cellStyle name="20 % - Accent5 2 3" xfId="41" xr:uid="{00000000-0005-0000-0000-000028000000}"/>
    <cellStyle name="20 % - Accent5 3" xfId="42" xr:uid="{00000000-0005-0000-0000-000029000000}"/>
    <cellStyle name="20 % - Accent5 3 2" xfId="43" xr:uid="{00000000-0005-0000-0000-00002A000000}"/>
    <cellStyle name="20 % - Accent5 4" xfId="44" xr:uid="{00000000-0005-0000-0000-00002B000000}"/>
    <cellStyle name="20 % - Accent5 5" xfId="45" xr:uid="{00000000-0005-0000-0000-00002C000000}"/>
    <cellStyle name="20 % - Accent6" xfId="46" builtinId="50" customBuiltin="1"/>
    <cellStyle name="20 % - Accent6 2" xfId="47" xr:uid="{00000000-0005-0000-0000-00002E000000}"/>
    <cellStyle name="20 % - Accent6 2 2" xfId="48" xr:uid="{00000000-0005-0000-0000-00002F000000}"/>
    <cellStyle name="20 % - Accent6 2 2 2" xfId="49" xr:uid="{00000000-0005-0000-0000-000030000000}"/>
    <cellStyle name="20 % - Accent6 2 3" xfId="50" xr:uid="{00000000-0005-0000-0000-000031000000}"/>
    <cellStyle name="20 % - Accent6 3" xfId="51" xr:uid="{00000000-0005-0000-0000-000032000000}"/>
    <cellStyle name="20 % - Accent6 3 2" xfId="52" xr:uid="{00000000-0005-0000-0000-000033000000}"/>
    <cellStyle name="20 % - Accent6 4" xfId="53" xr:uid="{00000000-0005-0000-0000-000034000000}"/>
    <cellStyle name="20 % - Accent6 5" xfId="54" xr:uid="{00000000-0005-0000-0000-000035000000}"/>
    <cellStyle name="40 % - Accent1" xfId="55" builtinId="31" customBuiltin="1"/>
    <cellStyle name="40 % - Accent1 2" xfId="56" xr:uid="{00000000-0005-0000-0000-000037000000}"/>
    <cellStyle name="40 % - Accent1 2 2" xfId="57" xr:uid="{00000000-0005-0000-0000-000038000000}"/>
    <cellStyle name="40 % - Accent1 2 2 2" xfId="58" xr:uid="{00000000-0005-0000-0000-000039000000}"/>
    <cellStyle name="40 % - Accent1 2 3" xfId="59" xr:uid="{00000000-0005-0000-0000-00003A000000}"/>
    <cellStyle name="40 % - Accent1 3" xfId="60" xr:uid="{00000000-0005-0000-0000-00003B000000}"/>
    <cellStyle name="40 % - Accent1 3 2" xfId="61" xr:uid="{00000000-0005-0000-0000-00003C000000}"/>
    <cellStyle name="40 % - Accent1 4" xfId="62" xr:uid="{00000000-0005-0000-0000-00003D000000}"/>
    <cellStyle name="40 % - Accent1 5" xfId="63" xr:uid="{00000000-0005-0000-0000-00003E000000}"/>
    <cellStyle name="40 % - Accent2" xfId="64" builtinId="35" customBuiltin="1"/>
    <cellStyle name="40 % - Accent2 2" xfId="65" xr:uid="{00000000-0005-0000-0000-000040000000}"/>
    <cellStyle name="40 % - Accent2 2 2" xfId="66" xr:uid="{00000000-0005-0000-0000-000041000000}"/>
    <cellStyle name="40 % - Accent2 2 2 2" xfId="67" xr:uid="{00000000-0005-0000-0000-000042000000}"/>
    <cellStyle name="40 % - Accent2 2 3" xfId="68" xr:uid="{00000000-0005-0000-0000-000043000000}"/>
    <cellStyle name="40 % - Accent2 3" xfId="69" xr:uid="{00000000-0005-0000-0000-000044000000}"/>
    <cellStyle name="40 % - Accent2 3 2" xfId="70" xr:uid="{00000000-0005-0000-0000-000045000000}"/>
    <cellStyle name="40 % - Accent2 4" xfId="71" xr:uid="{00000000-0005-0000-0000-000046000000}"/>
    <cellStyle name="40 % - Accent2 5" xfId="72" xr:uid="{00000000-0005-0000-0000-000047000000}"/>
    <cellStyle name="40 % - Accent3" xfId="73" builtinId="39" customBuiltin="1"/>
    <cellStyle name="40 % - Accent3 2" xfId="74" xr:uid="{00000000-0005-0000-0000-000049000000}"/>
    <cellStyle name="40 % - Accent3 2 2" xfId="75" xr:uid="{00000000-0005-0000-0000-00004A000000}"/>
    <cellStyle name="40 % - Accent3 2 2 2" xfId="76" xr:uid="{00000000-0005-0000-0000-00004B000000}"/>
    <cellStyle name="40 % - Accent3 2 3" xfId="77" xr:uid="{00000000-0005-0000-0000-00004C000000}"/>
    <cellStyle name="40 % - Accent3 3" xfId="78" xr:uid="{00000000-0005-0000-0000-00004D000000}"/>
    <cellStyle name="40 % - Accent3 3 2" xfId="79" xr:uid="{00000000-0005-0000-0000-00004E000000}"/>
    <cellStyle name="40 % - Accent3 4" xfId="80" xr:uid="{00000000-0005-0000-0000-00004F000000}"/>
    <cellStyle name="40 % - Accent3 5" xfId="81" xr:uid="{00000000-0005-0000-0000-000050000000}"/>
    <cellStyle name="40 % - Accent4" xfId="82" builtinId="43" customBuiltin="1"/>
    <cellStyle name="40 % - Accent4 2" xfId="83" xr:uid="{00000000-0005-0000-0000-000052000000}"/>
    <cellStyle name="40 % - Accent4 2 2" xfId="84" xr:uid="{00000000-0005-0000-0000-000053000000}"/>
    <cellStyle name="40 % - Accent4 2 2 2" xfId="85" xr:uid="{00000000-0005-0000-0000-000054000000}"/>
    <cellStyle name="40 % - Accent4 2 3" xfId="86" xr:uid="{00000000-0005-0000-0000-000055000000}"/>
    <cellStyle name="40 % - Accent4 3" xfId="87" xr:uid="{00000000-0005-0000-0000-000056000000}"/>
    <cellStyle name="40 % - Accent4 3 2" xfId="88" xr:uid="{00000000-0005-0000-0000-000057000000}"/>
    <cellStyle name="40 % - Accent4 4" xfId="89" xr:uid="{00000000-0005-0000-0000-000058000000}"/>
    <cellStyle name="40 % - Accent4 5" xfId="90" xr:uid="{00000000-0005-0000-0000-000059000000}"/>
    <cellStyle name="40 % - Accent5" xfId="91" builtinId="47" customBuiltin="1"/>
    <cellStyle name="40 % - Accent5 2" xfId="92" xr:uid="{00000000-0005-0000-0000-00005B000000}"/>
    <cellStyle name="40 % - Accent5 2 2" xfId="93" xr:uid="{00000000-0005-0000-0000-00005C000000}"/>
    <cellStyle name="40 % - Accent5 2 2 2" xfId="94" xr:uid="{00000000-0005-0000-0000-00005D000000}"/>
    <cellStyle name="40 % - Accent5 2 3" xfId="95" xr:uid="{00000000-0005-0000-0000-00005E000000}"/>
    <cellStyle name="40 % - Accent5 3" xfId="96" xr:uid="{00000000-0005-0000-0000-00005F000000}"/>
    <cellStyle name="40 % - Accent5 3 2" xfId="97" xr:uid="{00000000-0005-0000-0000-000060000000}"/>
    <cellStyle name="40 % - Accent5 4" xfId="98" xr:uid="{00000000-0005-0000-0000-000061000000}"/>
    <cellStyle name="40 % - Accent5 5" xfId="99" xr:uid="{00000000-0005-0000-0000-000062000000}"/>
    <cellStyle name="40 % - Accent6" xfId="100" builtinId="51" customBuiltin="1"/>
    <cellStyle name="40 % - Accent6 2" xfId="101" xr:uid="{00000000-0005-0000-0000-000064000000}"/>
    <cellStyle name="40 % - Accent6 2 2" xfId="102" xr:uid="{00000000-0005-0000-0000-000065000000}"/>
    <cellStyle name="40 % - Accent6 2 2 2" xfId="103" xr:uid="{00000000-0005-0000-0000-000066000000}"/>
    <cellStyle name="40 % - Accent6 2 3" xfId="104" xr:uid="{00000000-0005-0000-0000-000067000000}"/>
    <cellStyle name="40 % - Accent6 3" xfId="105" xr:uid="{00000000-0005-0000-0000-000068000000}"/>
    <cellStyle name="40 % - Accent6 3 2" xfId="106" xr:uid="{00000000-0005-0000-0000-000069000000}"/>
    <cellStyle name="40 % - Accent6 4" xfId="107" xr:uid="{00000000-0005-0000-0000-00006A000000}"/>
    <cellStyle name="40 % - Accent6 5" xfId="108" xr:uid="{00000000-0005-0000-0000-00006B000000}"/>
    <cellStyle name="60 % - Accent1" xfId="109" builtinId="32" customBuiltin="1"/>
    <cellStyle name="60 % - Accent1 2" xfId="110" xr:uid="{00000000-0005-0000-0000-00006D000000}"/>
    <cellStyle name="60 % - Accent2" xfId="111" builtinId="36" customBuiltin="1"/>
    <cellStyle name="60 % - Accent2 2" xfId="112" xr:uid="{00000000-0005-0000-0000-00006F000000}"/>
    <cellStyle name="60 % - Accent3" xfId="113" builtinId="40" customBuiltin="1"/>
    <cellStyle name="60 % - Accent3 2" xfId="114" xr:uid="{00000000-0005-0000-0000-000071000000}"/>
    <cellStyle name="60 % - Accent4" xfId="115" builtinId="44" customBuiltin="1"/>
    <cellStyle name="60 % - Accent4 2" xfId="116" xr:uid="{00000000-0005-0000-0000-000073000000}"/>
    <cellStyle name="60 % - Accent5" xfId="117" builtinId="48" customBuiltin="1"/>
    <cellStyle name="60 % - Accent5 2" xfId="118" xr:uid="{00000000-0005-0000-0000-000075000000}"/>
    <cellStyle name="60 % - Accent6" xfId="119" builtinId="52" customBuiltin="1"/>
    <cellStyle name="60 % - Accent6 2" xfId="120" xr:uid="{00000000-0005-0000-0000-000077000000}"/>
    <cellStyle name="Accent1" xfId="121" builtinId="29" customBuiltin="1"/>
    <cellStyle name="Accent1 2" xfId="122" xr:uid="{00000000-0005-0000-0000-000079000000}"/>
    <cellStyle name="Accent2" xfId="123" builtinId="33" customBuiltin="1"/>
    <cellStyle name="Accent2 2" xfId="124" xr:uid="{00000000-0005-0000-0000-00007B000000}"/>
    <cellStyle name="Accent3" xfId="125" builtinId="37" customBuiltin="1"/>
    <cellStyle name="Accent3 2" xfId="126" xr:uid="{00000000-0005-0000-0000-00007D000000}"/>
    <cellStyle name="Accent4" xfId="127" builtinId="41" customBuiltin="1"/>
    <cellStyle name="Accent4 2" xfId="128" xr:uid="{00000000-0005-0000-0000-00007F000000}"/>
    <cellStyle name="Accent5" xfId="129" builtinId="45" customBuiltin="1"/>
    <cellStyle name="Accent5 2" xfId="130" xr:uid="{00000000-0005-0000-0000-000081000000}"/>
    <cellStyle name="Accent6" xfId="131" builtinId="49" customBuiltin="1"/>
    <cellStyle name="Accent6 2" xfId="132" xr:uid="{00000000-0005-0000-0000-000083000000}"/>
    <cellStyle name="Avertissement" xfId="133" builtinId="11" customBuiltin="1"/>
    <cellStyle name="Avertissement 2" xfId="134" xr:uid="{00000000-0005-0000-0000-000085000000}"/>
    <cellStyle name="Calcul" xfId="135" builtinId="22" customBuiltin="1"/>
    <cellStyle name="Calcul 2" xfId="136" xr:uid="{00000000-0005-0000-0000-000087000000}"/>
    <cellStyle name="Cellule liée" xfId="137" builtinId="24" customBuiltin="1"/>
    <cellStyle name="Cellule liée 2" xfId="138" xr:uid="{00000000-0005-0000-0000-000089000000}"/>
    <cellStyle name="Commentaire 2" xfId="140" xr:uid="{00000000-0005-0000-0000-00008B000000}"/>
    <cellStyle name="Commentaire 2 2" xfId="141" xr:uid="{00000000-0005-0000-0000-00008C000000}"/>
    <cellStyle name="Commentaire 2 2 2" xfId="142" xr:uid="{00000000-0005-0000-0000-00008D000000}"/>
    <cellStyle name="Commentaire 2 2 2 2" xfId="143" xr:uid="{00000000-0005-0000-0000-00008E000000}"/>
    <cellStyle name="Commentaire 2 2 3" xfId="144" xr:uid="{00000000-0005-0000-0000-00008F000000}"/>
    <cellStyle name="Commentaire 2 3" xfId="145" xr:uid="{00000000-0005-0000-0000-000090000000}"/>
    <cellStyle name="Commentaire 2 3 2" xfId="146" xr:uid="{00000000-0005-0000-0000-000091000000}"/>
    <cellStyle name="Commentaire 2 3 2 2" xfId="147" xr:uid="{00000000-0005-0000-0000-000092000000}"/>
    <cellStyle name="Commentaire 2 3 3" xfId="148" xr:uid="{00000000-0005-0000-0000-000093000000}"/>
    <cellStyle name="Commentaire 2 4" xfId="149" xr:uid="{00000000-0005-0000-0000-000094000000}"/>
    <cellStyle name="Commentaire 2 4 2" xfId="150" xr:uid="{00000000-0005-0000-0000-000095000000}"/>
    <cellStyle name="Commentaire 2 5" xfId="151" xr:uid="{00000000-0005-0000-0000-000096000000}"/>
    <cellStyle name="Commentaire 3" xfId="152" xr:uid="{00000000-0005-0000-0000-000097000000}"/>
    <cellStyle name="Commentaire 4" xfId="153" xr:uid="{00000000-0005-0000-0000-000098000000}"/>
    <cellStyle name="Entrée" xfId="154" builtinId="20" customBuiltin="1"/>
    <cellStyle name="Entrée 2" xfId="155" xr:uid="{00000000-0005-0000-0000-00009A000000}"/>
    <cellStyle name="Insatisfaisant" xfId="156" builtinId="27" customBuiltin="1"/>
    <cellStyle name="Insatisfaisant 2" xfId="157" xr:uid="{00000000-0005-0000-0000-00009C000000}"/>
    <cellStyle name="Lien hypertexte 2" xfId="158" xr:uid="{00000000-0005-0000-0000-00009D000000}"/>
    <cellStyle name="Milliers 2" xfId="159" xr:uid="{00000000-0005-0000-0000-00009E000000}"/>
    <cellStyle name="Milliers 3" xfId="160" xr:uid="{00000000-0005-0000-0000-00009F000000}"/>
    <cellStyle name="Milliers 3 2" xfId="161" xr:uid="{00000000-0005-0000-0000-0000A0000000}"/>
    <cellStyle name="Milliers 4" xfId="162" xr:uid="{00000000-0005-0000-0000-0000A1000000}"/>
    <cellStyle name="Milliers 4 2" xfId="163" xr:uid="{00000000-0005-0000-0000-0000A2000000}"/>
    <cellStyle name="Milliers 5" xfId="164" xr:uid="{00000000-0005-0000-0000-0000A3000000}"/>
    <cellStyle name="Milliers 6" xfId="165" xr:uid="{00000000-0005-0000-0000-0000A4000000}"/>
    <cellStyle name="Milliers 7" xfId="166" xr:uid="{00000000-0005-0000-0000-0000A5000000}"/>
    <cellStyle name="Neutre" xfId="167" builtinId="28" customBuiltin="1"/>
    <cellStyle name="Neutre 2" xfId="168" xr:uid="{00000000-0005-0000-0000-0000A7000000}"/>
    <cellStyle name="Normal" xfId="0" builtinId="0"/>
    <cellStyle name="Normal 10" xfId="169" xr:uid="{00000000-0005-0000-0000-0000A9000000}"/>
    <cellStyle name="Normal 11" xfId="170" xr:uid="{00000000-0005-0000-0000-0000AA000000}"/>
    <cellStyle name="Normal 12" xfId="171" xr:uid="{00000000-0005-0000-0000-0000AB000000}"/>
    <cellStyle name="Normal 12 2" xfId="172" xr:uid="{00000000-0005-0000-0000-0000AC000000}"/>
    <cellStyle name="Normal 13" xfId="173" xr:uid="{00000000-0005-0000-0000-0000AD000000}"/>
    <cellStyle name="Normal 2" xfId="174" xr:uid="{00000000-0005-0000-0000-0000AE000000}"/>
    <cellStyle name="Normal 2 2" xfId="175" xr:uid="{00000000-0005-0000-0000-0000AF000000}"/>
    <cellStyle name="Normal 2 2 2" xfId="176" xr:uid="{00000000-0005-0000-0000-0000B0000000}"/>
    <cellStyle name="Normal 2 3" xfId="177" xr:uid="{00000000-0005-0000-0000-0000B1000000}"/>
    <cellStyle name="Normal 2 4" xfId="178" xr:uid="{00000000-0005-0000-0000-0000B2000000}"/>
    <cellStyle name="Normal 2 5" xfId="179" xr:uid="{00000000-0005-0000-0000-0000B3000000}"/>
    <cellStyle name="Normal 2 6" xfId="180" xr:uid="{00000000-0005-0000-0000-0000B4000000}"/>
    <cellStyle name="Normal 3" xfId="181" xr:uid="{00000000-0005-0000-0000-0000B5000000}"/>
    <cellStyle name="Normal 3 2" xfId="182" xr:uid="{00000000-0005-0000-0000-0000B6000000}"/>
    <cellStyle name="Normal 3 3" xfId="183" xr:uid="{00000000-0005-0000-0000-0000B7000000}"/>
    <cellStyle name="Normal 3 4" xfId="184" xr:uid="{00000000-0005-0000-0000-0000B8000000}"/>
    <cellStyle name="Normal 3 5" xfId="185" xr:uid="{00000000-0005-0000-0000-0000B9000000}"/>
    <cellStyle name="Normal 4" xfId="186" xr:uid="{00000000-0005-0000-0000-0000BA000000}"/>
    <cellStyle name="Normal 4 2" xfId="187" xr:uid="{00000000-0005-0000-0000-0000BB000000}"/>
    <cellStyle name="Normal 4 2 2" xfId="188" xr:uid="{00000000-0005-0000-0000-0000BC000000}"/>
    <cellStyle name="Normal 4 2 2 2" xfId="189" xr:uid="{00000000-0005-0000-0000-0000BD000000}"/>
    <cellStyle name="Normal 4 2 3" xfId="190" xr:uid="{00000000-0005-0000-0000-0000BE000000}"/>
    <cellStyle name="Normal 4 3" xfId="191" xr:uid="{00000000-0005-0000-0000-0000BF000000}"/>
    <cellStyle name="Normal 4 3 2" xfId="192" xr:uid="{00000000-0005-0000-0000-0000C0000000}"/>
    <cellStyle name="Normal 4 3 2 2" xfId="193" xr:uid="{00000000-0005-0000-0000-0000C1000000}"/>
    <cellStyle name="Normal 4 3 3" xfId="194" xr:uid="{00000000-0005-0000-0000-0000C2000000}"/>
    <cellStyle name="Normal 4 4" xfId="195" xr:uid="{00000000-0005-0000-0000-0000C3000000}"/>
    <cellStyle name="Normal 4 4 2" xfId="196" xr:uid="{00000000-0005-0000-0000-0000C4000000}"/>
    <cellStyle name="Normal 4 5" xfId="197" xr:uid="{00000000-0005-0000-0000-0000C5000000}"/>
    <cellStyle name="Normal 4 6" xfId="198" xr:uid="{00000000-0005-0000-0000-0000C6000000}"/>
    <cellStyle name="Normal 4 7" xfId="199" xr:uid="{00000000-0005-0000-0000-0000C7000000}"/>
    <cellStyle name="Normal 4 7 2" xfId="200" xr:uid="{00000000-0005-0000-0000-0000C8000000}"/>
    <cellStyle name="Normal 5" xfId="201" xr:uid="{00000000-0005-0000-0000-0000C9000000}"/>
    <cellStyle name="Normal 5 2" xfId="202" xr:uid="{00000000-0005-0000-0000-0000CA000000}"/>
    <cellStyle name="Normal 6" xfId="203" xr:uid="{00000000-0005-0000-0000-0000CB000000}"/>
    <cellStyle name="Normal 7" xfId="204" xr:uid="{00000000-0005-0000-0000-0000CC000000}"/>
    <cellStyle name="Normal 7 2" xfId="205" xr:uid="{00000000-0005-0000-0000-0000CD000000}"/>
    <cellStyle name="Normal 7 3" xfId="206" xr:uid="{00000000-0005-0000-0000-0000CE000000}"/>
    <cellStyle name="Normal 8" xfId="207" xr:uid="{00000000-0005-0000-0000-0000CF000000}"/>
    <cellStyle name="Normal 8 2" xfId="208" xr:uid="{00000000-0005-0000-0000-0000D0000000}"/>
    <cellStyle name="Normal 8 3" xfId="209" xr:uid="{00000000-0005-0000-0000-0000D1000000}"/>
    <cellStyle name="Normal 9" xfId="210" xr:uid="{00000000-0005-0000-0000-0000D2000000}"/>
    <cellStyle name="Normal_1MaladiesDéclaréesA" xfId="211" xr:uid="{00000000-0005-0000-0000-0000D3000000}"/>
    <cellStyle name="Normal_NewEnt2" xfId="212" xr:uid="{00000000-0005-0000-0000-0000D4000000}"/>
    <cellStyle name="Note" xfId="139" builtinId="10" customBuiltin="1"/>
    <cellStyle name="Pourcentage 2" xfId="213" xr:uid="{00000000-0005-0000-0000-0000D5000000}"/>
    <cellStyle name="Pourcentage 3" xfId="214" xr:uid="{00000000-0005-0000-0000-0000D6000000}"/>
    <cellStyle name="Pourcentage 3 2" xfId="215" xr:uid="{00000000-0005-0000-0000-0000D7000000}"/>
    <cellStyle name="Pourcentage 4" xfId="216" xr:uid="{00000000-0005-0000-0000-0000D8000000}"/>
    <cellStyle name="Pourcentage 4 2" xfId="217" xr:uid="{00000000-0005-0000-0000-0000D9000000}"/>
    <cellStyle name="Pourcentage 5" xfId="218" xr:uid="{00000000-0005-0000-0000-0000DA000000}"/>
    <cellStyle name="Pourcentage 6" xfId="219" xr:uid="{00000000-0005-0000-0000-0000DB000000}"/>
    <cellStyle name="Satisfaisant" xfId="220" builtinId="26" customBuiltin="1"/>
    <cellStyle name="Satisfaisant 2" xfId="221" xr:uid="{00000000-0005-0000-0000-0000DD000000}"/>
    <cellStyle name="Sortie" xfId="222" builtinId="21" customBuiltin="1"/>
    <cellStyle name="Sortie 2" xfId="223" xr:uid="{00000000-0005-0000-0000-0000DF000000}"/>
    <cellStyle name="Texte explicatif" xfId="224" builtinId="53" customBuiltin="1"/>
    <cellStyle name="Texte explicatif 2" xfId="225" xr:uid="{00000000-0005-0000-0000-0000E1000000}"/>
    <cellStyle name="Titre" xfId="226" builtinId="15" customBuiltin="1"/>
    <cellStyle name="Titre 1" xfId="227" builtinId="16" customBuiltin="1"/>
    <cellStyle name="Titre 1 2" xfId="228" xr:uid="{00000000-0005-0000-0000-0000E4000000}"/>
    <cellStyle name="Titre 2" xfId="229" builtinId="17" customBuiltin="1"/>
    <cellStyle name="Titre 2 2" xfId="230" xr:uid="{00000000-0005-0000-0000-0000E6000000}"/>
    <cellStyle name="Titre 3" xfId="231" builtinId="18" customBuiltin="1"/>
    <cellStyle name="Titre 3 2" xfId="232" xr:uid="{00000000-0005-0000-0000-0000E8000000}"/>
    <cellStyle name="Titre 4" xfId="233" builtinId="19" customBuiltin="1"/>
    <cellStyle name="Titre 4 2" xfId="234" xr:uid="{00000000-0005-0000-0000-0000EA000000}"/>
    <cellStyle name="Total" xfId="235" builtinId="25" customBuiltin="1"/>
    <cellStyle name="Total 2" xfId="236" xr:uid="{00000000-0005-0000-0000-0000EC000000}"/>
    <cellStyle name="Vérification" xfId="237" builtinId="23" customBuiltin="1"/>
    <cellStyle name="Vérification 2" xfId="238" xr:uid="{00000000-0005-0000-0000-0000EE000000}"/>
  </cellStyles>
  <dxfs count="0"/>
  <tableStyles count="0" defaultTableStyle="TableStyleMedium9" defaultPivotStyle="PivotStyleLight16"/>
  <colors>
    <mruColors>
      <color rgb="FF2F4C88"/>
      <color rgb="FFCC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4"/>
  <sheetViews>
    <sheetView tabSelected="1" workbookViewId="0">
      <pane xSplit="1" topLeftCell="H1" activePane="topRight" state="frozen"/>
      <selection activeCell="P28" sqref="P28"/>
      <selection pane="topRight" activeCell="T6" sqref="T6:T7"/>
    </sheetView>
  </sheetViews>
  <sheetFormatPr baseColWidth="10" defaultRowHeight="15" x14ac:dyDescent="0.25"/>
  <cols>
    <col min="1" max="1" width="77.5703125" bestFit="1" customWidth="1"/>
  </cols>
  <sheetData>
    <row r="1" spans="1:49" s="40" customFormat="1" ht="30" customHeigh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49" ht="31.5" x14ac:dyDescent="0.25">
      <c r="A2" s="67" t="s">
        <v>74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49" ht="18.75" x14ac:dyDescent="0.3">
      <c r="A3" s="11"/>
    </row>
    <row r="4" spans="1:49" x14ac:dyDescent="0.25">
      <c r="A4" s="41" t="s">
        <v>70</v>
      </c>
    </row>
    <row r="5" spans="1:49" x14ac:dyDescent="0.25">
      <c r="A5" s="66" t="s">
        <v>115</v>
      </c>
      <c r="B5" s="66"/>
    </row>
    <row r="6" spans="1:49" ht="15" customHeight="1" x14ac:dyDescent="0.25">
      <c r="A6" s="65" t="s">
        <v>59</v>
      </c>
      <c r="B6" s="65">
        <v>2007</v>
      </c>
      <c r="C6" s="65">
        <v>2008</v>
      </c>
      <c r="D6" s="65">
        <v>2009</v>
      </c>
      <c r="E6" s="65">
        <v>2010</v>
      </c>
      <c r="F6" s="65">
        <v>2011</v>
      </c>
      <c r="G6" s="65">
        <v>2012</v>
      </c>
      <c r="H6" s="65">
        <v>2013</v>
      </c>
      <c r="I6" s="65">
        <v>2014</v>
      </c>
      <c r="J6" s="65">
        <v>2015</v>
      </c>
      <c r="K6" s="65">
        <v>2016</v>
      </c>
      <c r="L6" s="65">
        <v>2017</v>
      </c>
      <c r="M6" s="65">
        <v>2018</v>
      </c>
      <c r="N6" s="65">
        <v>2019</v>
      </c>
      <c r="O6" s="65">
        <v>2020</v>
      </c>
      <c r="P6" s="65">
        <v>2021</v>
      </c>
      <c r="Q6" s="65">
        <v>2022</v>
      </c>
      <c r="R6" s="65">
        <v>2023</v>
      </c>
      <c r="S6" s="65">
        <v>2024</v>
      </c>
      <c r="T6" s="65">
        <v>2025</v>
      </c>
    </row>
    <row r="7" spans="1:49" ht="17.25" customHeight="1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49" ht="15.75" x14ac:dyDescent="0.25">
      <c r="A8" s="43" t="s">
        <v>6</v>
      </c>
      <c r="B8" s="48">
        <v>5446</v>
      </c>
      <c r="C8" s="48">
        <v>5608</v>
      </c>
      <c r="D8" s="48">
        <v>5820</v>
      </c>
      <c r="E8" s="48">
        <v>5938</v>
      </c>
      <c r="F8" s="48">
        <v>6019</v>
      </c>
      <c r="G8" s="48">
        <v>6049</v>
      </c>
      <c r="H8" s="48">
        <v>6053</v>
      </c>
      <c r="I8" s="48">
        <v>6157</v>
      </c>
      <c r="J8" s="48">
        <v>6251</v>
      </c>
      <c r="K8" s="48">
        <v>6382</v>
      </c>
      <c r="L8" s="48">
        <v>6558</v>
      </c>
      <c r="M8" s="48">
        <v>6643</v>
      </c>
      <c r="N8" s="48">
        <v>6871</v>
      </c>
      <c r="O8" s="48">
        <v>7141</v>
      </c>
      <c r="P8" s="48">
        <v>7224</v>
      </c>
      <c r="Q8" s="48">
        <v>7233</v>
      </c>
      <c r="R8" s="48">
        <v>7161</v>
      </c>
      <c r="S8" s="48">
        <v>7110</v>
      </c>
      <c r="T8" s="48">
        <v>7078</v>
      </c>
    </row>
    <row r="9" spans="1:49" x14ac:dyDescent="0.25">
      <c r="A9" s="7"/>
    </row>
    <row r="10" spans="1:49" ht="15.75" x14ac:dyDescent="0.25">
      <c r="A10" s="43" t="s">
        <v>7</v>
      </c>
      <c r="B10" s="48">
        <v>1992</v>
      </c>
      <c r="C10" s="48">
        <v>2103</v>
      </c>
      <c r="D10" s="48">
        <v>2267</v>
      </c>
      <c r="E10" s="48">
        <v>2443</v>
      </c>
      <c r="F10" s="48">
        <v>2538</v>
      </c>
      <c r="G10" s="48">
        <v>2604</v>
      </c>
      <c r="H10" s="48">
        <v>2660</v>
      </c>
      <c r="I10" s="48">
        <v>2686</v>
      </c>
      <c r="J10" s="48">
        <v>2751</v>
      </c>
      <c r="K10" s="48">
        <v>2773</v>
      </c>
      <c r="L10" s="48">
        <v>2868</v>
      </c>
      <c r="M10" s="48">
        <v>2886</v>
      </c>
      <c r="N10" s="48">
        <v>2968</v>
      </c>
      <c r="O10" s="48">
        <v>3077</v>
      </c>
      <c r="P10" s="48">
        <v>3132</v>
      </c>
      <c r="Q10" s="48">
        <v>3198</v>
      </c>
      <c r="R10" s="48">
        <v>3203</v>
      </c>
      <c r="S10" s="48">
        <v>3069</v>
      </c>
      <c r="T10" s="48">
        <f>SUM(T11:T14)</f>
        <v>3123</v>
      </c>
    </row>
    <row r="11" spans="1:49" x14ac:dyDescent="0.25">
      <c r="A11" s="46" t="s">
        <v>8</v>
      </c>
      <c r="B11" s="47">
        <v>61</v>
      </c>
      <c r="C11" s="47">
        <v>72</v>
      </c>
      <c r="D11" s="47">
        <v>79</v>
      </c>
      <c r="E11" s="47">
        <v>83</v>
      </c>
      <c r="F11" s="47">
        <v>88</v>
      </c>
      <c r="G11" s="47">
        <v>87</v>
      </c>
      <c r="H11" s="47">
        <v>87</v>
      </c>
      <c r="I11" s="47">
        <v>90</v>
      </c>
      <c r="J11" s="47">
        <v>80</v>
      </c>
      <c r="K11" s="47">
        <v>77</v>
      </c>
      <c r="L11" s="47">
        <v>75</v>
      </c>
      <c r="M11" s="47">
        <v>75</v>
      </c>
      <c r="N11" s="47">
        <v>76</v>
      </c>
      <c r="O11" s="47">
        <v>73</v>
      </c>
      <c r="P11" s="47">
        <v>72</v>
      </c>
      <c r="Q11" s="47">
        <v>77</v>
      </c>
      <c r="R11" s="47">
        <v>74</v>
      </c>
      <c r="S11" s="47">
        <v>71</v>
      </c>
      <c r="T11" s="47">
        <v>72</v>
      </c>
    </row>
    <row r="12" spans="1:49" x14ac:dyDescent="0.25">
      <c r="A12" s="46" t="s">
        <v>9</v>
      </c>
      <c r="B12" s="47">
        <v>1854</v>
      </c>
      <c r="C12" s="47">
        <v>1943</v>
      </c>
      <c r="D12" s="47">
        <v>2086</v>
      </c>
      <c r="E12" s="47">
        <v>2241</v>
      </c>
      <c r="F12" s="47">
        <v>2311</v>
      </c>
      <c r="G12" s="47">
        <v>2375</v>
      </c>
      <c r="H12" s="47">
        <v>2421</v>
      </c>
      <c r="I12" s="47">
        <v>2444</v>
      </c>
      <c r="J12" s="47">
        <v>2513</v>
      </c>
      <c r="K12" s="47">
        <v>2535</v>
      </c>
      <c r="L12" s="47">
        <v>2611</v>
      </c>
      <c r="M12" s="47">
        <v>2621</v>
      </c>
      <c r="N12" s="47">
        <v>2692</v>
      </c>
      <c r="O12" s="47">
        <v>2788</v>
      </c>
      <c r="P12" s="47">
        <v>2840</v>
      </c>
      <c r="Q12" s="47">
        <v>2902</v>
      </c>
      <c r="R12" s="47">
        <v>2899</v>
      </c>
      <c r="S12" s="47">
        <v>2764</v>
      </c>
      <c r="T12" s="47">
        <v>2830</v>
      </c>
    </row>
    <row r="13" spans="1:49" x14ac:dyDescent="0.25">
      <c r="A13" s="46" t="s">
        <v>10</v>
      </c>
      <c r="B13" s="47">
        <v>21</v>
      </c>
      <c r="C13" s="47">
        <v>24</v>
      </c>
      <c r="D13" s="47">
        <v>26</v>
      </c>
      <c r="E13" s="47">
        <v>26</v>
      </c>
      <c r="F13" s="47">
        <v>31</v>
      </c>
      <c r="G13" s="47">
        <v>30</v>
      </c>
      <c r="H13" s="47">
        <v>32</v>
      </c>
      <c r="I13" s="47">
        <v>31</v>
      </c>
      <c r="J13" s="47">
        <v>31</v>
      </c>
      <c r="K13" s="47">
        <v>32</v>
      </c>
      <c r="L13" s="47">
        <v>40</v>
      </c>
      <c r="M13" s="47">
        <v>47</v>
      </c>
      <c r="N13" s="47">
        <v>59</v>
      </c>
      <c r="O13" s="47">
        <v>67</v>
      </c>
      <c r="P13" s="47">
        <v>71</v>
      </c>
      <c r="Q13" s="47">
        <v>71</v>
      </c>
      <c r="R13" s="47">
        <v>75</v>
      </c>
      <c r="S13" s="47">
        <v>81</v>
      </c>
      <c r="T13" s="47">
        <v>78</v>
      </c>
    </row>
    <row r="14" spans="1:49" x14ac:dyDescent="0.25">
      <c r="A14" s="46" t="s">
        <v>11</v>
      </c>
      <c r="B14" s="47">
        <v>56</v>
      </c>
      <c r="C14" s="47">
        <v>64</v>
      </c>
      <c r="D14" s="47">
        <v>76</v>
      </c>
      <c r="E14" s="47">
        <v>93</v>
      </c>
      <c r="F14" s="47">
        <v>108</v>
      </c>
      <c r="G14" s="47">
        <v>112</v>
      </c>
      <c r="H14" s="47">
        <v>120</v>
      </c>
      <c r="I14" s="47">
        <v>121</v>
      </c>
      <c r="J14" s="47">
        <v>127</v>
      </c>
      <c r="K14" s="47">
        <v>129</v>
      </c>
      <c r="L14" s="47">
        <v>142</v>
      </c>
      <c r="M14" s="47">
        <v>143</v>
      </c>
      <c r="N14" s="47">
        <v>141</v>
      </c>
      <c r="O14" s="47">
        <v>149</v>
      </c>
      <c r="P14" s="47">
        <v>149</v>
      </c>
      <c r="Q14" s="47">
        <v>148</v>
      </c>
      <c r="R14" s="47">
        <v>155</v>
      </c>
      <c r="S14" s="47">
        <v>153</v>
      </c>
      <c r="T14" s="47">
        <v>143</v>
      </c>
    </row>
    <row r="15" spans="1:49" x14ac:dyDescent="0.25">
      <c r="A15" s="7"/>
    </row>
    <row r="16" spans="1:49" ht="15.75" x14ac:dyDescent="0.25">
      <c r="A16" s="43" t="s">
        <v>12</v>
      </c>
      <c r="B16" s="48">
        <v>5501</v>
      </c>
      <c r="C16" s="48">
        <v>6020</v>
      </c>
      <c r="D16" s="48">
        <v>6528</v>
      </c>
      <c r="E16" s="48">
        <v>7041</v>
      </c>
      <c r="F16" s="48">
        <v>7392</v>
      </c>
      <c r="G16" s="48">
        <v>7525</v>
      </c>
      <c r="H16" s="48">
        <v>7614</v>
      </c>
      <c r="I16" s="48">
        <v>7559</v>
      </c>
      <c r="J16" s="48">
        <v>7646</v>
      </c>
      <c r="K16" s="48">
        <v>7715</v>
      </c>
      <c r="L16" s="48">
        <v>7838</v>
      </c>
      <c r="M16" s="48">
        <v>7656</v>
      </c>
      <c r="N16" s="48">
        <v>7475</v>
      </c>
      <c r="O16" s="48">
        <v>7363</v>
      </c>
      <c r="P16" s="48">
        <v>7019</v>
      </c>
      <c r="Q16" s="48">
        <v>6777</v>
      </c>
      <c r="R16" s="48">
        <v>6426</v>
      </c>
      <c r="S16" s="48">
        <v>6069</v>
      </c>
      <c r="T16" s="48">
        <v>5910</v>
      </c>
    </row>
    <row r="17" spans="1:20" x14ac:dyDescent="0.25">
      <c r="A17" s="8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15.75" x14ac:dyDescent="0.25">
      <c r="A18" s="43" t="s">
        <v>72</v>
      </c>
      <c r="B18" s="48">
        <v>3186</v>
      </c>
      <c r="C18" s="48">
        <v>3266</v>
      </c>
      <c r="D18" s="48">
        <v>3442</v>
      </c>
      <c r="E18" s="48">
        <v>3609</v>
      </c>
      <c r="F18" s="48">
        <v>3704</v>
      </c>
      <c r="G18" s="48">
        <v>3746</v>
      </c>
      <c r="H18" s="48">
        <v>3847</v>
      </c>
      <c r="I18" s="48">
        <v>3901</v>
      </c>
      <c r="J18" s="48">
        <v>3902</v>
      </c>
      <c r="K18" s="48">
        <v>3900</v>
      </c>
      <c r="L18" s="48">
        <v>3956</v>
      </c>
      <c r="M18" s="48">
        <v>3893</v>
      </c>
      <c r="N18" s="48">
        <v>3846</v>
      </c>
      <c r="O18" s="48">
        <v>3902</v>
      </c>
      <c r="P18" s="48">
        <v>3918</v>
      </c>
      <c r="Q18" s="48">
        <v>3912</v>
      </c>
      <c r="R18" s="48">
        <v>3797</v>
      </c>
      <c r="S18" s="48">
        <v>3698</v>
      </c>
      <c r="T18" s="48">
        <v>3734</v>
      </c>
    </row>
    <row r="19" spans="1:20" x14ac:dyDescent="0.25">
      <c r="A19" s="8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0" ht="15.75" x14ac:dyDescent="0.25">
      <c r="A20" s="43" t="s">
        <v>13</v>
      </c>
      <c r="B20" s="48">
        <v>24150</v>
      </c>
      <c r="C20" s="48">
        <v>25838</v>
      </c>
      <c r="D20" s="48">
        <v>27499</v>
      </c>
      <c r="E20" s="48">
        <v>29083</v>
      </c>
      <c r="F20" s="48">
        <v>30727</v>
      </c>
      <c r="G20" s="48">
        <v>32099</v>
      </c>
      <c r="H20" s="48">
        <v>33355</v>
      </c>
      <c r="I20" s="48">
        <v>34665</v>
      </c>
      <c r="J20" s="48">
        <v>36021</v>
      </c>
      <c r="K20" s="48">
        <v>37242</v>
      </c>
      <c r="L20" s="48">
        <v>38314</v>
      </c>
      <c r="M20" s="48">
        <v>39032</v>
      </c>
      <c r="N20" s="48">
        <v>39766</v>
      </c>
      <c r="O20" s="48">
        <v>40650</v>
      </c>
      <c r="P20" s="48">
        <v>41353</v>
      </c>
      <c r="Q20" s="48">
        <v>42351</v>
      </c>
      <c r="R20" s="48">
        <v>42863</v>
      </c>
      <c r="S20" s="48">
        <v>41867</v>
      </c>
      <c r="T20" s="48">
        <f>SUM(T21:T33)</f>
        <v>42366</v>
      </c>
    </row>
    <row r="21" spans="1:20" x14ac:dyDescent="0.25">
      <c r="A21" s="46" t="s">
        <v>14</v>
      </c>
      <c r="B21" s="47">
        <v>1482</v>
      </c>
      <c r="C21" s="47">
        <v>1587</v>
      </c>
      <c r="D21" s="47">
        <v>1652</v>
      </c>
      <c r="E21" s="47">
        <v>1669</v>
      </c>
      <c r="F21" s="47">
        <v>1695</v>
      </c>
      <c r="G21" s="47">
        <v>1738</v>
      </c>
      <c r="H21" s="47">
        <v>1777</v>
      </c>
      <c r="I21" s="47">
        <v>1798</v>
      </c>
      <c r="J21" s="47">
        <v>1791</v>
      </c>
      <c r="K21" s="47">
        <v>1812</v>
      </c>
      <c r="L21" s="47">
        <v>1800</v>
      </c>
      <c r="M21" s="47">
        <v>1814</v>
      </c>
      <c r="N21" s="47">
        <v>1816</v>
      </c>
      <c r="O21" s="47">
        <v>1821</v>
      </c>
      <c r="P21" s="47">
        <v>1812</v>
      </c>
      <c r="Q21" s="47">
        <v>1793</v>
      </c>
      <c r="R21" s="47">
        <v>1744</v>
      </c>
      <c r="S21" s="47">
        <v>1701</v>
      </c>
      <c r="T21" s="47">
        <v>1704</v>
      </c>
    </row>
    <row r="22" spans="1:20" x14ac:dyDescent="0.25">
      <c r="A22" s="46" t="s">
        <v>15</v>
      </c>
      <c r="B22" s="47">
        <v>872</v>
      </c>
      <c r="C22" s="47">
        <v>916</v>
      </c>
      <c r="D22" s="47">
        <v>937</v>
      </c>
      <c r="E22" s="47">
        <v>989</v>
      </c>
      <c r="F22" s="47">
        <v>1036</v>
      </c>
      <c r="G22" s="47">
        <v>1092</v>
      </c>
      <c r="H22" s="47">
        <v>1116</v>
      </c>
      <c r="I22" s="47">
        <v>1148</v>
      </c>
      <c r="J22" s="47">
        <v>1148</v>
      </c>
      <c r="K22" s="47">
        <v>1164</v>
      </c>
      <c r="L22" s="47">
        <v>1173</v>
      </c>
      <c r="M22" s="47">
        <v>1170</v>
      </c>
      <c r="N22" s="47">
        <v>1187</v>
      </c>
      <c r="O22" s="47">
        <v>1215</v>
      </c>
      <c r="P22" s="47">
        <v>1238</v>
      </c>
      <c r="Q22" s="47">
        <v>1243</v>
      </c>
      <c r="R22" s="47">
        <v>1267</v>
      </c>
      <c r="S22" s="47">
        <v>1257</v>
      </c>
      <c r="T22" s="47">
        <v>1278</v>
      </c>
    </row>
    <row r="23" spans="1:20" x14ac:dyDescent="0.25">
      <c r="A23" s="46" t="s">
        <v>16</v>
      </c>
      <c r="B23" s="47">
        <v>374</v>
      </c>
      <c r="C23" s="47">
        <v>391</v>
      </c>
      <c r="D23" s="47">
        <v>435</v>
      </c>
      <c r="E23" s="47">
        <v>435</v>
      </c>
      <c r="F23" s="47">
        <v>478</v>
      </c>
      <c r="G23" s="47">
        <v>474</v>
      </c>
      <c r="H23" s="47">
        <v>489</v>
      </c>
      <c r="I23" s="47">
        <v>507</v>
      </c>
      <c r="J23" s="47">
        <v>530</v>
      </c>
      <c r="K23" s="47">
        <v>554</v>
      </c>
      <c r="L23" s="47">
        <v>583</v>
      </c>
      <c r="M23" s="47">
        <v>586</v>
      </c>
      <c r="N23" s="47">
        <v>608</v>
      </c>
      <c r="O23" s="47">
        <v>633</v>
      </c>
      <c r="P23" s="47">
        <v>638</v>
      </c>
      <c r="Q23" s="47">
        <v>638</v>
      </c>
      <c r="R23" s="47">
        <v>656</v>
      </c>
      <c r="S23" s="47">
        <v>632</v>
      </c>
      <c r="T23" s="47">
        <v>640</v>
      </c>
    </row>
    <row r="24" spans="1:20" x14ac:dyDescent="0.25">
      <c r="A24" s="46" t="s">
        <v>17</v>
      </c>
      <c r="B24" s="47">
        <v>610</v>
      </c>
      <c r="C24" s="47">
        <v>658</v>
      </c>
      <c r="D24" s="47">
        <v>706</v>
      </c>
      <c r="E24" s="47">
        <v>710</v>
      </c>
      <c r="F24" s="47">
        <v>746</v>
      </c>
      <c r="G24" s="47">
        <v>792</v>
      </c>
      <c r="H24" s="47">
        <v>823</v>
      </c>
      <c r="I24" s="47">
        <v>871</v>
      </c>
      <c r="J24" s="47">
        <v>918</v>
      </c>
      <c r="K24" s="47">
        <v>944</v>
      </c>
      <c r="L24" s="47">
        <v>961</v>
      </c>
      <c r="M24" s="47">
        <v>995</v>
      </c>
      <c r="N24" s="47">
        <v>1002</v>
      </c>
      <c r="O24" s="47">
        <v>1036</v>
      </c>
      <c r="P24" s="47">
        <v>1067</v>
      </c>
      <c r="Q24" s="47">
        <v>1174</v>
      </c>
      <c r="R24" s="47">
        <v>1245</v>
      </c>
      <c r="S24" s="47">
        <v>1258</v>
      </c>
      <c r="T24" s="47">
        <v>1280</v>
      </c>
    </row>
    <row r="25" spans="1:20" x14ac:dyDescent="0.25">
      <c r="A25" s="46" t="s">
        <v>18</v>
      </c>
      <c r="B25" s="47">
        <v>5568</v>
      </c>
      <c r="C25" s="47">
        <v>5995</v>
      </c>
      <c r="D25" s="47">
        <v>6330</v>
      </c>
      <c r="E25" s="47">
        <v>6753</v>
      </c>
      <c r="F25" s="47">
        <v>7257</v>
      </c>
      <c r="G25" s="47">
        <v>7684</v>
      </c>
      <c r="H25" s="47">
        <v>8047</v>
      </c>
      <c r="I25" s="47">
        <v>8502</v>
      </c>
      <c r="J25" s="47">
        <v>8955</v>
      </c>
      <c r="K25" s="47">
        <v>9274</v>
      </c>
      <c r="L25" s="47">
        <v>9603</v>
      </c>
      <c r="M25" s="47">
        <v>9890</v>
      </c>
      <c r="N25" s="47">
        <v>10100</v>
      </c>
      <c r="O25" s="47">
        <v>10329</v>
      </c>
      <c r="P25" s="47">
        <v>10586</v>
      </c>
      <c r="Q25" s="47">
        <v>10990</v>
      </c>
      <c r="R25" s="47">
        <v>11273</v>
      </c>
      <c r="S25" s="47">
        <v>11322</v>
      </c>
      <c r="T25" s="47">
        <v>11379</v>
      </c>
    </row>
    <row r="26" spans="1:20" x14ac:dyDescent="0.25">
      <c r="A26" s="46" t="s">
        <v>19</v>
      </c>
      <c r="B26" s="47">
        <v>1387</v>
      </c>
      <c r="C26" s="47">
        <v>1518</v>
      </c>
      <c r="D26" s="47">
        <v>1630</v>
      </c>
      <c r="E26" s="47">
        <v>1737</v>
      </c>
      <c r="F26" s="47">
        <v>1790</v>
      </c>
      <c r="G26" s="47">
        <v>1862</v>
      </c>
      <c r="H26" s="47">
        <v>1922</v>
      </c>
      <c r="I26" s="47">
        <v>1968</v>
      </c>
      <c r="J26" s="47">
        <v>1950</v>
      </c>
      <c r="K26" s="47">
        <v>1983</v>
      </c>
      <c r="L26" s="47">
        <v>2019</v>
      </c>
      <c r="M26" s="47">
        <v>1977</v>
      </c>
      <c r="N26" s="47">
        <v>1992</v>
      </c>
      <c r="O26" s="47">
        <v>2035</v>
      </c>
      <c r="P26" s="47">
        <v>2015</v>
      </c>
      <c r="Q26" s="47">
        <v>2052</v>
      </c>
      <c r="R26" s="47">
        <v>2036</v>
      </c>
      <c r="S26" s="47">
        <v>1893</v>
      </c>
      <c r="T26" s="47">
        <v>1874</v>
      </c>
    </row>
    <row r="27" spans="1:20" x14ac:dyDescent="0.25">
      <c r="A27" s="46" t="s">
        <v>20</v>
      </c>
      <c r="B27" s="47">
        <v>1992</v>
      </c>
      <c r="C27" s="47">
        <v>2182</v>
      </c>
      <c r="D27" s="47">
        <v>2380</v>
      </c>
      <c r="E27" s="47">
        <v>2676</v>
      </c>
      <c r="F27" s="47">
        <v>2995</v>
      </c>
      <c r="G27" s="47">
        <v>3129</v>
      </c>
      <c r="H27" s="47">
        <v>3260</v>
      </c>
      <c r="I27" s="47">
        <v>3353</v>
      </c>
      <c r="J27" s="47">
        <v>3547</v>
      </c>
      <c r="K27" s="47">
        <v>3720</v>
      </c>
      <c r="L27" s="47">
        <v>3874</v>
      </c>
      <c r="M27" s="47">
        <v>3896</v>
      </c>
      <c r="N27" s="47">
        <v>3948</v>
      </c>
      <c r="O27" s="47">
        <v>4112</v>
      </c>
      <c r="P27" s="47">
        <v>4300</v>
      </c>
      <c r="Q27" s="47">
        <v>4422</v>
      </c>
      <c r="R27" s="47">
        <v>4402</v>
      </c>
      <c r="S27" s="47">
        <v>4156</v>
      </c>
      <c r="T27" s="47">
        <v>4216</v>
      </c>
    </row>
    <row r="28" spans="1:20" x14ac:dyDescent="0.25">
      <c r="A28" s="46" t="s">
        <v>21</v>
      </c>
      <c r="B28" s="47">
        <v>105</v>
      </c>
      <c r="C28" s="47">
        <v>105</v>
      </c>
      <c r="D28" s="47">
        <v>107</v>
      </c>
      <c r="E28" s="47">
        <v>109</v>
      </c>
      <c r="F28" s="47">
        <v>109</v>
      </c>
      <c r="G28" s="47">
        <v>109</v>
      </c>
      <c r="H28" s="47">
        <v>109</v>
      </c>
      <c r="I28" s="47">
        <v>110</v>
      </c>
      <c r="J28" s="47">
        <v>111</v>
      </c>
      <c r="K28" s="47">
        <v>111</v>
      </c>
      <c r="L28" s="47">
        <v>113</v>
      </c>
      <c r="M28" s="47">
        <v>115</v>
      </c>
      <c r="N28" s="47">
        <v>113</v>
      </c>
      <c r="O28" s="47">
        <v>113</v>
      </c>
      <c r="P28" s="47">
        <v>113</v>
      </c>
      <c r="Q28" s="47">
        <v>112</v>
      </c>
      <c r="R28" s="47">
        <v>110</v>
      </c>
      <c r="S28" s="47">
        <v>110</v>
      </c>
      <c r="T28" s="47">
        <v>111</v>
      </c>
    </row>
    <row r="29" spans="1:20" x14ac:dyDescent="0.25">
      <c r="A29" s="46" t="s">
        <v>22</v>
      </c>
      <c r="B29" s="47">
        <v>826</v>
      </c>
      <c r="C29" s="47">
        <v>916</v>
      </c>
      <c r="D29" s="47">
        <v>968</v>
      </c>
      <c r="E29" s="47">
        <v>1006</v>
      </c>
      <c r="F29" s="47">
        <v>1063</v>
      </c>
      <c r="G29" s="47">
        <v>1103</v>
      </c>
      <c r="H29" s="47">
        <v>1160</v>
      </c>
      <c r="I29" s="47">
        <v>1182</v>
      </c>
      <c r="J29" s="47">
        <v>1238</v>
      </c>
      <c r="K29" s="47">
        <v>1282</v>
      </c>
      <c r="L29" s="47">
        <v>1336</v>
      </c>
      <c r="M29" s="47">
        <v>1354</v>
      </c>
      <c r="N29" s="47">
        <v>1363</v>
      </c>
      <c r="O29" s="47">
        <v>1382</v>
      </c>
      <c r="P29" s="47">
        <v>1379</v>
      </c>
      <c r="Q29" s="47">
        <v>1394</v>
      </c>
      <c r="R29" s="47">
        <v>1345</v>
      </c>
      <c r="S29" s="47">
        <v>1270</v>
      </c>
      <c r="T29" s="47">
        <v>1252</v>
      </c>
    </row>
    <row r="30" spans="1:20" x14ac:dyDescent="0.25">
      <c r="A30" s="46" t="s">
        <v>23</v>
      </c>
      <c r="B30" s="47">
        <v>1595</v>
      </c>
      <c r="C30" s="47">
        <v>1689</v>
      </c>
      <c r="D30" s="47">
        <v>1829</v>
      </c>
      <c r="E30" s="47">
        <v>1945</v>
      </c>
      <c r="F30" s="47">
        <v>2000</v>
      </c>
      <c r="G30" s="47">
        <v>2045</v>
      </c>
      <c r="H30" s="47">
        <v>2105</v>
      </c>
      <c r="I30" s="47">
        <v>2182</v>
      </c>
      <c r="J30" s="47">
        <v>2296</v>
      </c>
      <c r="K30" s="47">
        <v>2384</v>
      </c>
      <c r="L30" s="47">
        <v>2443</v>
      </c>
      <c r="M30" s="47">
        <v>2519</v>
      </c>
      <c r="N30" s="47">
        <v>2576</v>
      </c>
      <c r="O30" s="47">
        <v>2562</v>
      </c>
      <c r="P30" s="47">
        <v>2610</v>
      </c>
      <c r="Q30" s="47">
        <v>2709</v>
      </c>
      <c r="R30" s="47">
        <v>2699</v>
      </c>
      <c r="S30" s="47">
        <v>2470</v>
      </c>
      <c r="T30" s="47">
        <v>2519</v>
      </c>
    </row>
    <row r="31" spans="1:20" x14ac:dyDescent="0.25">
      <c r="A31" s="46" t="s">
        <v>24</v>
      </c>
      <c r="B31" s="47">
        <v>2407</v>
      </c>
      <c r="C31" s="47">
        <v>2533</v>
      </c>
      <c r="D31" s="47">
        <v>2740</v>
      </c>
      <c r="E31" s="47">
        <v>2864</v>
      </c>
      <c r="F31" s="47">
        <v>2950</v>
      </c>
      <c r="G31" s="47">
        <v>3048</v>
      </c>
      <c r="H31" s="47">
        <v>3119</v>
      </c>
      <c r="I31" s="47">
        <v>3192</v>
      </c>
      <c r="J31" s="47">
        <v>3303</v>
      </c>
      <c r="K31" s="47">
        <v>3432</v>
      </c>
      <c r="L31" s="47">
        <v>3519</v>
      </c>
      <c r="M31" s="47">
        <v>3621</v>
      </c>
      <c r="N31" s="47">
        <v>3701</v>
      </c>
      <c r="O31" s="47">
        <v>3735</v>
      </c>
      <c r="P31" s="47">
        <v>3735</v>
      </c>
      <c r="Q31" s="47">
        <v>3752</v>
      </c>
      <c r="R31" s="47">
        <v>3770</v>
      </c>
      <c r="S31" s="47">
        <v>3638</v>
      </c>
      <c r="T31" s="47">
        <v>3684</v>
      </c>
    </row>
    <row r="32" spans="1:20" x14ac:dyDescent="0.25">
      <c r="A32" s="46" t="s">
        <v>25</v>
      </c>
      <c r="B32" s="47">
        <v>6919</v>
      </c>
      <c r="C32" s="47">
        <v>7335</v>
      </c>
      <c r="D32" s="47">
        <v>7772</v>
      </c>
      <c r="E32" s="47">
        <v>8176</v>
      </c>
      <c r="F32" s="47">
        <v>8592</v>
      </c>
      <c r="G32" s="47">
        <v>9007</v>
      </c>
      <c r="H32" s="47">
        <v>9412</v>
      </c>
      <c r="I32" s="47">
        <v>9836</v>
      </c>
      <c r="J32" s="47">
        <v>10218</v>
      </c>
      <c r="K32" s="47">
        <v>10565</v>
      </c>
      <c r="L32" s="47">
        <v>10873</v>
      </c>
      <c r="M32" s="47">
        <v>11078</v>
      </c>
      <c r="N32" s="47">
        <v>11343</v>
      </c>
      <c r="O32" s="47">
        <v>11660</v>
      </c>
      <c r="P32" s="47">
        <v>11844</v>
      </c>
      <c r="Q32" s="47">
        <v>12056</v>
      </c>
      <c r="R32" s="47">
        <v>12299</v>
      </c>
      <c r="S32" s="47">
        <v>12143</v>
      </c>
      <c r="T32" s="47">
        <v>12412</v>
      </c>
    </row>
    <row r="33" spans="1:20" x14ac:dyDescent="0.25">
      <c r="A33" s="46" t="s">
        <v>26</v>
      </c>
      <c r="B33" s="47">
        <v>13</v>
      </c>
      <c r="C33" s="47">
        <v>13</v>
      </c>
      <c r="D33" s="47">
        <v>13</v>
      </c>
      <c r="E33" s="47">
        <v>14</v>
      </c>
      <c r="F33" s="47">
        <v>16</v>
      </c>
      <c r="G33" s="47">
        <v>16</v>
      </c>
      <c r="H33" s="47">
        <v>16</v>
      </c>
      <c r="I33" s="47">
        <v>16</v>
      </c>
      <c r="J33" s="47">
        <v>16</v>
      </c>
      <c r="K33" s="47">
        <v>17</v>
      </c>
      <c r="L33" s="47">
        <v>17</v>
      </c>
      <c r="M33" s="47">
        <v>17</v>
      </c>
      <c r="N33" s="47">
        <v>17</v>
      </c>
      <c r="O33" s="47">
        <v>17</v>
      </c>
      <c r="P33" s="47">
        <v>16</v>
      </c>
      <c r="Q33" s="47">
        <v>16</v>
      </c>
      <c r="R33" s="47">
        <v>17</v>
      </c>
      <c r="S33" s="47">
        <v>17</v>
      </c>
      <c r="T33" s="47">
        <v>17</v>
      </c>
    </row>
    <row r="34" spans="1:20" ht="15.75" x14ac:dyDescent="0.25">
      <c r="A34" s="44" t="s">
        <v>5</v>
      </c>
      <c r="B34" s="45">
        <v>40275</v>
      </c>
      <c r="C34" s="45">
        <v>42835</v>
      </c>
      <c r="D34" s="45">
        <v>45556</v>
      </c>
      <c r="E34" s="45">
        <v>48114</v>
      </c>
      <c r="F34" s="45">
        <v>50380</v>
      </c>
      <c r="G34" s="45">
        <v>52023</v>
      </c>
      <c r="H34" s="45">
        <v>53529</v>
      </c>
      <c r="I34" s="45">
        <v>54968</v>
      </c>
      <c r="J34" s="45">
        <v>56571</v>
      </c>
      <c r="K34" s="45">
        <v>58012</v>
      </c>
      <c r="L34" s="45">
        <v>59534</v>
      </c>
      <c r="M34" s="45">
        <v>60110</v>
      </c>
      <c r="N34" s="45">
        <v>60926</v>
      </c>
      <c r="O34" s="45">
        <v>62133</v>
      </c>
      <c r="P34" s="45">
        <v>62646</v>
      </c>
      <c r="Q34" s="45">
        <v>63471</v>
      </c>
      <c r="R34" s="45">
        <v>63450</v>
      </c>
      <c r="S34" s="45">
        <f>SUM(S8+S10+S16+S18+S20)</f>
        <v>61813</v>
      </c>
      <c r="T34" s="45">
        <f>SUM(T8+T10+T16+T18+T20)</f>
        <v>62211</v>
      </c>
    </row>
  </sheetData>
  <mergeCells count="22">
    <mergeCell ref="T6:T7"/>
    <mergeCell ref="A5:B5"/>
    <mergeCell ref="A2:Q2"/>
    <mergeCell ref="S6:S7"/>
    <mergeCell ref="A6:A7"/>
    <mergeCell ref="B6:B7"/>
    <mergeCell ref="C6:C7"/>
    <mergeCell ref="D6:D7"/>
    <mergeCell ref="E6:E7"/>
    <mergeCell ref="R6:R7"/>
    <mergeCell ref="Q6:Q7"/>
    <mergeCell ref="F6:F7"/>
    <mergeCell ref="P6:P7"/>
    <mergeCell ref="M6:M7"/>
    <mergeCell ref="N6:N7"/>
    <mergeCell ref="O6:O7"/>
    <mergeCell ref="G6:G7"/>
    <mergeCell ref="H6:H7"/>
    <mergeCell ref="I6:I7"/>
    <mergeCell ref="J6:J7"/>
    <mergeCell ref="K6:K7"/>
    <mergeCell ref="L6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P41"/>
  <sheetViews>
    <sheetView topLeftCell="A7" zoomScale="90" zoomScaleNormal="90" workbookViewId="0">
      <pane xSplit="1" topLeftCell="CV1" activePane="topRight" state="frozen"/>
      <selection activeCell="P28" sqref="P28"/>
      <selection pane="topRight" activeCell="A2" sqref="A2:Q2"/>
    </sheetView>
  </sheetViews>
  <sheetFormatPr baseColWidth="10" defaultRowHeight="15" x14ac:dyDescent="0.25"/>
  <cols>
    <col min="1" max="1" width="49" customWidth="1"/>
    <col min="2" max="8" width="11.42578125" customWidth="1"/>
  </cols>
  <sheetData>
    <row r="1" spans="1:120" s="40" customFormat="1" ht="30" customHeigh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120" ht="31.5" x14ac:dyDescent="0.25">
      <c r="A2" s="67" t="s">
        <v>112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20" ht="18.75" x14ac:dyDescent="0.3">
      <c r="A3" s="11"/>
      <c r="B3" s="11"/>
      <c r="C3" s="11"/>
      <c r="D3" s="11"/>
      <c r="E3" s="11"/>
      <c r="F3" s="11"/>
      <c r="G3" s="11"/>
      <c r="H3" s="11"/>
    </row>
    <row r="4" spans="1:120" x14ac:dyDescent="0.25">
      <c r="A4" s="41" t="s">
        <v>80</v>
      </c>
      <c r="B4" s="12"/>
      <c r="C4" s="12"/>
      <c r="D4" s="12"/>
      <c r="E4" s="12"/>
      <c r="F4" s="12"/>
      <c r="G4" s="12"/>
      <c r="H4" s="12"/>
    </row>
    <row r="5" spans="1:120" x14ac:dyDescent="0.25">
      <c r="A5" s="37" t="s">
        <v>113</v>
      </c>
      <c r="B5" s="12"/>
      <c r="C5" s="12"/>
      <c r="D5" s="12"/>
      <c r="E5" s="12"/>
      <c r="F5" s="12"/>
      <c r="G5" s="12"/>
      <c r="H5" s="12"/>
    </row>
    <row r="6" spans="1:120" ht="15.75" x14ac:dyDescent="0.25">
      <c r="A6" s="65" t="s">
        <v>59</v>
      </c>
      <c r="B6" s="65" t="s">
        <v>60</v>
      </c>
      <c r="C6" s="65"/>
      <c r="D6" s="65"/>
      <c r="E6" s="65"/>
      <c r="F6" s="65"/>
      <c r="G6" s="65"/>
      <c r="H6" s="65"/>
      <c r="I6" s="65" t="s">
        <v>61</v>
      </c>
      <c r="J6" s="65"/>
      <c r="K6" s="65"/>
      <c r="L6" s="65"/>
      <c r="M6" s="65"/>
      <c r="N6" s="65"/>
      <c r="O6" s="65"/>
      <c r="P6" s="65" t="s">
        <v>62</v>
      </c>
      <c r="Q6" s="65"/>
      <c r="R6" s="65"/>
      <c r="S6" s="65"/>
      <c r="T6" s="65"/>
      <c r="U6" s="65"/>
      <c r="V6" s="65"/>
      <c r="W6" s="65" t="s">
        <v>63</v>
      </c>
      <c r="X6" s="65"/>
      <c r="Y6" s="65"/>
      <c r="Z6" s="65"/>
      <c r="AA6" s="65"/>
      <c r="AB6" s="65"/>
      <c r="AC6" s="65"/>
      <c r="AD6" s="65" t="s">
        <v>64</v>
      </c>
      <c r="AE6" s="65"/>
      <c r="AF6" s="65"/>
      <c r="AG6" s="65"/>
      <c r="AH6" s="65"/>
      <c r="AI6" s="65"/>
      <c r="AJ6" s="65"/>
      <c r="AK6" s="65" t="s">
        <v>65</v>
      </c>
      <c r="AL6" s="65"/>
      <c r="AM6" s="65"/>
      <c r="AN6" s="65"/>
      <c r="AO6" s="65"/>
      <c r="AP6" s="65"/>
      <c r="AQ6" s="65"/>
      <c r="AR6" s="65" t="s">
        <v>66</v>
      </c>
      <c r="AS6" s="65"/>
      <c r="AT6" s="65"/>
      <c r="AU6" s="65"/>
      <c r="AV6" s="65"/>
      <c r="AW6" s="65"/>
      <c r="AX6" s="65"/>
      <c r="AY6" s="65" t="s">
        <v>67</v>
      </c>
      <c r="AZ6" s="65"/>
      <c r="BA6" s="65"/>
      <c r="BB6" s="65"/>
      <c r="BC6" s="65"/>
      <c r="BD6" s="65"/>
      <c r="BE6" s="65"/>
      <c r="BF6" s="65" t="s">
        <v>68</v>
      </c>
      <c r="BG6" s="65"/>
      <c r="BH6" s="65"/>
      <c r="BI6" s="65"/>
      <c r="BJ6" s="65"/>
      <c r="BK6" s="65"/>
      <c r="BL6" s="65"/>
      <c r="BM6" s="65" t="s">
        <v>73</v>
      </c>
      <c r="BN6" s="65"/>
      <c r="BO6" s="65"/>
      <c r="BP6" s="65"/>
      <c r="BQ6" s="65"/>
      <c r="BR6" s="65"/>
      <c r="BS6" s="65"/>
      <c r="BT6" s="65" t="s">
        <v>81</v>
      </c>
      <c r="BU6" s="65"/>
      <c r="BV6" s="65"/>
      <c r="BW6" s="65"/>
      <c r="BX6" s="65"/>
      <c r="BY6" s="65"/>
      <c r="BZ6" s="65"/>
      <c r="CA6" s="65" t="s">
        <v>86</v>
      </c>
      <c r="CB6" s="65"/>
      <c r="CC6" s="65"/>
      <c r="CD6" s="65"/>
      <c r="CE6" s="65"/>
      <c r="CF6" s="65"/>
      <c r="CG6" s="65"/>
      <c r="CH6" s="65" t="s">
        <v>87</v>
      </c>
      <c r="CI6" s="65"/>
      <c r="CJ6" s="65"/>
      <c r="CK6" s="65"/>
      <c r="CL6" s="65"/>
      <c r="CM6" s="65"/>
      <c r="CN6" s="65"/>
      <c r="CO6" s="65" t="s">
        <v>89</v>
      </c>
      <c r="CP6" s="65"/>
      <c r="CQ6" s="65"/>
      <c r="CR6" s="65"/>
      <c r="CS6" s="65"/>
      <c r="CT6" s="65"/>
      <c r="CU6" s="65"/>
      <c r="CV6" s="65" t="s">
        <v>92</v>
      </c>
      <c r="CW6" s="65"/>
      <c r="CX6" s="65"/>
      <c r="CY6" s="65"/>
      <c r="CZ6" s="65"/>
      <c r="DA6" s="65"/>
      <c r="DB6" s="65"/>
      <c r="DC6" s="65" t="s">
        <v>105</v>
      </c>
      <c r="DD6" s="65"/>
      <c r="DE6" s="65"/>
      <c r="DF6" s="65"/>
      <c r="DG6" s="65"/>
      <c r="DH6" s="65"/>
      <c r="DI6" s="65"/>
      <c r="DJ6" s="65" t="s">
        <v>114</v>
      </c>
      <c r="DK6" s="65"/>
      <c r="DL6" s="65"/>
      <c r="DM6" s="65"/>
      <c r="DN6" s="65"/>
      <c r="DO6" s="65"/>
      <c r="DP6" s="65"/>
    </row>
    <row r="7" spans="1:120" ht="15.75" x14ac:dyDescent="0.25">
      <c r="A7" s="65"/>
      <c r="B7" s="42" t="s">
        <v>0</v>
      </c>
      <c r="C7" s="42" t="s">
        <v>1</v>
      </c>
      <c r="D7" s="42" t="s">
        <v>2</v>
      </c>
      <c r="E7" s="42" t="s">
        <v>3</v>
      </c>
      <c r="F7" s="42" t="s">
        <v>4</v>
      </c>
      <c r="G7" s="42" t="s">
        <v>71</v>
      </c>
      <c r="H7" s="42" t="s">
        <v>5</v>
      </c>
      <c r="I7" s="42" t="s">
        <v>0</v>
      </c>
      <c r="J7" s="42" t="s">
        <v>1</v>
      </c>
      <c r="K7" s="42" t="s">
        <v>2</v>
      </c>
      <c r="L7" s="42" t="s">
        <v>3</v>
      </c>
      <c r="M7" s="42" t="s">
        <v>4</v>
      </c>
      <c r="N7" s="42" t="s">
        <v>71</v>
      </c>
      <c r="O7" s="42" t="s">
        <v>5</v>
      </c>
      <c r="P7" s="42" t="s">
        <v>0</v>
      </c>
      <c r="Q7" s="42" t="s">
        <v>1</v>
      </c>
      <c r="R7" s="42" t="s">
        <v>2</v>
      </c>
      <c r="S7" s="42" t="s">
        <v>3</v>
      </c>
      <c r="T7" s="42" t="s">
        <v>4</v>
      </c>
      <c r="U7" s="42" t="s">
        <v>71</v>
      </c>
      <c r="V7" s="42" t="s">
        <v>5</v>
      </c>
      <c r="W7" s="42" t="s">
        <v>0</v>
      </c>
      <c r="X7" s="42" t="s">
        <v>1</v>
      </c>
      <c r="Y7" s="42" t="s">
        <v>2</v>
      </c>
      <c r="Z7" s="42" t="s">
        <v>3</v>
      </c>
      <c r="AA7" s="42" t="s">
        <v>4</v>
      </c>
      <c r="AB7" s="42" t="s">
        <v>71</v>
      </c>
      <c r="AC7" s="42" t="s">
        <v>5</v>
      </c>
      <c r="AD7" s="42" t="s">
        <v>0</v>
      </c>
      <c r="AE7" s="42" t="s">
        <v>1</v>
      </c>
      <c r="AF7" s="42" t="s">
        <v>2</v>
      </c>
      <c r="AG7" s="42" t="s">
        <v>3</v>
      </c>
      <c r="AH7" s="42" t="s">
        <v>4</v>
      </c>
      <c r="AI7" s="42" t="s">
        <v>71</v>
      </c>
      <c r="AJ7" s="42" t="s">
        <v>5</v>
      </c>
      <c r="AK7" s="42" t="s">
        <v>0</v>
      </c>
      <c r="AL7" s="42" t="s">
        <v>1</v>
      </c>
      <c r="AM7" s="42" t="s">
        <v>2</v>
      </c>
      <c r="AN7" s="42" t="s">
        <v>3</v>
      </c>
      <c r="AO7" s="42" t="s">
        <v>4</v>
      </c>
      <c r="AP7" s="42" t="s">
        <v>71</v>
      </c>
      <c r="AQ7" s="42" t="s">
        <v>5</v>
      </c>
      <c r="AR7" s="42" t="s">
        <v>0</v>
      </c>
      <c r="AS7" s="42" t="s">
        <v>1</v>
      </c>
      <c r="AT7" s="42" t="s">
        <v>2</v>
      </c>
      <c r="AU7" s="42" t="s">
        <v>3</v>
      </c>
      <c r="AV7" s="42" t="s">
        <v>4</v>
      </c>
      <c r="AW7" s="42" t="s">
        <v>71</v>
      </c>
      <c r="AX7" s="42" t="s">
        <v>5</v>
      </c>
      <c r="AY7" s="42" t="s">
        <v>0</v>
      </c>
      <c r="AZ7" s="42" t="s">
        <v>1</v>
      </c>
      <c r="BA7" s="42" t="s">
        <v>2</v>
      </c>
      <c r="BB7" s="42" t="s">
        <v>3</v>
      </c>
      <c r="BC7" s="42" t="s">
        <v>4</v>
      </c>
      <c r="BD7" s="42" t="s">
        <v>71</v>
      </c>
      <c r="BE7" s="42" t="s">
        <v>5</v>
      </c>
      <c r="BF7" s="42" t="s">
        <v>0</v>
      </c>
      <c r="BG7" s="42" t="s">
        <v>1</v>
      </c>
      <c r="BH7" s="42" t="s">
        <v>2</v>
      </c>
      <c r="BI7" s="42" t="s">
        <v>3</v>
      </c>
      <c r="BJ7" s="42" t="s">
        <v>4</v>
      </c>
      <c r="BK7" s="42" t="s">
        <v>71</v>
      </c>
      <c r="BL7" s="42" t="s">
        <v>5</v>
      </c>
      <c r="BM7" s="42" t="s">
        <v>0</v>
      </c>
      <c r="BN7" s="42" t="s">
        <v>1</v>
      </c>
      <c r="BO7" s="42" t="s">
        <v>2</v>
      </c>
      <c r="BP7" s="42" t="s">
        <v>3</v>
      </c>
      <c r="BQ7" s="42" t="s">
        <v>4</v>
      </c>
      <c r="BR7" s="42" t="s">
        <v>71</v>
      </c>
      <c r="BS7" s="42" t="s">
        <v>5</v>
      </c>
      <c r="BT7" s="42" t="s">
        <v>0</v>
      </c>
      <c r="BU7" s="42" t="s">
        <v>1</v>
      </c>
      <c r="BV7" s="42" t="s">
        <v>2</v>
      </c>
      <c r="BW7" s="42" t="s">
        <v>3</v>
      </c>
      <c r="BX7" s="42" t="s">
        <v>4</v>
      </c>
      <c r="BY7" s="42" t="s">
        <v>71</v>
      </c>
      <c r="BZ7" s="42" t="s">
        <v>5</v>
      </c>
      <c r="CA7" s="42" t="s">
        <v>0</v>
      </c>
      <c r="CB7" s="42" t="s">
        <v>1</v>
      </c>
      <c r="CC7" s="42" t="s">
        <v>2</v>
      </c>
      <c r="CD7" s="42" t="s">
        <v>3</v>
      </c>
      <c r="CE7" s="42" t="s">
        <v>4</v>
      </c>
      <c r="CF7" s="42" t="s">
        <v>71</v>
      </c>
      <c r="CG7" s="42" t="s">
        <v>5</v>
      </c>
      <c r="CH7" s="42" t="s">
        <v>0</v>
      </c>
      <c r="CI7" s="42" t="s">
        <v>1</v>
      </c>
      <c r="CJ7" s="42" t="s">
        <v>2</v>
      </c>
      <c r="CK7" s="42" t="s">
        <v>3</v>
      </c>
      <c r="CL7" s="42" t="s">
        <v>4</v>
      </c>
      <c r="CM7" s="42" t="s">
        <v>71</v>
      </c>
      <c r="CN7" s="42" t="s">
        <v>5</v>
      </c>
      <c r="CO7" s="42" t="s">
        <v>0</v>
      </c>
      <c r="CP7" s="42" t="s">
        <v>1</v>
      </c>
      <c r="CQ7" s="42" t="s">
        <v>2</v>
      </c>
      <c r="CR7" s="42" t="s">
        <v>3</v>
      </c>
      <c r="CS7" s="42" t="s">
        <v>4</v>
      </c>
      <c r="CT7" s="42" t="s">
        <v>71</v>
      </c>
      <c r="CU7" s="42" t="s">
        <v>5</v>
      </c>
      <c r="CV7" s="42" t="s">
        <v>0</v>
      </c>
      <c r="CW7" s="42" t="s">
        <v>1</v>
      </c>
      <c r="CX7" s="42" t="s">
        <v>2</v>
      </c>
      <c r="CY7" s="42" t="s">
        <v>3</v>
      </c>
      <c r="CZ7" s="42" t="s">
        <v>4</v>
      </c>
      <c r="DA7" s="42" t="s">
        <v>71</v>
      </c>
      <c r="DB7" s="42" t="s">
        <v>5</v>
      </c>
      <c r="DC7" s="42" t="s">
        <v>0</v>
      </c>
      <c r="DD7" s="42" t="s">
        <v>1</v>
      </c>
      <c r="DE7" s="42" t="s">
        <v>2</v>
      </c>
      <c r="DF7" s="42" t="s">
        <v>3</v>
      </c>
      <c r="DG7" s="42" t="s">
        <v>4</v>
      </c>
      <c r="DH7" s="42" t="s">
        <v>71</v>
      </c>
      <c r="DI7" s="42" t="s">
        <v>5</v>
      </c>
      <c r="DJ7" s="42" t="s">
        <v>0</v>
      </c>
      <c r="DK7" s="42" t="s">
        <v>1</v>
      </c>
      <c r="DL7" s="42" t="s">
        <v>2</v>
      </c>
      <c r="DM7" s="42" t="s">
        <v>3</v>
      </c>
      <c r="DN7" s="42" t="s">
        <v>4</v>
      </c>
      <c r="DO7" s="42" t="s">
        <v>71</v>
      </c>
      <c r="DP7" s="42" t="s">
        <v>5</v>
      </c>
    </row>
    <row r="8" spans="1:120" ht="15.75" x14ac:dyDescent="0.25">
      <c r="A8" s="43" t="s">
        <v>6</v>
      </c>
      <c r="B8" s="48">
        <v>330</v>
      </c>
      <c r="C8" s="48">
        <v>21</v>
      </c>
      <c r="D8" s="48">
        <v>9</v>
      </c>
      <c r="E8" s="48">
        <v>5</v>
      </c>
      <c r="F8" s="48">
        <v>3</v>
      </c>
      <c r="G8" s="48">
        <v>0</v>
      </c>
      <c r="H8" s="51">
        <v>368</v>
      </c>
      <c r="I8" s="48">
        <v>332</v>
      </c>
      <c r="J8" s="48">
        <v>18</v>
      </c>
      <c r="K8" s="48">
        <v>7</v>
      </c>
      <c r="L8" s="48">
        <v>3</v>
      </c>
      <c r="M8" s="48">
        <v>3</v>
      </c>
      <c r="N8" s="48">
        <v>0</v>
      </c>
      <c r="O8" s="51">
        <v>363</v>
      </c>
      <c r="P8" s="48">
        <v>334</v>
      </c>
      <c r="Q8" s="48">
        <v>19</v>
      </c>
      <c r="R8" s="48">
        <v>5</v>
      </c>
      <c r="S8" s="48">
        <v>3</v>
      </c>
      <c r="T8" s="48">
        <v>3</v>
      </c>
      <c r="U8" s="48">
        <v>0</v>
      </c>
      <c r="V8" s="51">
        <v>364</v>
      </c>
      <c r="W8" s="48">
        <v>343</v>
      </c>
      <c r="X8" s="48">
        <v>18</v>
      </c>
      <c r="Y8" s="48">
        <v>4</v>
      </c>
      <c r="Z8" s="48">
        <v>6</v>
      </c>
      <c r="AA8" s="48">
        <v>1</v>
      </c>
      <c r="AB8" s="48">
        <v>0</v>
      </c>
      <c r="AC8" s="51">
        <v>372</v>
      </c>
      <c r="AD8" s="48">
        <v>355</v>
      </c>
      <c r="AE8" s="48">
        <v>25</v>
      </c>
      <c r="AF8" s="48">
        <v>5</v>
      </c>
      <c r="AG8" s="48">
        <v>2</v>
      </c>
      <c r="AH8" s="48">
        <v>2</v>
      </c>
      <c r="AI8" s="48">
        <v>0</v>
      </c>
      <c r="AJ8" s="51">
        <v>389</v>
      </c>
      <c r="AK8" s="48">
        <v>343</v>
      </c>
      <c r="AL8" s="48">
        <v>30</v>
      </c>
      <c r="AM8" s="48">
        <v>8</v>
      </c>
      <c r="AN8" s="48">
        <v>0</v>
      </c>
      <c r="AO8" s="48">
        <v>3</v>
      </c>
      <c r="AP8" s="48">
        <v>0</v>
      </c>
      <c r="AQ8" s="51">
        <v>384</v>
      </c>
      <c r="AR8" s="48">
        <v>334</v>
      </c>
      <c r="AS8" s="48">
        <v>28</v>
      </c>
      <c r="AT8" s="48">
        <v>7</v>
      </c>
      <c r="AU8" s="48">
        <v>3</v>
      </c>
      <c r="AV8" s="48">
        <v>1</v>
      </c>
      <c r="AW8" s="48">
        <v>0</v>
      </c>
      <c r="AX8" s="51">
        <v>373</v>
      </c>
      <c r="AY8" s="48">
        <v>338</v>
      </c>
      <c r="AZ8" s="48">
        <v>26</v>
      </c>
      <c r="BA8" s="48">
        <v>11</v>
      </c>
      <c r="BB8" s="48">
        <v>2</v>
      </c>
      <c r="BC8" s="48">
        <v>2</v>
      </c>
      <c r="BD8" s="48">
        <v>0</v>
      </c>
      <c r="BE8" s="51">
        <v>379</v>
      </c>
      <c r="BF8" s="48">
        <v>334</v>
      </c>
      <c r="BG8" s="48">
        <v>29</v>
      </c>
      <c r="BH8" s="48">
        <v>8</v>
      </c>
      <c r="BI8" s="48">
        <v>2</v>
      </c>
      <c r="BJ8" s="48">
        <v>2</v>
      </c>
      <c r="BK8" s="48">
        <v>0</v>
      </c>
      <c r="BL8" s="51">
        <v>375</v>
      </c>
      <c r="BM8" s="48">
        <v>349</v>
      </c>
      <c r="BN8" s="48">
        <v>25</v>
      </c>
      <c r="BO8" s="48">
        <v>9</v>
      </c>
      <c r="BP8" s="48">
        <v>3</v>
      </c>
      <c r="BQ8" s="48">
        <v>3</v>
      </c>
      <c r="BR8" s="48">
        <v>0</v>
      </c>
      <c r="BS8" s="51">
        <v>389</v>
      </c>
      <c r="BT8" s="62">
        <v>331</v>
      </c>
      <c r="BU8" s="62">
        <v>28</v>
      </c>
      <c r="BV8" s="62">
        <v>7</v>
      </c>
      <c r="BW8" s="62">
        <v>2</v>
      </c>
      <c r="BX8" s="62">
        <v>3</v>
      </c>
      <c r="BY8" s="62">
        <v>0</v>
      </c>
      <c r="BZ8" s="63">
        <v>371</v>
      </c>
      <c r="CA8" s="62">
        <v>326</v>
      </c>
      <c r="CB8" s="62">
        <v>31</v>
      </c>
      <c r="CC8" s="62">
        <v>10</v>
      </c>
      <c r="CD8" s="62">
        <v>3</v>
      </c>
      <c r="CE8" s="62">
        <v>2</v>
      </c>
      <c r="CF8" s="62">
        <v>0</v>
      </c>
      <c r="CG8" s="63">
        <v>372</v>
      </c>
      <c r="CH8" s="62">
        <f>CH9</f>
        <v>316</v>
      </c>
      <c r="CI8" s="62">
        <f t="shared" ref="CI8:CN8" si="0">CI9</f>
        <v>31</v>
      </c>
      <c r="CJ8" s="62">
        <f t="shared" si="0"/>
        <v>6</v>
      </c>
      <c r="CK8" s="62">
        <f t="shared" si="0"/>
        <v>5</v>
      </c>
      <c r="CL8" s="62">
        <f t="shared" si="0"/>
        <v>2</v>
      </c>
      <c r="CM8" s="62">
        <f t="shared" si="0"/>
        <v>0</v>
      </c>
      <c r="CN8" s="63">
        <f t="shared" si="0"/>
        <v>360</v>
      </c>
      <c r="CO8" s="62">
        <f>CO9</f>
        <v>311</v>
      </c>
      <c r="CP8" s="62">
        <f t="shared" ref="CP8" si="1">CP9</f>
        <v>30</v>
      </c>
      <c r="CQ8" s="62">
        <f t="shared" ref="CQ8" si="2">CQ9</f>
        <v>7</v>
      </c>
      <c r="CR8" s="62">
        <f t="shared" ref="CR8" si="3">CR9</f>
        <v>3</v>
      </c>
      <c r="CS8" s="62">
        <f t="shared" ref="CS8" si="4">CS9</f>
        <v>3</v>
      </c>
      <c r="CT8" s="62">
        <f t="shared" ref="CT8:CU8" si="5">CT9</f>
        <v>0</v>
      </c>
      <c r="CU8" s="63">
        <f t="shared" si="5"/>
        <v>354</v>
      </c>
      <c r="CV8" s="62">
        <f>CV9</f>
        <v>295</v>
      </c>
      <c r="CW8" s="62">
        <f t="shared" ref="CW8" si="6">CW9</f>
        <v>32</v>
      </c>
      <c r="CX8" s="62">
        <f t="shared" ref="CX8" si="7">CX9</f>
        <v>7</v>
      </c>
      <c r="CY8" s="62">
        <f t="shared" ref="CY8" si="8">CY9</f>
        <v>2</v>
      </c>
      <c r="CZ8" s="62">
        <f t="shared" ref="CZ8" si="9">CZ9</f>
        <v>3</v>
      </c>
      <c r="DA8" s="62">
        <f t="shared" ref="DA8" si="10">DA9</f>
        <v>0</v>
      </c>
      <c r="DB8" s="63">
        <f t="shared" ref="DB8" si="11">DB9</f>
        <v>339</v>
      </c>
      <c r="DC8" s="62">
        <f>DC9</f>
        <v>279</v>
      </c>
      <c r="DD8" s="62">
        <f t="shared" ref="DD8" si="12">DD9</f>
        <v>32</v>
      </c>
      <c r="DE8" s="62">
        <f t="shared" ref="DE8" si="13">DE9</f>
        <v>10</v>
      </c>
      <c r="DF8" s="62">
        <f t="shared" ref="DF8" si="14">DF9</f>
        <v>2</v>
      </c>
      <c r="DG8" s="62">
        <f t="shared" ref="DG8" si="15">DG9</f>
        <v>3</v>
      </c>
      <c r="DH8" s="62">
        <f t="shared" ref="DH8" si="16">DH9</f>
        <v>0</v>
      </c>
      <c r="DI8" s="63">
        <f t="shared" ref="DI8" si="17">DI9</f>
        <v>326</v>
      </c>
      <c r="DJ8" s="62">
        <f>DJ9</f>
        <v>254</v>
      </c>
      <c r="DK8" s="62">
        <f t="shared" ref="DK8" si="18">DK9</f>
        <v>29</v>
      </c>
      <c r="DL8" s="62">
        <f t="shared" ref="DL8" si="19">DL9</f>
        <v>6</v>
      </c>
      <c r="DM8" s="62">
        <f t="shared" ref="DM8" si="20">DM9</f>
        <v>3</v>
      </c>
      <c r="DN8" s="62">
        <f t="shared" ref="DN8" si="21">DN9</f>
        <v>2</v>
      </c>
      <c r="DO8" s="62">
        <f t="shared" ref="DO8" si="22">DO9</f>
        <v>0</v>
      </c>
      <c r="DP8" s="63">
        <f t="shared" ref="DP8" si="23">DP9</f>
        <v>294</v>
      </c>
    </row>
    <row r="9" spans="1:120" x14ac:dyDescent="0.25">
      <c r="A9" s="46" t="s">
        <v>83</v>
      </c>
      <c r="B9" s="47">
        <v>330</v>
      </c>
      <c r="C9" s="47">
        <v>21</v>
      </c>
      <c r="D9" s="47">
        <v>9</v>
      </c>
      <c r="E9" s="47">
        <v>5</v>
      </c>
      <c r="F9" s="47">
        <v>3</v>
      </c>
      <c r="G9" s="47">
        <v>0</v>
      </c>
      <c r="H9" s="52">
        <v>368</v>
      </c>
      <c r="I9" s="47">
        <v>332</v>
      </c>
      <c r="J9" s="47">
        <v>18</v>
      </c>
      <c r="K9" s="47">
        <v>7</v>
      </c>
      <c r="L9" s="47">
        <v>3</v>
      </c>
      <c r="M9" s="47">
        <v>3</v>
      </c>
      <c r="N9" s="47">
        <v>0</v>
      </c>
      <c r="O9" s="52">
        <v>363</v>
      </c>
      <c r="P9" s="47">
        <v>334</v>
      </c>
      <c r="Q9" s="47">
        <v>19</v>
      </c>
      <c r="R9" s="47">
        <v>5</v>
      </c>
      <c r="S9" s="47">
        <v>3</v>
      </c>
      <c r="T9" s="47">
        <v>3</v>
      </c>
      <c r="U9" s="47">
        <v>0</v>
      </c>
      <c r="V9" s="52">
        <v>364</v>
      </c>
      <c r="W9" s="47">
        <v>343</v>
      </c>
      <c r="X9" s="47">
        <v>18</v>
      </c>
      <c r="Y9" s="47">
        <v>4</v>
      </c>
      <c r="Z9" s="47">
        <v>6</v>
      </c>
      <c r="AA9" s="47">
        <v>1</v>
      </c>
      <c r="AB9" s="47">
        <v>0</v>
      </c>
      <c r="AC9" s="52">
        <v>372</v>
      </c>
      <c r="AD9" s="47">
        <v>355</v>
      </c>
      <c r="AE9" s="47">
        <v>25</v>
      </c>
      <c r="AF9" s="47">
        <v>5</v>
      </c>
      <c r="AG9" s="47">
        <v>2</v>
      </c>
      <c r="AH9" s="47">
        <v>2</v>
      </c>
      <c r="AI9" s="47">
        <v>0</v>
      </c>
      <c r="AJ9" s="52">
        <v>389</v>
      </c>
      <c r="AK9" s="47">
        <v>343</v>
      </c>
      <c r="AL9" s="47">
        <v>30</v>
      </c>
      <c r="AM9" s="47">
        <v>8</v>
      </c>
      <c r="AN9" s="47">
        <v>0</v>
      </c>
      <c r="AO9" s="47">
        <v>3</v>
      </c>
      <c r="AP9" s="47">
        <v>0</v>
      </c>
      <c r="AQ9" s="52">
        <v>384</v>
      </c>
      <c r="AR9" s="47">
        <v>334</v>
      </c>
      <c r="AS9" s="47">
        <v>28</v>
      </c>
      <c r="AT9" s="47">
        <v>7</v>
      </c>
      <c r="AU9" s="47">
        <v>3</v>
      </c>
      <c r="AV9" s="47">
        <v>1</v>
      </c>
      <c r="AW9" s="47">
        <v>0</v>
      </c>
      <c r="AX9" s="52">
        <v>373</v>
      </c>
      <c r="AY9" s="47">
        <v>338</v>
      </c>
      <c r="AZ9" s="47">
        <v>26</v>
      </c>
      <c r="BA9" s="47">
        <v>11</v>
      </c>
      <c r="BB9" s="47">
        <v>2</v>
      </c>
      <c r="BC9" s="47">
        <v>2</v>
      </c>
      <c r="BD9" s="47">
        <v>0</v>
      </c>
      <c r="BE9" s="52">
        <v>379</v>
      </c>
      <c r="BF9" s="47">
        <v>334</v>
      </c>
      <c r="BG9" s="47">
        <v>29</v>
      </c>
      <c r="BH9" s="47">
        <v>8</v>
      </c>
      <c r="BI9" s="47">
        <v>2</v>
      </c>
      <c r="BJ9" s="47">
        <v>2</v>
      </c>
      <c r="BK9" s="47">
        <v>0</v>
      </c>
      <c r="BL9" s="52">
        <v>375</v>
      </c>
      <c r="BM9" s="47">
        <v>349</v>
      </c>
      <c r="BN9" s="47">
        <v>25</v>
      </c>
      <c r="BO9" s="47">
        <v>9</v>
      </c>
      <c r="BP9" s="47">
        <v>3</v>
      </c>
      <c r="BQ9" s="47">
        <v>3</v>
      </c>
      <c r="BR9" s="47">
        <v>0</v>
      </c>
      <c r="BS9" s="52">
        <v>389</v>
      </c>
      <c r="BT9" s="47">
        <v>331</v>
      </c>
      <c r="BU9" s="47">
        <v>28</v>
      </c>
      <c r="BV9" s="47">
        <v>7</v>
      </c>
      <c r="BW9" s="47">
        <v>2</v>
      </c>
      <c r="BX9" s="47">
        <v>3</v>
      </c>
      <c r="BY9" s="47">
        <v>0</v>
      </c>
      <c r="BZ9" s="52">
        <v>371</v>
      </c>
      <c r="CA9" s="47">
        <v>326</v>
      </c>
      <c r="CB9" s="47">
        <v>31</v>
      </c>
      <c r="CC9" s="47">
        <v>10</v>
      </c>
      <c r="CD9" s="47">
        <v>3</v>
      </c>
      <c r="CE9" s="47">
        <v>2</v>
      </c>
      <c r="CF9" s="47">
        <v>0</v>
      </c>
      <c r="CG9" s="52">
        <v>372</v>
      </c>
      <c r="CH9" s="47">
        <v>316</v>
      </c>
      <c r="CI9" s="47">
        <v>31</v>
      </c>
      <c r="CJ9" s="47">
        <v>6</v>
      </c>
      <c r="CK9" s="47">
        <v>5</v>
      </c>
      <c r="CL9" s="47">
        <v>2</v>
      </c>
      <c r="CM9" s="47">
        <v>0</v>
      </c>
      <c r="CN9" s="52">
        <f>SUM(CH9:CM9)</f>
        <v>360</v>
      </c>
      <c r="CO9" s="47">
        <v>311</v>
      </c>
      <c r="CP9" s="47">
        <v>30</v>
      </c>
      <c r="CQ9" s="47">
        <v>7</v>
      </c>
      <c r="CR9" s="47">
        <v>3</v>
      </c>
      <c r="CS9" s="47">
        <v>3</v>
      </c>
      <c r="CT9" s="47">
        <v>0</v>
      </c>
      <c r="CU9" s="52">
        <f>SUM(CO9:CT9)</f>
        <v>354</v>
      </c>
      <c r="CV9" s="47">
        <v>295</v>
      </c>
      <c r="CW9" s="47">
        <v>32</v>
      </c>
      <c r="CX9" s="47">
        <v>7</v>
      </c>
      <c r="CY9" s="47">
        <v>2</v>
      </c>
      <c r="CZ9" s="47">
        <v>3</v>
      </c>
      <c r="DA9" s="47">
        <v>0</v>
      </c>
      <c r="DB9" s="52">
        <f>SUM(CV9:DA9)</f>
        <v>339</v>
      </c>
      <c r="DC9" s="47">
        <v>279</v>
      </c>
      <c r="DD9" s="47">
        <v>32</v>
      </c>
      <c r="DE9" s="47">
        <v>10</v>
      </c>
      <c r="DF9" s="47">
        <v>2</v>
      </c>
      <c r="DG9" s="47">
        <v>3</v>
      </c>
      <c r="DH9" s="47">
        <v>0</v>
      </c>
      <c r="DI9" s="52">
        <f>SUM(DC9:DH9)</f>
        <v>326</v>
      </c>
      <c r="DJ9" s="47">
        <v>254</v>
      </c>
      <c r="DK9" s="47">
        <v>29</v>
      </c>
      <c r="DL9" s="47">
        <v>6</v>
      </c>
      <c r="DM9" s="47">
        <v>3</v>
      </c>
      <c r="DN9" s="47">
        <v>2</v>
      </c>
      <c r="DO9" s="47">
        <v>0</v>
      </c>
      <c r="DP9" s="52">
        <f>SUM(DJ9:DO9)</f>
        <v>294</v>
      </c>
    </row>
    <row r="10" spans="1:120" x14ac:dyDescent="0.25">
      <c r="A10" s="7"/>
      <c r="C10" s="2"/>
      <c r="D10" s="2"/>
      <c r="E10" s="2"/>
      <c r="F10" s="2"/>
      <c r="G10" s="2"/>
      <c r="H10" s="3"/>
      <c r="J10" s="2"/>
      <c r="K10" s="2"/>
      <c r="L10" s="2"/>
      <c r="M10" s="2"/>
      <c r="N10" s="2"/>
      <c r="O10" s="3"/>
      <c r="Q10" s="2"/>
      <c r="R10" s="2"/>
      <c r="S10" s="2"/>
      <c r="T10" s="2"/>
      <c r="U10" s="2"/>
      <c r="V10" s="3"/>
      <c r="X10" s="2"/>
      <c r="Y10" s="2"/>
      <c r="Z10" s="2"/>
      <c r="AA10" s="2"/>
      <c r="AB10" s="2"/>
      <c r="AC10" s="3"/>
      <c r="AE10" s="2"/>
      <c r="AF10" s="2"/>
      <c r="AG10" s="2"/>
      <c r="AH10" s="2"/>
      <c r="AI10" s="2"/>
      <c r="AJ10" s="3"/>
      <c r="AL10" s="2"/>
      <c r="AM10" s="2"/>
      <c r="AN10" s="2"/>
      <c r="AO10" s="2"/>
      <c r="AP10" s="2"/>
      <c r="AQ10" s="3"/>
      <c r="AS10" s="2"/>
      <c r="AT10" s="2"/>
      <c r="AU10" s="2"/>
      <c r="AV10" s="2"/>
      <c r="AW10" s="2"/>
      <c r="AX10" s="3"/>
      <c r="AZ10" s="2"/>
      <c r="BA10" s="2"/>
      <c r="BB10" s="2"/>
      <c r="BC10" s="2"/>
      <c r="BD10" s="2"/>
      <c r="BE10" s="3"/>
      <c r="BG10" s="2"/>
      <c r="BH10" s="2"/>
      <c r="BI10" s="2"/>
      <c r="BJ10" s="2"/>
      <c r="BK10" s="2"/>
      <c r="BL10" s="3"/>
      <c r="BN10" s="2"/>
      <c r="BO10" s="2"/>
      <c r="BP10" s="2"/>
      <c r="BQ10" s="2"/>
      <c r="BR10" s="2"/>
      <c r="BS10" s="3"/>
      <c r="BT10" s="64"/>
      <c r="BU10" s="2"/>
      <c r="BV10" s="2"/>
      <c r="BW10" s="2"/>
      <c r="BX10" s="2"/>
      <c r="BY10" s="2"/>
      <c r="BZ10" s="3"/>
      <c r="CA10" s="64"/>
      <c r="CB10" s="2"/>
      <c r="CC10" s="2"/>
      <c r="CD10" s="2"/>
      <c r="CE10" s="2"/>
      <c r="CF10" s="2"/>
      <c r="CG10" s="3"/>
      <c r="CH10" s="64"/>
      <c r="CI10" s="2"/>
      <c r="CJ10" s="2"/>
      <c r="CK10" s="2"/>
      <c r="CL10" s="2"/>
      <c r="CM10" s="2"/>
      <c r="CN10" s="3"/>
      <c r="CO10" s="64"/>
      <c r="CP10" s="2"/>
      <c r="CQ10" s="2"/>
      <c r="CR10" s="2"/>
      <c r="CS10" s="2"/>
      <c r="CT10" s="2"/>
      <c r="CU10" s="3"/>
      <c r="CV10" s="64"/>
      <c r="CW10" s="2"/>
      <c r="CX10" s="2"/>
      <c r="CY10" s="2"/>
      <c r="CZ10" s="2"/>
      <c r="DA10" s="2"/>
      <c r="DB10" s="3"/>
      <c r="DC10" s="64"/>
      <c r="DD10" s="2"/>
      <c r="DE10" s="2"/>
      <c r="DF10" s="2"/>
      <c r="DG10" s="2"/>
      <c r="DH10" s="2"/>
      <c r="DI10" s="3"/>
      <c r="DJ10" s="64"/>
      <c r="DK10" s="2"/>
      <c r="DL10" s="2"/>
      <c r="DM10" s="2"/>
      <c r="DN10" s="2"/>
      <c r="DO10" s="2"/>
      <c r="DP10" s="3"/>
    </row>
    <row r="11" spans="1:120" ht="15.75" x14ac:dyDescent="0.25">
      <c r="A11" s="43" t="s">
        <v>7</v>
      </c>
      <c r="B11" s="48">
        <v>395</v>
      </c>
      <c r="C11" s="48">
        <v>75</v>
      </c>
      <c r="D11" s="48">
        <v>24</v>
      </c>
      <c r="E11" s="48">
        <v>31</v>
      </c>
      <c r="F11" s="48">
        <v>10</v>
      </c>
      <c r="G11" s="48">
        <v>10</v>
      </c>
      <c r="H11" s="51">
        <v>545</v>
      </c>
      <c r="I11" s="48">
        <v>417</v>
      </c>
      <c r="J11" s="48">
        <v>93</v>
      </c>
      <c r="K11" s="48">
        <v>27</v>
      </c>
      <c r="L11" s="48">
        <v>28</v>
      </c>
      <c r="M11" s="48">
        <v>12</v>
      </c>
      <c r="N11" s="48">
        <v>11</v>
      </c>
      <c r="O11" s="51">
        <v>588</v>
      </c>
      <c r="P11" s="48">
        <v>445</v>
      </c>
      <c r="Q11" s="48">
        <v>106</v>
      </c>
      <c r="R11" s="48">
        <v>29</v>
      </c>
      <c r="S11" s="48">
        <v>29</v>
      </c>
      <c r="T11" s="48">
        <v>16</v>
      </c>
      <c r="U11" s="48">
        <v>10</v>
      </c>
      <c r="V11" s="51">
        <v>635</v>
      </c>
      <c r="W11" s="48">
        <v>457</v>
      </c>
      <c r="X11" s="48">
        <v>104</v>
      </c>
      <c r="Y11" s="48">
        <v>32</v>
      </c>
      <c r="Z11" s="48">
        <v>31</v>
      </c>
      <c r="AA11" s="48">
        <v>16</v>
      </c>
      <c r="AB11" s="48">
        <v>12</v>
      </c>
      <c r="AC11" s="51">
        <v>652</v>
      </c>
      <c r="AD11" s="48">
        <v>466</v>
      </c>
      <c r="AE11" s="48">
        <v>112</v>
      </c>
      <c r="AF11" s="48">
        <v>30</v>
      </c>
      <c r="AG11" s="48">
        <v>34</v>
      </c>
      <c r="AH11" s="48">
        <v>16</v>
      </c>
      <c r="AI11" s="48">
        <v>14</v>
      </c>
      <c r="AJ11" s="51">
        <v>672</v>
      </c>
      <c r="AK11" s="48">
        <v>483</v>
      </c>
      <c r="AL11" s="48">
        <v>115</v>
      </c>
      <c r="AM11" s="48">
        <v>37</v>
      </c>
      <c r="AN11" s="48">
        <v>30</v>
      </c>
      <c r="AO11" s="48">
        <v>17</v>
      </c>
      <c r="AP11" s="48">
        <v>15</v>
      </c>
      <c r="AQ11" s="51">
        <v>697</v>
      </c>
      <c r="AR11" s="48">
        <v>489</v>
      </c>
      <c r="AS11" s="48">
        <v>107</v>
      </c>
      <c r="AT11" s="48">
        <v>34</v>
      </c>
      <c r="AU11" s="48">
        <v>34</v>
      </c>
      <c r="AV11" s="48">
        <v>19</v>
      </c>
      <c r="AW11" s="48">
        <v>14</v>
      </c>
      <c r="AX11" s="51">
        <v>697</v>
      </c>
      <c r="AY11" s="48">
        <v>479</v>
      </c>
      <c r="AZ11" s="48">
        <v>114</v>
      </c>
      <c r="BA11" s="48">
        <v>38</v>
      </c>
      <c r="BB11" s="48">
        <v>31</v>
      </c>
      <c r="BC11" s="48">
        <v>19</v>
      </c>
      <c r="BD11" s="48">
        <v>15</v>
      </c>
      <c r="BE11" s="51">
        <v>696</v>
      </c>
      <c r="BF11" s="48">
        <v>491</v>
      </c>
      <c r="BG11" s="48">
        <v>96</v>
      </c>
      <c r="BH11" s="48">
        <v>44</v>
      </c>
      <c r="BI11" s="48">
        <v>31</v>
      </c>
      <c r="BJ11" s="48">
        <v>17</v>
      </c>
      <c r="BK11" s="48">
        <v>16</v>
      </c>
      <c r="BL11" s="51">
        <v>695</v>
      </c>
      <c r="BM11" s="48">
        <v>500</v>
      </c>
      <c r="BN11" s="48">
        <v>100</v>
      </c>
      <c r="BO11" s="48">
        <v>39</v>
      </c>
      <c r="BP11" s="48">
        <v>33</v>
      </c>
      <c r="BQ11" s="48">
        <v>18</v>
      </c>
      <c r="BR11" s="48">
        <v>14</v>
      </c>
      <c r="BS11" s="51">
        <v>704</v>
      </c>
      <c r="BT11" s="62">
        <v>489</v>
      </c>
      <c r="BU11" s="62">
        <v>101</v>
      </c>
      <c r="BV11" s="62">
        <v>40</v>
      </c>
      <c r="BW11" s="62">
        <v>34</v>
      </c>
      <c r="BX11" s="62">
        <v>18</v>
      </c>
      <c r="BY11" s="62">
        <v>15</v>
      </c>
      <c r="BZ11" s="63">
        <v>697</v>
      </c>
      <c r="CA11" s="62">
        <v>487</v>
      </c>
      <c r="CB11" s="62">
        <v>105</v>
      </c>
      <c r="CC11" s="62">
        <v>39</v>
      </c>
      <c r="CD11" s="62">
        <v>37</v>
      </c>
      <c r="CE11" s="62">
        <v>18</v>
      </c>
      <c r="CF11" s="62">
        <v>15</v>
      </c>
      <c r="CG11" s="63">
        <v>701</v>
      </c>
      <c r="CH11" s="62">
        <f>SUM(CH12:CH15)</f>
        <v>513</v>
      </c>
      <c r="CI11" s="62">
        <f t="shared" ref="CI11:CN11" si="24">SUM(CI12:CI15)</f>
        <v>99</v>
      </c>
      <c r="CJ11" s="62">
        <f t="shared" si="24"/>
        <v>46</v>
      </c>
      <c r="CK11" s="62">
        <f t="shared" si="24"/>
        <v>32</v>
      </c>
      <c r="CL11" s="62">
        <f t="shared" si="24"/>
        <v>23</v>
      </c>
      <c r="CM11" s="62">
        <f t="shared" si="24"/>
        <v>15</v>
      </c>
      <c r="CN11" s="63">
        <f t="shared" si="24"/>
        <v>728</v>
      </c>
      <c r="CO11" s="62">
        <f t="shared" ref="CO11" si="25">SUM(CO12:CO15)</f>
        <v>513</v>
      </c>
      <c r="CP11" s="62">
        <f t="shared" ref="CP11" si="26">SUM(CP12:CP15)</f>
        <v>109</v>
      </c>
      <c r="CQ11" s="62">
        <f t="shared" ref="CQ11" si="27">SUM(CQ12:CQ15)</f>
        <v>37</v>
      </c>
      <c r="CR11" s="62">
        <f t="shared" ref="CR11" si="28">SUM(CR12:CR15)</f>
        <v>36</v>
      </c>
      <c r="CS11" s="62">
        <f t="shared" ref="CS11" si="29">SUM(CS12:CS15)</f>
        <v>20</v>
      </c>
      <c r="CT11" s="62">
        <f t="shared" ref="CT11" si="30">SUM(CT12:CT15)</f>
        <v>15</v>
      </c>
      <c r="CU11" s="63">
        <f t="shared" ref="CU11" si="31">SUM(CU12:CU15)</f>
        <v>730</v>
      </c>
      <c r="CV11" s="62">
        <f t="shared" ref="CV11" si="32">SUM(CV12:CV15)</f>
        <v>536</v>
      </c>
      <c r="CW11" s="62">
        <f t="shared" ref="CW11" si="33">SUM(CW12:CW15)</f>
        <v>99</v>
      </c>
      <c r="CX11" s="62">
        <f t="shared" ref="CX11" si="34">SUM(CX12:CX15)</f>
        <v>48</v>
      </c>
      <c r="CY11" s="62">
        <f t="shared" ref="CY11" si="35">SUM(CY12:CY15)</f>
        <v>36</v>
      </c>
      <c r="CZ11" s="62">
        <f t="shared" ref="CZ11" si="36">SUM(CZ12:CZ15)</f>
        <v>25</v>
      </c>
      <c r="DA11" s="62">
        <f t="shared" ref="DA11" si="37">SUM(DA12:DA15)</f>
        <v>15</v>
      </c>
      <c r="DB11" s="63">
        <f t="shared" ref="DB11" si="38">SUM(DB12:DB15)</f>
        <v>759</v>
      </c>
      <c r="DC11" s="62">
        <f t="shared" ref="DC11" si="39">SUM(DC12:DC15)</f>
        <v>530</v>
      </c>
      <c r="DD11" s="62">
        <f t="shared" ref="DD11" si="40">SUM(DD12:DD15)</f>
        <v>109</v>
      </c>
      <c r="DE11" s="62">
        <f t="shared" ref="DE11" si="41">SUM(DE12:DE15)</f>
        <v>42</v>
      </c>
      <c r="DF11" s="62">
        <f t="shared" ref="DF11" si="42">SUM(DF12:DF15)</f>
        <v>34</v>
      </c>
      <c r="DG11" s="62">
        <f t="shared" ref="DG11" si="43">SUM(DG12:DG15)</f>
        <v>26</v>
      </c>
      <c r="DH11" s="62">
        <f t="shared" ref="DH11" si="44">SUM(DH12:DH15)</f>
        <v>14</v>
      </c>
      <c r="DI11" s="63">
        <f t="shared" ref="DI11" si="45">SUM(DI12:DI15)</f>
        <v>755</v>
      </c>
      <c r="DJ11" s="62">
        <f t="shared" ref="DJ11" si="46">SUM(DJ12:DJ15)</f>
        <v>479</v>
      </c>
      <c r="DK11" s="62">
        <f t="shared" ref="DK11" si="47">SUM(DK12:DK15)</f>
        <v>97</v>
      </c>
      <c r="DL11" s="62">
        <f t="shared" ref="DL11" si="48">SUM(DL12:DL15)</f>
        <v>36</v>
      </c>
      <c r="DM11" s="62">
        <f t="shared" ref="DM11" si="49">SUM(DM12:DM15)</f>
        <v>25</v>
      </c>
      <c r="DN11" s="62">
        <f t="shared" ref="DN11" si="50">SUM(DN12:DN15)</f>
        <v>19</v>
      </c>
      <c r="DO11" s="62">
        <f t="shared" ref="DO11" si="51">SUM(DO12:DO15)</f>
        <v>12</v>
      </c>
      <c r="DP11" s="63">
        <f t="shared" ref="DP11" si="52">SUM(DP12:DP15)</f>
        <v>668</v>
      </c>
    </row>
    <row r="12" spans="1:120" x14ac:dyDescent="0.25">
      <c r="A12" s="46" t="s">
        <v>8</v>
      </c>
      <c r="B12" s="47">
        <v>22</v>
      </c>
      <c r="C12" s="47">
        <v>8</v>
      </c>
      <c r="D12" s="47">
        <v>2</v>
      </c>
      <c r="E12" s="47">
        <v>7</v>
      </c>
      <c r="F12" s="47">
        <v>3</v>
      </c>
      <c r="G12" s="47">
        <v>2</v>
      </c>
      <c r="H12" s="52">
        <v>44</v>
      </c>
      <c r="I12" s="47">
        <v>24</v>
      </c>
      <c r="J12" s="47">
        <v>11</v>
      </c>
      <c r="K12" s="47">
        <v>2</v>
      </c>
      <c r="L12" s="47">
        <v>5</v>
      </c>
      <c r="M12" s="47">
        <v>3</v>
      </c>
      <c r="N12" s="47">
        <v>2</v>
      </c>
      <c r="O12" s="52">
        <v>47</v>
      </c>
      <c r="P12" s="47">
        <v>26</v>
      </c>
      <c r="Q12" s="47">
        <v>8</v>
      </c>
      <c r="R12" s="47">
        <v>4</v>
      </c>
      <c r="S12" s="47">
        <v>4</v>
      </c>
      <c r="T12" s="47">
        <v>4</v>
      </c>
      <c r="U12" s="47">
        <v>2</v>
      </c>
      <c r="V12" s="52">
        <v>48</v>
      </c>
      <c r="W12" s="47">
        <v>28</v>
      </c>
      <c r="X12" s="47">
        <v>7</v>
      </c>
      <c r="Y12" s="47">
        <v>5</v>
      </c>
      <c r="Z12" s="47">
        <v>4</v>
      </c>
      <c r="AA12" s="47">
        <v>3</v>
      </c>
      <c r="AB12" s="47">
        <v>2</v>
      </c>
      <c r="AC12" s="52">
        <v>49</v>
      </c>
      <c r="AD12" s="47">
        <v>32</v>
      </c>
      <c r="AE12" s="47">
        <v>9</v>
      </c>
      <c r="AF12" s="47">
        <v>4</v>
      </c>
      <c r="AG12" s="47">
        <v>8</v>
      </c>
      <c r="AH12" s="47">
        <v>2</v>
      </c>
      <c r="AI12" s="47">
        <v>2</v>
      </c>
      <c r="AJ12" s="52">
        <v>57</v>
      </c>
      <c r="AK12" s="47">
        <v>27</v>
      </c>
      <c r="AL12" s="47">
        <v>14</v>
      </c>
      <c r="AM12" s="47">
        <v>4</v>
      </c>
      <c r="AN12" s="47">
        <v>7</v>
      </c>
      <c r="AO12" s="47">
        <v>2</v>
      </c>
      <c r="AP12" s="47">
        <v>2</v>
      </c>
      <c r="AQ12" s="52">
        <v>56</v>
      </c>
      <c r="AR12" s="47">
        <v>32</v>
      </c>
      <c r="AS12" s="47">
        <v>10</v>
      </c>
      <c r="AT12" s="47">
        <v>3</v>
      </c>
      <c r="AU12" s="47">
        <v>7</v>
      </c>
      <c r="AV12" s="47">
        <v>4</v>
      </c>
      <c r="AW12" s="47">
        <v>2</v>
      </c>
      <c r="AX12" s="52">
        <v>58</v>
      </c>
      <c r="AY12" s="47">
        <v>24</v>
      </c>
      <c r="AZ12" s="47">
        <v>12</v>
      </c>
      <c r="BA12" s="47">
        <v>5</v>
      </c>
      <c r="BB12" s="47">
        <v>4</v>
      </c>
      <c r="BC12" s="47">
        <v>5</v>
      </c>
      <c r="BD12" s="47">
        <v>2</v>
      </c>
      <c r="BE12" s="52">
        <v>52</v>
      </c>
      <c r="BF12" s="47">
        <v>22</v>
      </c>
      <c r="BG12" s="47">
        <v>11</v>
      </c>
      <c r="BH12" s="47">
        <v>5</v>
      </c>
      <c r="BI12" s="47">
        <v>5</v>
      </c>
      <c r="BJ12" s="47">
        <v>4</v>
      </c>
      <c r="BK12" s="47">
        <v>2</v>
      </c>
      <c r="BL12" s="52">
        <v>49</v>
      </c>
      <c r="BM12" s="47">
        <v>24</v>
      </c>
      <c r="BN12" s="47">
        <v>9</v>
      </c>
      <c r="BO12" s="47">
        <v>4</v>
      </c>
      <c r="BP12" s="47">
        <v>5</v>
      </c>
      <c r="BQ12" s="47">
        <v>3</v>
      </c>
      <c r="BR12" s="47">
        <v>2</v>
      </c>
      <c r="BS12" s="52">
        <v>47</v>
      </c>
      <c r="BT12" s="47">
        <v>22</v>
      </c>
      <c r="BU12" s="47">
        <v>11</v>
      </c>
      <c r="BV12" s="47">
        <v>3</v>
      </c>
      <c r="BW12" s="47">
        <v>5</v>
      </c>
      <c r="BX12" s="47">
        <v>3</v>
      </c>
      <c r="BY12" s="47">
        <v>2</v>
      </c>
      <c r="BZ12" s="52">
        <v>46</v>
      </c>
      <c r="CA12" s="47">
        <v>24</v>
      </c>
      <c r="CB12" s="47">
        <v>6</v>
      </c>
      <c r="CC12" s="47">
        <v>4</v>
      </c>
      <c r="CD12" s="47">
        <v>3</v>
      </c>
      <c r="CE12" s="47">
        <v>5</v>
      </c>
      <c r="CF12" s="47">
        <v>2</v>
      </c>
      <c r="CG12" s="52">
        <v>44</v>
      </c>
      <c r="CH12" s="47">
        <v>20</v>
      </c>
      <c r="CI12" s="47">
        <v>7</v>
      </c>
      <c r="CJ12" s="47">
        <v>3</v>
      </c>
      <c r="CK12" s="47">
        <v>5</v>
      </c>
      <c r="CL12" s="47">
        <v>3</v>
      </c>
      <c r="CM12" s="47">
        <v>3</v>
      </c>
      <c r="CN12" s="52">
        <f>SUM(CH12:CM12)</f>
        <v>41</v>
      </c>
      <c r="CO12" s="47">
        <v>22</v>
      </c>
      <c r="CP12" s="47">
        <v>4</v>
      </c>
      <c r="CQ12" s="47">
        <v>4</v>
      </c>
      <c r="CR12" s="47">
        <v>4</v>
      </c>
      <c r="CS12" s="47">
        <v>4</v>
      </c>
      <c r="CT12" s="47">
        <v>3</v>
      </c>
      <c r="CU12" s="52">
        <f>SUM(CO12:CT12)</f>
        <v>41</v>
      </c>
      <c r="CV12" s="47">
        <v>22</v>
      </c>
      <c r="CW12" s="47">
        <v>3</v>
      </c>
      <c r="CX12" s="47">
        <v>6</v>
      </c>
      <c r="CY12" s="47">
        <v>2</v>
      </c>
      <c r="CZ12" s="47">
        <v>6</v>
      </c>
      <c r="DA12" s="47">
        <v>3</v>
      </c>
      <c r="DB12" s="52">
        <f>SUM(CV12:DA12)</f>
        <v>42</v>
      </c>
      <c r="DC12" s="47">
        <v>22</v>
      </c>
      <c r="DD12" s="47">
        <v>5</v>
      </c>
      <c r="DE12" s="47">
        <v>4</v>
      </c>
      <c r="DF12" s="47">
        <v>3</v>
      </c>
      <c r="DG12" s="47">
        <v>5</v>
      </c>
      <c r="DH12" s="47">
        <v>2</v>
      </c>
      <c r="DI12" s="52">
        <f>SUM(DC12:DH12)</f>
        <v>41</v>
      </c>
      <c r="DJ12" s="47">
        <v>18</v>
      </c>
      <c r="DK12" s="47">
        <v>5</v>
      </c>
      <c r="DL12" s="47">
        <v>3</v>
      </c>
      <c r="DM12" s="47">
        <v>3</v>
      </c>
      <c r="DN12" s="47">
        <v>4</v>
      </c>
      <c r="DO12" s="47">
        <v>1</v>
      </c>
      <c r="DP12" s="52">
        <f>SUM(DJ12:DO12)</f>
        <v>34</v>
      </c>
    </row>
    <row r="13" spans="1:120" x14ac:dyDescent="0.25">
      <c r="A13" s="46" t="s">
        <v>9</v>
      </c>
      <c r="B13" s="47">
        <v>350</v>
      </c>
      <c r="C13" s="47">
        <v>64</v>
      </c>
      <c r="D13" s="47">
        <v>21</v>
      </c>
      <c r="E13" s="47">
        <v>22</v>
      </c>
      <c r="F13" s="47">
        <v>7</v>
      </c>
      <c r="G13" s="47">
        <v>4</v>
      </c>
      <c r="H13" s="52">
        <v>468</v>
      </c>
      <c r="I13" s="47">
        <v>366</v>
      </c>
      <c r="J13" s="47">
        <v>77</v>
      </c>
      <c r="K13" s="47">
        <v>24</v>
      </c>
      <c r="L13" s="47">
        <v>22</v>
      </c>
      <c r="M13" s="47">
        <v>9</v>
      </c>
      <c r="N13" s="47">
        <v>4</v>
      </c>
      <c r="O13" s="52">
        <v>502</v>
      </c>
      <c r="P13" s="47">
        <v>384</v>
      </c>
      <c r="Q13" s="47">
        <v>90</v>
      </c>
      <c r="R13" s="47">
        <v>24</v>
      </c>
      <c r="S13" s="47">
        <v>24</v>
      </c>
      <c r="T13" s="47">
        <v>11</v>
      </c>
      <c r="U13" s="47">
        <v>4</v>
      </c>
      <c r="V13" s="52">
        <v>537</v>
      </c>
      <c r="W13" s="47">
        <v>395</v>
      </c>
      <c r="X13" s="47">
        <v>89</v>
      </c>
      <c r="Y13" s="47">
        <v>25</v>
      </c>
      <c r="Z13" s="47">
        <v>24</v>
      </c>
      <c r="AA13" s="47">
        <v>12</v>
      </c>
      <c r="AB13" s="47">
        <v>6</v>
      </c>
      <c r="AC13" s="52">
        <v>551</v>
      </c>
      <c r="AD13" s="47">
        <v>401</v>
      </c>
      <c r="AE13" s="47">
        <v>95</v>
      </c>
      <c r="AF13" s="47">
        <v>24</v>
      </c>
      <c r="AG13" s="47">
        <v>22</v>
      </c>
      <c r="AH13" s="47">
        <v>13</v>
      </c>
      <c r="AI13" s="47">
        <v>8</v>
      </c>
      <c r="AJ13" s="52">
        <v>563</v>
      </c>
      <c r="AK13" s="47">
        <v>417</v>
      </c>
      <c r="AL13" s="47">
        <v>93</v>
      </c>
      <c r="AM13" s="47">
        <v>32</v>
      </c>
      <c r="AN13" s="47">
        <v>18</v>
      </c>
      <c r="AO13" s="47">
        <v>14</v>
      </c>
      <c r="AP13" s="47">
        <v>9</v>
      </c>
      <c r="AQ13" s="52">
        <v>583</v>
      </c>
      <c r="AR13" s="47">
        <v>418</v>
      </c>
      <c r="AS13" s="47">
        <v>88</v>
      </c>
      <c r="AT13" s="47">
        <v>29</v>
      </c>
      <c r="AU13" s="47">
        <v>22</v>
      </c>
      <c r="AV13" s="47">
        <v>14</v>
      </c>
      <c r="AW13" s="47">
        <v>8</v>
      </c>
      <c r="AX13" s="52">
        <v>579</v>
      </c>
      <c r="AY13" s="47">
        <v>419</v>
      </c>
      <c r="AZ13" s="47">
        <v>90</v>
      </c>
      <c r="BA13" s="47">
        <v>32</v>
      </c>
      <c r="BB13" s="47">
        <v>22</v>
      </c>
      <c r="BC13" s="47">
        <v>13</v>
      </c>
      <c r="BD13" s="47">
        <v>9</v>
      </c>
      <c r="BE13" s="52">
        <v>585</v>
      </c>
      <c r="BF13" s="47">
        <v>430</v>
      </c>
      <c r="BG13" s="47">
        <v>77</v>
      </c>
      <c r="BH13" s="47">
        <v>35</v>
      </c>
      <c r="BI13" s="47">
        <v>23</v>
      </c>
      <c r="BJ13" s="47">
        <v>11</v>
      </c>
      <c r="BK13" s="47">
        <v>10</v>
      </c>
      <c r="BL13" s="52">
        <v>586</v>
      </c>
      <c r="BM13" s="47">
        <v>437</v>
      </c>
      <c r="BN13" s="47">
        <v>80</v>
      </c>
      <c r="BO13" s="47">
        <v>32</v>
      </c>
      <c r="BP13" s="47">
        <v>24</v>
      </c>
      <c r="BQ13" s="47">
        <v>12</v>
      </c>
      <c r="BR13" s="47">
        <v>9</v>
      </c>
      <c r="BS13" s="52">
        <v>594</v>
      </c>
      <c r="BT13" s="47">
        <v>427</v>
      </c>
      <c r="BU13" s="47">
        <v>82</v>
      </c>
      <c r="BV13" s="47">
        <v>33</v>
      </c>
      <c r="BW13" s="47">
        <v>25</v>
      </c>
      <c r="BX13" s="47">
        <v>12</v>
      </c>
      <c r="BY13" s="47">
        <v>10</v>
      </c>
      <c r="BZ13" s="52">
        <v>589</v>
      </c>
      <c r="CA13" s="47">
        <v>424</v>
      </c>
      <c r="CB13" s="47">
        <v>91</v>
      </c>
      <c r="CC13" s="47">
        <v>32</v>
      </c>
      <c r="CD13" s="47">
        <v>29</v>
      </c>
      <c r="CE13" s="47">
        <v>11</v>
      </c>
      <c r="CF13" s="47">
        <v>10</v>
      </c>
      <c r="CG13" s="52">
        <v>597</v>
      </c>
      <c r="CH13" s="47">
        <v>448</v>
      </c>
      <c r="CI13" s="47">
        <v>82</v>
      </c>
      <c r="CJ13" s="47">
        <v>39</v>
      </c>
      <c r="CK13" s="47">
        <v>24</v>
      </c>
      <c r="CL13" s="47">
        <v>16</v>
      </c>
      <c r="CM13" s="47">
        <v>9</v>
      </c>
      <c r="CN13" s="52">
        <f t="shared" ref="CN13:CN37" si="53">SUM(CH13:CM13)</f>
        <v>618</v>
      </c>
      <c r="CO13" s="47">
        <v>442</v>
      </c>
      <c r="CP13" s="47">
        <v>92</v>
      </c>
      <c r="CQ13" s="47">
        <v>31</v>
      </c>
      <c r="CR13" s="47">
        <v>28</v>
      </c>
      <c r="CS13" s="47">
        <v>14</v>
      </c>
      <c r="CT13" s="47">
        <v>9</v>
      </c>
      <c r="CU13" s="52">
        <f t="shared" ref="CU13:CU37" si="54">SUM(CO13:CT13)</f>
        <v>616</v>
      </c>
      <c r="CV13" s="47">
        <v>458</v>
      </c>
      <c r="CW13" s="47">
        <v>86</v>
      </c>
      <c r="CX13" s="47">
        <v>39</v>
      </c>
      <c r="CY13" s="47">
        <v>28</v>
      </c>
      <c r="CZ13" s="47">
        <v>16</v>
      </c>
      <c r="DA13" s="47">
        <v>9</v>
      </c>
      <c r="DB13" s="52">
        <f t="shared" ref="DB13:DB37" si="55">SUM(CV13:DA13)</f>
        <v>636</v>
      </c>
      <c r="DC13" s="47">
        <v>455</v>
      </c>
      <c r="DD13" s="47">
        <v>92</v>
      </c>
      <c r="DE13" s="47">
        <v>37</v>
      </c>
      <c r="DF13" s="47">
        <v>26</v>
      </c>
      <c r="DG13" s="47">
        <v>18</v>
      </c>
      <c r="DH13" s="47">
        <v>9</v>
      </c>
      <c r="DI13" s="52">
        <f t="shared" ref="DI13:DI37" si="56">SUM(DC13:DH13)</f>
        <v>637</v>
      </c>
      <c r="DJ13" s="47">
        <v>414</v>
      </c>
      <c r="DK13" s="47">
        <v>82</v>
      </c>
      <c r="DL13" s="47">
        <v>30</v>
      </c>
      <c r="DM13" s="47">
        <v>18</v>
      </c>
      <c r="DN13" s="47">
        <v>12</v>
      </c>
      <c r="DO13" s="47">
        <v>8</v>
      </c>
      <c r="DP13" s="52">
        <f t="shared" ref="DP13:DP37" si="57">SUM(DJ13:DO13)</f>
        <v>564</v>
      </c>
    </row>
    <row r="14" spans="1:120" x14ac:dyDescent="0.25">
      <c r="A14" s="46" t="s">
        <v>10</v>
      </c>
      <c r="B14" s="47">
        <v>3</v>
      </c>
      <c r="C14" s="47">
        <v>0</v>
      </c>
      <c r="D14" s="47">
        <v>0</v>
      </c>
      <c r="E14" s="47">
        <v>0</v>
      </c>
      <c r="F14" s="47">
        <v>0</v>
      </c>
      <c r="G14" s="47">
        <v>2</v>
      </c>
      <c r="H14" s="52">
        <v>5</v>
      </c>
      <c r="I14" s="47">
        <v>4</v>
      </c>
      <c r="J14" s="47">
        <v>0</v>
      </c>
      <c r="K14" s="47">
        <v>0</v>
      </c>
      <c r="L14" s="47">
        <v>0</v>
      </c>
      <c r="M14" s="47">
        <v>0</v>
      </c>
      <c r="N14" s="47">
        <v>2</v>
      </c>
      <c r="O14" s="52">
        <v>6</v>
      </c>
      <c r="P14" s="47">
        <v>3</v>
      </c>
      <c r="Q14" s="47">
        <v>0</v>
      </c>
      <c r="R14" s="47">
        <v>0</v>
      </c>
      <c r="S14" s="47">
        <v>0</v>
      </c>
      <c r="T14" s="47">
        <v>0</v>
      </c>
      <c r="U14" s="47">
        <v>2</v>
      </c>
      <c r="V14" s="52">
        <v>5</v>
      </c>
      <c r="W14" s="47">
        <v>3</v>
      </c>
      <c r="X14" s="47">
        <v>1</v>
      </c>
      <c r="Y14" s="47">
        <v>0</v>
      </c>
      <c r="Z14" s="47">
        <v>0</v>
      </c>
      <c r="AA14" s="47">
        <v>0</v>
      </c>
      <c r="AB14" s="47">
        <v>2</v>
      </c>
      <c r="AC14" s="52">
        <v>6</v>
      </c>
      <c r="AD14" s="47">
        <v>3</v>
      </c>
      <c r="AE14" s="47">
        <v>0</v>
      </c>
      <c r="AF14" s="47">
        <v>1</v>
      </c>
      <c r="AG14" s="47">
        <v>0</v>
      </c>
      <c r="AH14" s="47">
        <v>0</v>
      </c>
      <c r="AI14" s="47">
        <v>2</v>
      </c>
      <c r="AJ14" s="52">
        <v>6</v>
      </c>
      <c r="AK14" s="47">
        <v>4</v>
      </c>
      <c r="AL14" s="47">
        <v>0</v>
      </c>
      <c r="AM14" s="47">
        <v>0</v>
      </c>
      <c r="AN14" s="47">
        <v>1</v>
      </c>
      <c r="AO14" s="47">
        <v>0</v>
      </c>
      <c r="AP14" s="47">
        <v>2</v>
      </c>
      <c r="AQ14" s="52">
        <v>7</v>
      </c>
      <c r="AR14" s="47">
        <v>3</v>
      </c>
      <c r="AS14" s="47">
        <v>1</v>
      </c>
      <c r="AT14" s="47">
        <v>0</v>
      </c>
      <c r="AU14" s="47">
        <v>1</v>
      </c>
      <c r="AV14" s="47">
        <v>0</v>
      </c>
      <c r="AW14" s="47">
        <v>2</v>
      </c>
      <c r="AX14" s="52">
        <v>7</v>
      </c>
      <c r="AY14" s="47">
        <v>3</v>
      </c>
      <c r="AZ14" s="47">
        <v>1</v>
      </c>
      <c r="BA14" s="47">
        <v>0</v>
      </c>
      <c r="BB14" s="47">
        <v>1</v>
      </c>
      <c r="BC14" s="47">
        <v>0</v>
      </c>
      <c r="BD14" s="47">
        <v>2</v>
      </c>
      <c r="BE14" s="52">
        <v>7</v>
      </c>
      <c r="BF14" s="47">
        <v>3</v>
      </c>
      <c r="BG14" s="47">
        <v>0</v>
      </c>
      <c r="BH14" s="47">
        <v>1</v>
      </c>
      <c r="BI14" s="47">
        <v>0</v>
      </c>
      <c r="BJ14" s="47">
        <v>1</v>
      </c>
      <c r="BK14" s="47">
        <v>2</v>
      </c>
      <c r="BL14" s="52">
        <v>7</v>
      </c>
      <c r="BM14" s="47">
        <v>4</v>
      </c>
      <c r="BN14" s="47">
        <v>1</v>
      </c>
      <c r="BO14" s="47">
        <v>0</v>
      </c>
      <c r="BP14" s="47">
        <v>0</v>
      </c>
      <c r="BQ14" s="47">
        <v>1</v>
      </c>
      <c r="BR14" s="47">
        <v>2</v>
      </c>
      <c r="BS14" s="52">
        <v>8</v>
      </c>
      <c r="BT14" s="47">
        <v>4</v>
      </c>
      <c r="BU14" s="47">
        <v>0</v>
      </c>
      <c r="BV14" s="47">
        <v>1</v>
      </c>
      <c r="BW14" s="47">
        <v>0</v>
      </c>
      <c r="BX14" s="47">
        <v>1</v>
      </c>
      <c r="BY14" s="47">
        <v>2</v>
      </c>
      <c r="BZ14" s="52">
        <v>8</v>
      </c>
      <c r="CA14" s="47">
        <v>3</v>
      </c>
      <c r="CB14" s="47">
        <v>0</v>
      </c>
      <c r="CC14" s="47">
        <v>1</v>
      </c>
      <c r="CD14" s="47">
        <v>0</v>
      </c>
      <c r="CE14" s="47">
        <v>0</v>
      </c>
      <c r="CF14" s="47">
        <v>2</v>
      </c>
      <c r="CG14" s="52">
        <v>6</v>
      </c>
      <c r="CH14" s="47">
        <v>4</v>
      </c>
      <c r="CI14" s="47">
        <v>1</v>
      </c>
      <c r="CJ14" s="47">
        <v>1</v>
      </c>
      <c r="CK14" s="47">
        <v>0</v>
      </c>
      <c r="CL14" s="47">
        <v>0</v>
      </c>
      <c r="CM14" s="47">
        <v>2</v>
      </c>
      <c r="CN14" s="52">
        <f t="shared" si="53"/>
        <v>8</v>
      </c>
      <c r="CO14" s="47">
        <v>5</v>
      </c>
      <c r="CP14" s="47">
        <v>0</v>
      </c>
      <c r="CQ14" s="47">
        <v>1</v>
      </c>
      <c r="CR14" s="47">
        <v>0</v>
      </c>
      <c r="CS14" s="47">
        <v>0</v>
      </c>
      <c r="CT14" s="47">
        <v>2</v>
      </c>
      <c r="CU14" s="52">
        <f t="shared" si="54"/>
        <v>8</v>
      </c>
      <c r="CV14" s="47">
        <v>6</v>
      </c>
      <c r="CW14" s="47">
        <v>0</v>
      </c>
      <c r="CX14" s="47">
        <v>1</v>
      </c>
      <c r="CY14" s="47">
        <v>0</v>
      </c>
      <c r="CZ14" s="47">
        <v>1</v>
      </c>
      <c r="DA14" s="47">
        <v>2</v>
      </c>
      <c r="DB14" s="52">
        <f t="shared" si="55"/>
        <v>10</v>
      </c>
      <c r="DC14" s="47">
        <v>7</v>
      </c>
      <c r="DD14" s="47">
        <v>0</v>
      </c>
      <c r="DE14" s="47">
        <v>1</v>
      </c>
      <c r="DF14" s="47">
        <v>0</v>
      </c>
      <c r="DG14" s="47">
        <v>1</v>
      </c>
      <c r="DH14" s="47">
        <v>2</v>
      </c>
      <c r="DI14" s="52">
        <f t="shared" si="56"/>
        <v>11</v>
      </c>
      <c r="DJ14" s="47">
        <v>7</v>
      </c>
      <c r="DK14" s="47">
        <v>1</v>
      </c>
      <c r="DL14" s="47">
        <v>1</v>
      </c>
      <c r="DM14" s="47">
        <v>0</v>
      </c>
      <c r="DN14" s="47">
        <v>1</v>
      </c>
      <c r="DO14" s="47">
        <v>2</v>
      </c>
      <c r="DP14" s="52">
        <f t="shared" si="57"/>
        <v>12</v>
      </c>
    </row>
    <row r="15" spans="1:120" x14ac:dyDescent="0.25">
      <c r="A15" s="46" t="s">
        <v>11</v>
      </c>
      <c r="B15" s="47">
        <v>20</v>
      </c>
      <c r="C15" s="47">
        <v>3</v>
      </c>
      <c r="D15" s="47">
        <v>1</v>
      </c>
      <c r="E15" s="47">
        <v>2</v>
      </c>
      <c r="F15" s="47">
        <v>0</v>
      </c>
      <c r="G15" s="47">
        <v>2</v>
      </c>
      <c r="H15" s="52">
        <v>28</v>
      </c>
      <c r="I15" s="47">
        <v>23</v>
      </c>
      <c r="J15" s="47">
        <v>5</v>
      </c>
      <c r="K15" s="47">
        <v>1</v>
      </c>
      <c r="L15" s="47">
        <v>1</v>
      </c>
      <c r="M15" s="47">
        <v>0</v>
      </c>
      <c r="N15" s="47">
        <v>3</v>
      </c>
      <c r="O15" s="52">
        <v>33</v>
      </c>
      <c r="P15" s="47">
        <v>32</v>
      </c>
      <c r="Q15" s="47">
        <v>8</v>
      </c>
      <c r="R15" s="47">
        <v>1</v>
      </c>
      <c r="S15" s="47">
        <v>1</v>
      </c>
      <c r="T15" s="47">
        <v>1</v>
      </c>
      <c r="U15" s="47">
        <v>2</v>
      </c>
      <c r="V15" s="52">
        <v>45</v>
      </c>
      <c r="W15" s="47">
        <v>31</v>
      </c>
      <c r="X15" s="47">
        <v>7</v>
      </c>
      <c r="Y15" s="47">
        <v>2</v>
      </c>
      <c r="Z15" s="47">
        <v>3</v>
      </c>
      <c r="AA15" s="47">
        <v>1</v>
      </c>
      <c r="AB15" s="47">
        <v>2</v>
      </c>
      <c r="AC15" s="52">
        <v>46</v>
      </c>
      <c r="AD15" s="47">
        <v>30</v>
      </c>
      <c r="AE15" s="47">
        <v>8</v>
      </c>
      <c r="AF15" s="47">
        <v>1</v>
      </c>
      <c r="AG15" s="47">
        <v>4</v>
      </c>
      <c r="AH15" s="47">
        <v>1</v>
      </c>
      <c r="AI15" s="47">
        <v>2</v>
      </c>
      <c r="AJ15" s="52">
        <v>46</v>
      </c>
      <c r="AK15" s="47">
        <v>35</v>
      </c>
      <c r="AL15" s="47">
        <v>8</v>
      </c>
      <c r="AM15" s="47">
        <v>1</v>
      </c>
      <c r="AN15" s="47">
        <v>4</v>
      </c>
      <c r="AO15" s="47">
        <v>1</v>
      </c>
      <c r="AP15" s="47">
        <v>2</v>
      </c>
      <c r="AQ15" s="52">
        <v>51</v>
      </c>
      <c r="AR15" s="47">
        <v>36</v>
      </c>
      <c r="AS15" s="47">
        <v>8</v>
      </c>
      <c r="AT15" s="47">
        <v>2</v>
      </c>
      <c r="AU15" s="47">
        <v>4</v>
      </c>
      <c r="AV15" s="47">
        <v>1</v>
      </c>
      <c r="AW15" s="47">
        <v>2</v>
      </c>
      <c r="AX15" s="52">
        <v>53</v>
      </c>
      <c r="AY15" s="47">
        <v>33</v>
      </c>
      <c r="AZ15" s="47">
        <v>11</v>
      </c>
      <c r="BA15" s="47">
        <v>1</v>
      </c>
      <c r="BB15" s="47">
        <v>4</v>
      </c>
      <c r="BC15" s="47">
        <v>1</v>
      </c>
      <c r="BD15" s="47">
        <v>2</v>
      </c>
      <c r="BE15" s="52">
        <v>52</v>
      </c>
      <c r="BF15" s="47">
        <v>36</v>
      </c>
      <c r="BG15" s="47">
        <v>8</v>
      </c>
      <c r="BH15" s="47">
        <v>3</v>
      </c>
      <c r="BI15" s="47">
        <v>3</v>
      </c>
      <c r="BJ15" s="47">
        <v>1</v>
      </c>
      <c r="BK15" s="47">
        <v>2</v>
      </c>
      <c r="BL15" s="52">
        <v>53</v>
      </c>
      <c r="BM15" s="47">
        <v>35</v>
      </c>
      <c r="BN15" s="47">
        <v>10</v>
      </c>
      <c r="BO15" s="47">
        <v>3</v>
      </c>
      <c r="BP15" s="47">
        <v>4</v>
      </c>
      <c r="BQ15" s="47">
        <v>2</v>
      </c>
      <c r="BR15" s="47">
        <v>1</v>
      </c>
      <c r="BS15" s="52">
        <v>55</v>
      </c>
      <c r="BT15" s="47">
        <v>36</v>
      </c>
      <c r="BU15" s="47">
        <v>8</v>
      </c>
      <c r="BV15" s="47">
        <v>3</v>
      </c>
      <c r="BW15" s="47">
        <v>4</v>
      </c>
      <c r="BX15" s="47">
        <v>2</v>
      </c>
      <c r="BY15" s="47">
        <v>1</v>
      </c>
      <c r="BZ15" s="52">
        <v>54</v>
      </c>
      <c r="CA15" s="47">
        <v>36</v>
      </c>
      <c r="CB15" s="47">
        <v>8</v>
      </c>
      <c r="CC15" s="47">
        <v>2</v>
      </c>
      <c r="CD15" s="47">
        <v>5</v>
      </c>
      <c r="CE15" s="47">
        <v>2</v>
      </c>
      <c r="CF15" s="47">
        <v>1</v>
      </c>
      <c r="CG15" s="52">
        <v>54</v>
      </c>
      <c r="CH15" s="47">
        <v>41</v>
      </c>
      <c r="CI15" s="47">
        <v>9</v>
      </c>
      <c r="CJ15" s="47">
        <v>3</v>
      </c>
      <c r="CK15" s="47">
        <v>3</v>
      </c>
      <c r="CL15" s="47">
        <v>4</v>
      </c>
      <c r="CM15" s="47">
        <v>1</v>
      </c>
      <c r="CN15" s="52">
        <f t="shared" si="53"/>
        <v>61</v>
      </c>
      <c r="CO15" s="47">
        <v>44</v>
      </c>
      <c r="CP15" s="47">
        <v>13</v>
      </c>
      <c r="CQ15" s="47">
        <v>1</v>
      </c>
      <c r="CR15" s="47">
        <v>4</v>
      </c>
      <c r="CS15" s="47">
        <v>2</v>
      </c>
      <c r="CT15" s="47">
        <v>1</v>
      </c>
      <c r="CU15" s="52">
        <f t="shared" si="54"/>
        <v>65</v>
      </c>
      <c r="CV15" s="47">
        <v>50</v>
      </c>
      <c r="CW15" s="47">
        <v>10</v>
      </c>
      <c r="CX15" s="47">
        <v>2</v>
      </c>
      <c r="CY15" s="47">
        <v>6</v>
      </c>
      <c r="CZ15" s="47">
        <v>2</v>
      </c>
      <c r="DA15" s="47">
        <v>1</v>
      </c>
      <c r="DB15" s="52">
        <f t="shared" si="55"/>
        <v>71</v>
      </c>
      <c r="DC15" s="47">
        <v>46</v>
      </c>
      <c r="DD15" s="47">
        <v>12</v>
      </c>
      <c r="DE15" s="47">
        <v>0</v>
      </c>
      <c r="DF15" s="47">
        <v>5</v>
      </c>
      <c r="DG15" s="47">
        <v>2</v>
      </c>
      <c r="DH15" s="47">
        <v>1</v>
      </c>
      <c r="DI15" s="52">
        <f t="shared" si="56"/>
        <v>66</v>
      </c>
      <c r="DJ15" s="47">
        <v>40</v>
      </c>
      <c r="DK15" s="47">
        <v>9</v>
      </c>
      <c r="DL15" s="47">
        <v>2</v>
      </c>
      <c r="DM15" s="47">
        <v>4</v>
      </c>
      <c r="DN15" s="47">
        <v>2</v>
      </c>
      <c r="DO15" s="47">
        <v>1</v>
      </c>
      <c r="DP15" s="52">
        <f t="shared" si="57"/>
        <v>58</v>
      </c>
    </row>
    <row r="16" spans="1:120" x14ac:dyDescent="0.25">
      <c r="A16" s="7"/>
      <c r="C16" s="2"/>
      <c r="D16" s="2"/>
      <c r="E16" s="2"/>
      <c r="F16" s="2"/>
      <c r="G16" s="2"/>
      <c r="H16" s="3"/>
      <c r="J16" s="2"/>
      <c r="K16" s="2"/>
      <c r="L16" s="2"/>
      <c r="M16" s="2"/>
      <c r="N16" s="2"/>
      <c r="O16" s="3"/>
      <c r="Q16" s="2"/>
      <c r="R16" s="2"/>
      <c r="S16" s="2"/>
      <c r="T16" s="2"/>
      <c r="U16" s="2"/>
      <c r="V16" s="3"/>
      <c r="X16" s="2"/>
      <c r="Y16" s="2"/>
      <c r="Z16" s="2"/>
      <c r="AA16" s="2"/>
      <c r="AB16" s="2"/>
      <c r="AC16" s="3"/>
      <c r="AE16" s="2"/>
      <c r="AF16" s="2"/>
      <c r="AG16" s="2"/>
      <c r="AH16" s="2"/>
      <c r="AI16" s="2"/>
      <c r="AJ16" s="3"/>
      <c r="AL16" s="2"/>
      <c r="AM16" s="2"/>
      <c r="AN16" s="2"/>
      <c r="AO16" s="2"/>
      <c r="AP16" s="2"/>
      <c r="AQ16" s="3"/>
      <c r="AS16" s="2"/>
      <c r="AT16" s="2"/>
      <c r="AU16" s="2"/>
      <c r="AV16" s="2"/>
      <c r="AW16" s="2"/>
      <c r="AX16" s="3"/>
      <c r="AZ16" s="2"/>
      <c r="BA16" s="2"/>
      <c r="BB16" s="2"/>
      <c r="BC16" s="2"/>
      <c r="BD16" s="2"/>
      <c r="BE16" s="3"/>
      <c r="BG16" s="2"/>
      <c r="BH16" s="2"/>
      <c r="BI16" s="2"/>
      <c r="BJ16" s="2"/>
      <c r="BK16" s="2"/>
      <c r="BL16" s="3"/>
      <c r="BN16" s="2"/>
      <c r="BO16" s="2"/>
      <c r="BP16" s="2"/>
      <c r="BQ16" s="2"/>
      <c r="BR16" s="2"/>
      <c r="BS16" s="3"/>
      <c r="BT16" s="64"/>
      <c r="BU16" s="2"/>
      <c r="BV16" s="2"/>
      <c r="BW16" s="2"/>
      <c r="BX16" s="2"/>
      <c r="BY16" s="2"/>
      <c r="BZ16" s="3"/>
      <c r="CA16" s="64"/>
      <c r="CB16" s="2"/>
      <c r="CC16" s="2"/>
      <c r="CD16" s="2"/>
      <c r="CE16" s="2"/>
      <c r="CF16" s="2"/>
      <c r="CG16" s="3"/>
      <c r="CH16" s="64"/>
      <c r="CI16" s="2"/>
      <c r="CJ16" s="2"/>
      <c r="CK16" s="2"/>
      <c r="CL16" s="2"/>
      <c r="CM16" s="2"/>
      <c r="CN16" s="3">
        <f t="shared" si="53"/>
        <v>0</v>
      </c>
      <c r="CO16" s="64"/>
      <c r="CP16" s="2"/>
      <c r="CQ16" s="2"/>
      <c r="CR16" s="2"/>
      <c r="CS16" s="2"/>
      <c r="CT16" s="2"/>
      <c r="CU16" s="3"/>
      <c r="CV16" s="64"/>
      <c r="CW16" s="2"/>
      <c r="CX16" s="2"/>
      <c r="CY16" s="2"/>
      <c r="CZ16" s="2"/>
      <c r="DA16" s="2"/>
      <c r="DB16" s="3"/>
      <c r="DC16" s="64"/>
      <c r="DD16" s="2"/>
      <c r="DE16" s="2"/>
      <c r="DF16" s="2"/>
      <c r="DG16" s="2"/>
      <c r="DH16" s="2"/>
      <c r="DI16" s="3"/>
      <c r="DJ16" s="64"/>
      <c r="DK16" s="2"/>
      <c r="DL16" s="2"/>
      <c r="DM16" s="2"/>
      <c r="DN16" s="2"/>
      <c r="DO16" s="2"/>
      <c r="DP16" s="3">
        <f t="shared" si="57"/>
        <v>0</v>
      </c>
    </row>
    <row r="17" spans="1:120" ht="15.75" x14ac:dyDescent="0.25">
      <c r="A17" s="43" t="s">
        <v>12</v>
      </c>
      <c r="B17" s="48">
        <v>864</v>
      </c>
      <c r="C17" s="48">
        <v>111</v>
      </c>
      <c r="D17" s="48">
        <v>35</v>
      </c>
      <c r="E17" s="48">
        <v>27</v>
      </c>
      <c r="F17" s="48">
        <v>8</v>
      </c>
      <c r="G17" s="48">
        <v>8</v>
      </c>
      <c r="H17" s="51">
        <v>1053</v>
      </c>
      <c r="I17" s="48">
        <v>902</v>
      </c>
      <c r="J17" s="48">
        <v>114</v>
      </c>
      <c r="K17" s="48">
        <v>32</v>
      </c>
      <c r="L17" s="48">
        <v>28</v>
      </c>
      <c r="M17" s="48">
        <v>11</v>
      </c>
      <c r="N17" s="48">
        <v>7</v>
      </c>
      <c r="O17" s="51">
        <v>1094</v>
      </c>
      <c r="P17" s="48">
        <v>920</v>
      </c>
      <c r="Q17" s="48">
        <v>122</v>
      </c>
      <c r="R17" s="48">
        <v>41</v>
      </c>
      <c r="S17" s="48">
        <v>22</v>
      </c>
      <c r="T17" s="48">
        <v>10</v>
      </c>
      <c r="U17" s="48">
        <v>7</v>
      </c>
      <c r="V17" s="51">
        <v>1122</v>
      </c>
      <c r="W17" s="48">
        <v>968</v>
      </c>
      <c r="X17" s="48">
        <v>117</v>
      </c>
      <c r="Y17" s="48">
        <v>33</v>
      </c>
      <c r="Z17" s="48">
        <v>25</v>
      </c>
      <c r="AA17" s="48">
        <v>13</v>
      </c>
      <c r="AB17" s="48">
        <v>7</v>
      </c>
      <c r="AC17" s="51">
        <v>1163</v>
      </c>
      <c r="AD17" s="48">
        <v>939</v>
      </c>
      <c r="AE17" s="48">
        <v>104</v>
      </c>
      <c r="AF17" s="48">
        <v>29</v>
      </c>
      <c r="AG17" s="48">
        <v>25</v>
      </c>
      <c r="AH17" s="48">
        <v>10</v>
      </c>
      <c r="AI17" s="48">
        <v>5</v>
      </c>
      <c r="AJ17" s="51">
        <v>1112</v>
      </c>
      <c r="AK17" s="48">
        <v>878</v>
      </c>
      <c r="AL17" s="48">
        <v>126</v>
      </c>
      <c r="AM17" s="48">
        <v>30</v>
      </c>
      <c r="AN17" s="48">
        <v>25</v>
      </c>
      <c r="AO17" s="48">
        <v>9</v>
      </c>
      <c r="AP17" s="48">
        <v>4</v>
      </c>
      <c r="AQ17" s="51">
        <v>1072</v>
      </c>
      <c r="AR17" s="48">
        <v>870</v>
      </c>
      <c r="AS17" s="48">
        <v>114</v>
      </c>
      <c r="AT17" s="48">
        <v>24</v>
      </c>
      <c r="AU17" s="48">
        <v>24</v>
      </c>
      <c r="AV17" s="48">
        <v>13</v>
      </c>
      <c r="AW17" s="48">
        <v>4</v>
      </c>
      <c r="AX17" s="51">
        <v>1049</v>
      </c>
      <c r="AY17" s="48">
        <v>837</v>
      </c>
      <c r="AZ17" s="48">
        <v>117</v>
      </c>
      <c r="BA17" s="48">
        <v>22</v>
      </c>
      <c r="BB17" s="48">
        <v>20</v>
      </c>
      <c r="BC17" s="48">
        <v>8</v>
      </c>
      <c r="BD17" s="48">
        <v>5</v>
      </c>
      <c r="BE17" s="51">
        <v>1009</v>
      </c>
      <c r="BF17" s="48">
        <v>841</v>
      </c>
      <c r="BG17" s="48">
        <v>96</v>
      </c>
      <c r="BH17" s="48">
        <v>25</v>
      </c>
      <c r="BI17" s="48">
        <v>22</v>
      </c>
      <c r="BJ17" s="48">
        <v>7</v>
      </c>
      <c r="BK17" s="48">
        <v>6</v>
      </c>
      <c r="BL17" s="51">
        <v>997</v>
      </c>
      <c r="BM17" s="48">
        <v>777</v>
      </c>
      <c r="BN17" s="48">
        <v>106</v>
      </c>
      <c r="BO17" s="48">
        <v>21</v>
      </c>
      <c r="BP17" s="48">
        <v>22</v>
      </c>
      <c r="BQ17" s="48">
        <v>9</v>
      </c>
      <c r="BR17" s="48">
        <v>5</v>
      </c>
      <c r="BS17" s="51">
        <v>940</v>
      </c>
      <c r="BT17" s="62">
        <v>719</v>
      </c>
      <c r="BU17" s="62">
        <v>97</v>
      </c>
      <c r="BV17" s="62">
        <v>27</v>
      </c>
      <c r="BW17" s="62">
        <v>21</v>
      </c>
      <c r="BX17" s="62">
        <v>9</v>
      </c>
      <c r="BY17" s="62">
        <v>4</v>
      </c>
      <c r="BZ17" s="63">
        <v>877</v>
      </c>
      <c r="CA17" s="62">
        <v>711</v>
      </c>
      <c r="CB17" s="62">
        <v>94</v>
      </c>
      <c r="CC17" s="62">
        <v>25</v>
      </c>
      <c r="CD17" s="62">
        <v>21</v>
      </c>
      <c r="CE17" s="62">
        <v>9</v>
      </c>
      <c r="CF17" s="62">
        <v>4</v>
      </c>
      <c r="CG17" s="63">
        <v>864</v>
      </c>
      <c r="CH17" s="62">
        <f>CH18</f>
        <v>701</v>
      </c>
      <c r="CI17" s="62">
        <f t="shared" ref="CI17:CM17" si="58">CI18</f>
        <v>86</v>
      </c>
      <c r="CJ17" s="62">
        <f t="shared" si="58"/>
        <v>31</v>
      </c>
      <c r="CK17" s="62">
        <f t="shared" si="58"/>
        <v>17</v>
      </c>
      <c r="CL17" s="62">
        <f t="shared" si="58"/>
        <v>6</v>
      </c>
      <c r="CM17" s="62">
        <f t="shared" si="58"/>
        <v>4</v>
      </c>
      <c r="CN17" s="63">
        <f t="shared" si="53"/>
        <v>845</v>
      </c>
      <c r="CO17" s="62">
        <f>CO18</f>
        <v>687</v>
      </c>
      <c r="CP17" s="62">
        <f t="shared" ref="CP17" si="59">CP18</f>
        <v>84</v>
      </c>
      <c r="CQ17" s="62">
        <f t="shared" ref="CQ17" si="60">CQ18</f>
        <v>37</v>
      </c>
      <c r="CR17" s="62">
        <f t="shared" ref="CR17" si="61">CR18</f>
        <v>15</v>
      </c>
      <c r="CS17" s="62">
        <f t="shared" ref="CS17" si="62">CS18</f>
        <v>6</v>
      </c>
      <c r="CT17" s="62">
        <f t="shared" ref="CT17" si="63">CT18</f>
        <v>3</v>
      </c>
      <c r="CU17" s="63">
        <f t="shared" si="54"/>
        <v>832</v>
      </c>
      <c r="CV17" s="62">
        <f>CV18</f>
        <v>678</v>
      </c>
      <c r="CW17" s="62">
        <f t="shared" ref="CW17" si="64">CW18</f>
        <v>92</v>
      </c>
      <c r="CX17" s="62">
        <f t="shared" ref="CX17" si="65">CX18</f>
        <v>28</v>
      </c>
      <c r="CY17" s="62">
        <f t="shared" ref="CY17" si="66">CY18</f>
        <v>22</v>
      </c>
      <c r="CZ17" s="62">
        <f t="shared" ref="CZ17" si="67">CZ18</f>
        <v>8</v>
      </c>
      <c r="DA17" s="62">
        <f t="shared" ref="DA17" si="68">DA18</f>
        <v>3</v>
      </c>
      <c r="DB17" s="63">
        <f t="shared" si="55"/>
        <v>831</v>
      </c>
      <c r="DC17" s="62">
        <f>DC18</f>
        <v>668</v>
      </c>
      <c r="DD17" s="62">
        <f t="shared" ref="DD17" si="69">DD18</f>
        <v>92</v>
      </c>
      <c r="DE17" s="62">
        <f t="shared" ref="DE17" si="70">DE18</f>
        <v>26</v>
      </c>
      <c r="DF17" s="62">
        <f t="shared" ref="DF17" si="71">DF18</f>
        <v>27</v>
      </c>
      <c r="DG17" s="62">
        <f t="shared" ref="DG17" si="72">DG18</f>
        <v>6</v>
      </c>
      <c r="DH17" s="62">
        <f t="shared" ref="DH17" si="73">DH18</f>
        <v>3</v>
      </c>
      <c r="DI17" s="63">
        <f t="shared" si="56"/>
        <v>822</v>
      </c>
      <c r="DJ17" s="62">
        <f>DJ18</f>
        <v>561</v>
      </c>
      <c r="DK17" s="62">
        <f t="shared" ref="DK17" si="74">DK18</f>
        <v>78</v>
      </c>
      <c r="DL17" s="62">
        <f t="shared" ref="DL17" si="75">DL18</f>
        <v>26</v>
      </c>
      <c r="DM17" s="62">
        <f t="shared" ref="DM17" si="76">DM18</f>
        <v>7</v>
      </c>
      <c r="DN17" s="62">
        <f t="shared" ref="DN17" si="77">DN18</f>
        <v>6</v>
      </c>
      <c r="DO17" s="62">
        <f t="shared" ref="DO17" si="78">DO18</f>
        <v>1</v>
      </c>
      <c r="DP17" s="63">
        <f t="shared" si="57"/>
        <v>679</v>
      </c>
    </row>
    <row r="18" spans="1:120" x14ac:dyDescent="0.25">
      <c r="A18" s="46" t="s">
        <v>84</v>
      </c>
      <c r="B18" s="47">
        <v>864</v>
      </c>
      <c r="C18" s="47">
        <v>111</v>
      </c>
      <c r="D18" s="47">
        <v>35</v>
      </c>
      <c r="E18" s="47">
        <v>27</v>
      </c>
      <c r="F18" s="47">
        <v>8</v>
      </c>
      <c r="G18" s="47">
        <v>8</v>
      </c>
      <c r="H18" s="52">
        <v>1053</v>
      </c>
      <c r="I18" s="47">
        <v>902</v>
      </c>
      <c r="J18" s="47">
        <v>114</v>
      </c>
      <c r="K18" s="47">
        <v>32</v>
      </c>
      <c r="L18" s="47">
        <v>28</v>
      </c>
      <c r="M18" s="47">
        <v>11</v>
      </c>
      <c r="N18" s="47">
        <v>7</v>
      </c>
      <c r="O18" s="52">
        <v>1094</v>
      </c>
      <c r="P18" s="47">
        <v>920</v>
      </c>
      <c r="Q18" s="47">
        <v>122</v>
      </c>
      <c r="R18" s="47">
        <v>41</v>
      </c>
      <c r="S18" s="47">
        <v>22</v>
      </c>
      <c r="T18" s="47">
        <v>10</v>
      </c>
      <c r="U18" s="47">
        <v>7</v>
      </c>
      <c r="V18" s="52">
        <v>1122</v>
      </c>
      <c r="W18" s="47">
        <v>968</v>
      </c>
      <c r="X18" s="47">
        <v>117</v>
      </c>
      <c r="Y18" s="47">
        <v>33</v>
      </c>
      <c r="Z18" s="47">
        <v>25</v>
      </c>
      <c r="AA18" s="47">
        <v>13</v>
      </c>
      <c r="AB18" s="47">
        <v>7</v>
      </c>
      <c r="AC18" s="52">
        <v>1163</v>
      </c>
      <c r="AD18" s="47">
        <v>939</v>
      </c>
      <c r="AE18" s="47">
        <v>104</v>
      </c>
      <c r="AF18" s="47">
        <v>29</v>
      </c>
      <c r="AG18" s="47">
        <v>25</v>
      </c>
      <c r="AH18" s="47">
        <v>10</v>
      </c>
      <c r="AI18" s="47">
        <v>5</v>
      </c>
      <c r="AJ18" s="52">
        <v>1112</v>
      </c>
      <c r="AK18" s="47">
        <v>878</v>
      </c>
      <c r="AL18" s="47">
        <v>126</v>
      </c>
      <c r="AM18" s="47">
        <v>30</v>
      </c>
      <c r="AN18" s="47">
        <v>25</v>
      </c>
      <c r="AO18" s="47">
        <v>9</v>
      </c>
      <c r="AP18" s="47">
        <v>4</v>
      </c>
      <c r="AQ18" s="52">
        <v>1072</v>
      </c>
      <c r="AR18" s="47">
        <v>870</v>
      </c>
      <c r="AS18" s="47">
        <v>114</v>
      </c>
      <c r="AT18" s="47">
        <v>24</v>
      </c>
      <c r="AU18" s="47">
        <v>24</v>
      </c>
      <c r="AV18" s="47">
        <v>13</v>
      </c>
      <c r="AW18" s="47">
        <v>4</v>
      </c>
      <c r="AX18" s="52">
        <v>1049</v>
      </c>
      <c r="AY18" s="47">
        <v>837</v>
      </c>
      <c r="AZ18" s="47">
        <v>117</v>
      </c>
      <c r="BA18" s="47">
        <v>22</v>
      </c>
      <c r="BB18" s="47">
        <v>20</v>
      </c>
      <c r="BC18" s="47">
        <v>8</v>
      </c>
      <c r="BD18" s="47">
        <v>5</v>
      </c>
      <c r="BE18" s="52">
        <v>1009</v>
      </c>
      <c r="BF18" s="47">
        <v>841</v>
      </c>
      <c r="BG18" s="47">
        <v>96</v>
      </c>
      <c r="BH18" s="47">
        <v>25</v>
      </c>
      <c r="BI18" s="47">
        <v>22</v>
      </c>
      <c r="BJ18" s="47">
        <v>7</v>
      </c>
      <c r="BK18" s="47">
        <v>6</v>
      </c>
      <c r="BL18" s="52">
        <v>997</v>
      </c>
      <c r="BM18" s="47">
        <v>777</v>
      </c>
      <c r="BN18" s="47">
        <v>106</v>
      </c>
      <c r="BO18" s="47">
        <v>21</v>
      </c>
      <c r="BP18" s="47">
        <v>22</v>
      </c>
      <c r="BQ18" s="47">
        <v>9</v>
      </c>
      <c r="BR18" s="47">
        <v>5</v>
      </c>
      <c r="BS18" s="52">
        <v>940</v>
      </c>
      <c r="BT18" s="47">
        <v>719</v>
      </c>
      <c r="BU18" s="47">
        <v>97</v>
      </c>
      <c r="BV18" s="47">
        <v>27</v>
      </c>
      <c r="BW18" s="47">
        <v>21</v>
      </c>
      <c r="BX18" s="47">
        <v>9</v>
      </c>
      <c r="BY18" s="47">
        <v>4</v>
      </c>
      <c r="BZ18" s="52">
        <v>877</v>
      </c>
      <c r="CA18" s="47">
        <v>711</v>
      </c>
      <c r="CB18" s="47">
        <v>94</v>
      </c>
      <c r="CC18" s="47">
        <v>25</v>
      </c>
      <c r="CD18" s="47">
        <v>21</v>
      </c>
      <c r="CE18" s="47">
        <v>9</v>
      </c>
      <c r="CF18" s="47">
        <v>4</v>
      </c>
      <c r="CG18" s="52">
        <v>864</v>
      </c>
      <c r="CH18" s="47">
        <v>701</v>
      </c>
      <c r="CI18" s="47">
        <v>86</v>
      </c>
      <c r="CJ18" s="47">
        <v>31</v>
      </c>
      <c r="CK18" s="47">
        <v>17</v>
      </c>
      <c r="CL18" s="47">
        <v>6</v>
      </c>
      <c r="CM18" s="47">
        <v>4</v>
      </c>
      <c r="CN18" s="52">
        <f t="shared" si="53"/>
        <v>845</v>
      </c>
      <c r="CO18" s="47">
        <v>687</v>
      </c>
      <c r="CP18" s="47">
        <v>84</v>
      </c>
      <c r="CQ18" s="47">
        <v>37</v>
      </c>
      <c r="CR18" s="47">
        <v>15</v>
      </c>
      <c r="CS18" s="47">
        <v>6</v>
      </c>
      <c r="CT18" s="47">
        <v>3</v>
      </c>
      <c r="CU18" s="52">
        <f t="shared" si="54"/>
        <v>832</v>
      </c>
      <c r="CV18" s="47">
        <v>678</v>
      </c>
      <c r="CW18" s="47">
        <v>92</v>
      </c>
      <c r="CX18" s="47">
        <v>28</v>
      </c>
      <c r="CY18" s="47">
        <v>22</v>
      </c>
      <c r="CZ18" s="47">
        <v>8</v>
      </c>
      <c r="DA18" s="47">
        <v>3</v>
      </c>
      <c r="DB18" s="52">
        <f t="shared" si="55"/>
        <v>831</v>
      </c>
      <c r="DC18" s="47">
        <v>668</v>
      </c>
      <c r="DD18" s="47">
        <v>92</v>
      </c>
      <c r="DE18" s="47">
        <v>26</v>
      </c>
      <c r="DF18" s="47">
        <v>27</v>
      </c>
      <c r="DG18" s="47">
        <v>6</v>
      </c>
      <c r="DH18" s="47">
        <v>3</v>
      </c>
      <c r="DI18" s="52">
        <f t="shared" si="56"/>
        <v>822</v>
      </c>
      <c r="DJ18" s="47">
        <v>561</v>
      </c>
      <c r="DK18" s="47">
        <v>78</v>
      </c>
      <c r="DL18" s="47">
        <v>26</v>
      </c>
      <c r="DM18" s="47">
        <v>7</v>
      </c>
      <c r="DN18" s="47">
        <v>6</v>
      </c>
      <c r="DO18" s="47">
        <v>1</v>
      </c>
      <c r="DP18" s="52">
        <f t="shared" si="57"/>
        <v>679</v>
      </c>
    </row>
    <row r="19" spans="1:120" x14ac:dyDescent="0.25">
      <c r="A19" s="8"/>
      <c r="C19" s="4"/>
      <c r="D19" s="4"/>
      <c r="E19" s="4"/>
      <c r="F19" s="4"/>
      <c r="G19" s="4"/>
      <c r="H19" s="5"/>
      <c r="J19" s="4"/>
      <c r="K19" s="4"/>
      <c r="L19" s="4"/>
      <c r="M19" s="4"/>
      <c r="N19" s="4"/>
      <c r="O19" s="5"/>
      <c r="Q19" s="4"/>
      <c r="R19" s="4"/>
      <c r="S19" s="4"/>
      <c r="T19" s="4"/>
      <c r="U19" s="4"/>
      <c r="V19" s="5"/>
      <c r="X19" s="4"/>
      <c r="Y19" s="4"/>
      <c r="Z19" s="4"/>
      <c r="AA19" s="4"/>
      <c r="AB19" s="4"/>
      <c r="AC19" s="5"/>
      <c r="AE19" s="4"/>
      <c r="AF19" s="4"/>
      <c r="AG19" s="4"/>
      <c r="AH19" s="4"/>
      <c r="AI19" s="4"/>
      <c r="AJ19" s="5"/>
      <c r="AL19" s="4"/>
      <c r="AM19" s="4"/>
      <c r="AN19" s="4"/>
      <c r="AO19" s="4"/>
      <c r="AP19" s="4"/>
      <c r="AQ19" s="5"/>
      <c r="AS19" s="4"/>
      <c r="AT19" s="4"/>
      <c r="AU19" s="4"/>
      <c r="AV19" s="4"/>
      <c r="AW19" s="4"/>
      <c r="AX19" s="5"/>
      <c r="AZ19" s="4"/>
      <c r="BA19" s="4"/>
      <c r="BB19" s="4"/>
      <c r="BC19" s="4"/>
      <c r="BD19" s="4"/>
      <c r="BE19" s="5"/>
      <c r="BG19" s="4"/>
      <c r="BH19" s="4"/>
      <c r="BI19" s="4"/>
      <c r="BJ19" s="4"/>
      <c r="BK19" s="4"/>
      <c r="BL19" s="5"/>
      <c r="BN19" s="4"/>
      <c r="BO19" s="4"/>
      <c r="BP19" s="4"/>
      <c r="BQ19" s="4"/>
      <c r="BR19" s="4"/>
      <c r="BS19" s="5"/>
      <c r="BT19" s="64"/>
      <c r="BU19" s="4"/>
      <c r="BV19" s="4"/>
      <c r="BW19" s="4"/>
      <c r="BX19" s="4"/>
      <c r="BY19" s="4"/>
      <c r="BZ19" s="5"/>
      <c r="CA19" s="64"/>
      <c r="CB19" s="4"/>
      <c r="CC19" s="4"/>
      <c r="CD19" s="4"/>
      <c r="CE19" s="4"/>
      <c r="CF19" s="4"/>
      <c r="CG19" s="5"/>
      <c r="CH19" s="64"/>
      <c r="CI19" s="4"/>
      <c r="CJ19" s="4"/>
      <c r="CK19" s="4"/>
      <c r="CL19" s="4"/>
      <c r="CM19" s="4"/>
      <c r="CN19" s="5"/>
      <c r="CO19" s="64"/>
      <c r="CP19" s="4"/>
      <c r="CQ19" s="4"/>
      <c r="CR19" s="4"/>
      <c r="CS19" s="4"/>
      <c r="CT19" s="4"/>
      <c r="CU19" s="5"/>
      <c r="CV19" s="64"/>
      <c r="CW19" s="4"/>
      <c r="CX19" s="4"/>
      <c r="CY19" s="4"/>
      <c r="CZ19" s="4"/>
      <c r="DA19" s="4"/>
      <c r="DB19" s="5"/>
      <c r="DC19" s="64"/>
      <c r="DD19" s="4"/>
      <c r="DE19" s="4"/>
      <c r="DF19" s="4"/>
      <c r="DG19" s="4"/>
      <c r="DH19" s="4"/>
      <c r="DI19" s="5"/>
      <c r="DJ19" s="64"/>
      <c r="DK19" s="4"/>
      <c r="DL19" s="4"/>
      <c r="DM19" s="4"/>
      <c r="DN19" s="4"/>
      <c r="DO19" s="4"/>
      <c r="DP19" s="5"/>
    </row>
    <row r="20" spans="1:120" ht="15.75" x14ac:dyDescent="0.25">
      <c r="A20" s="43" t="s">
        <v>72</v>
      </c>
      <c r="B20" s="48">
        <v>1052</v>
      </c>
      <c r="C20" s="48">
        <v>128</v>
      </c>
      <c r="D20" s="48">
        <v>37</v>
      </c>
      <c r="E20" s="48">
        <v>33</v>
      </c>
      <c r="F20" s="48">
        <v>15</v>
      </c>
      <c r="G20" s="48">
        <v>6</v>
      </c>
      <c r="H20" s="51">
        <v>1271</v>
      </c>
      <c r="I20" s="48">
        <v>1041</v>
      </c>
      <c r="J20" s="48">
        <v>129</v>
      </c>
      <c r="K20" s="48">
        <v>33</v>
      </c>
      <c r="L20" s="48">
        <v>36</v>
      </c>
      <c r="M20" s="48">
        <v>14</v>
      </c>
      <c r="N20" s="48">
        <v>6</v>
      </c>
      <c r="O20" s="51">
        <v>1259</v>
      </c>
      <c r="P20" s="48">
        <v>1089</v>
      </c>
      <c r="Q20" s="48">
        <v>122</v>
      </c>
      <c r="R20" s="48">
        <v>48</v>
      </c>
      <c r="S20" s="48">
        <v>31</v>
      </c>
      <c r="T20" s="48">
        <v>14</v>
      </c>
      <c r="U20" s="48">
        <v>7</v>
      </c>
      <c r="V20" s="51">
        <v>1311</v>
      </c>
      <c r="W20" s="48">
        <v>1093</v>
      </c>
      <c r="X20" s="48">
        <v>136</v>
      </c>
      <c r="Y20" s="48">
        <v>53</v>
      </c>
      <c r="Z20" s="48">
        <v>29</v>
      </c>
      <c r="AA20" s="48">
        <v>13</v>
      </c>
      <c r="AB20" s="48">
        <v>8</v>
      </c>
      <c r="AC20" s="51">
        <v>1332</v>
      </c>
      <c r="AD20" s="48">
        <v>1118</v>
      </c>
      <c r="AE20" s="48">
        <v>147</v>
      </c>
      <c r="AF20" s="48">
        <v>45</v>
      </c>
      <c r="AG20" s="48">
        <v>30</v>
      </c>
      <c r="AH20" s="48">
        <v>12</v>
      </c>
      <c r="AI20" s="48">
        <v>9</v>
      </c>
      <c r="AJ20" s="51">
        <v>1361</v>
      </c>
      <c r="AK20" s="48">
        <v>1091</v>
      </c>
      <c r="AL20" s="48">
        <v>150</v>
      </c>
      <c r="AM20" s="48">
        <v>44</v>
      </c>
      <c r="AN20" s="48">
        <v>35</v>
      </c>
      <c r="AO20" s="48">
        <v>11</v>
      </c>
      <c r="AP20" s="48">
        <v>9</v>
      </c>
      <c r="AQ20" s="51">
        <v>1340</v>
      </c>
      <c r="AR20" s="48">
        <v>1134</v>
      </c>
      <c r="AS20" s="48">
        <v>153</v>
      </c>
      <c r="AT20" s="48">
        <v>48</v>
      </c>
      <c r="AU20" s="48">
        <v>30</v>
      </c>
      <c r="AV20" s="48">
        <v>13</v>
      </c>
      <c r="AW20" s="48">
        <v>9</v>
      </c>
      <c r="AX20" s="51">
        <v>1387</v>
      </c>
      <c r="AY20" s="48">
        <v>1160</v>
      </c>
      <c r="AZ20" s="48">
        <v>148</v>
      </c>
      <c r="BA20" s="48">
        <v>42</v>
      </c>
      <c r="BB20" s="48">
        <v>35</v>
      </c>
      <c r="BC20" s="48">
        <v>13</v>
      </c>
      <c r="BD20" s="48">
        <v>10</v>
      </c>
      <c r="BE20" s="51">
        <v>1408</v>
      </c>
      <c r="BF20" s="48">
        <v>1127</v>
      </c>
      <c r="BG20" s="48">
        <v>143</v>
      </c>
      <c r="BH20" s="48">
        <v>46</v>
      </c>
      <c r="BI20" s="48">
        <v>33</v>
      </c>
      <c r="BJ20" s="48">
        <v>14</v>
      </c>
      <c r="BK20" s="48">
        <v>8</v>
      </c>
      <c r="BL20" s="51">
        <v>1371</v>
      </c>
      <c r="BM20" s="48">
        <v>1101</v>
      </c>
      <c r="BN20" s="48">
        <v>150</v>
      </c>
      <c r="BO20" s="48">
        <v>49</v>
      </c>
      <c r="BP20" s="48">
        <v>31</v>
      </c>
      <c r="BQ20" s="48">
        <v>16</v>
      </c>
      <c r="BR20" s="48">
        <v>8</v>
      </c>
      <c r="BS20" s="51">
        <v>1355</v>
      </c>
      <c r="BT20" s="62">
        <v>1102</v>
      </c>
      <c r="BU20" s="62">
        <v>147</v>
      </c>
      <c r="BV20" s="62">
        <v>48</v>
      </c>
      <c r="BW20" s="62">
        <v>33</v>
      </c>
      <c r="BX20" s="62">
        <v>15</v>
      </c>
      <c r="BY20" s="62">
        <v>8</v>
      </c>
      <c r="BZ20" s="63">
        <v>1353</v>
      </c>
      <c r="CA20" s="62">
        <v>1074</v>
      </c>
      <c r="CB20" s="62">
        <v>150</v>
      </c>
      <c r="CC20" s="62">
        <v>43</v>
      </c>
      <c r="CD20" s="62">
        <v>31</v>
      </c>
      <c r="CE20" s="62">
        <v>17</v>
      </c>
      <c r="CF20" s="62">
        <v>9</v>
      </c>
      <c r="CG20" s="63">
        <v>1324</v>
      </c>
      <c r="CH20" s="62">
        <f>CH21</f>
        <v>1067</v>
      </c>
      <c r="CI20" s="62">
        <f t="shared" ref="CI20:CM20" si="79">CI21</f>
        <v>140</v>
      </c>
      <c r="CJ20" s="62">
        <f t="shared" si="79"/>
        <v>44</v>
      </c>
      <c r="CK20" s="62">
        <f t="shared" si="79"/>
        <v>32</v>
      </c>
      <c r="CL20" s="62">
        <f t="shared" si="79"/>
        <v>17</v>
      </c>
      <c r="CM20" s="62">
        <f t="shared" si="79"/>
        <v>7</v>
      </c>
      <c r="CN20" s="63">
        <f t="shared" si="53"/>
        <v>1307</v>
      </c>
      <c r="CO20" s="62">
        <f>CO21</f>
        <v>1064</v>
      </c>
      <c r="CP20" s="62">
        <f t="shared" ref="CP20" si="80">CP21</f>
        <v>145</v>
      </c>
      <c r="CQ20" s="62">
        <f t="shared" ref="CQ20" si="81">CQ21</f>
        <v>53</v>
      </c>
      <c r="CR20" s="62">
        <f t="shared" ref="CR20" si="82">CR21</f>
        <v>31</v>
      </c>
      <c r="CS20" s="62">
        <f t="shared" ref="CS20" si="83">CS21</f>
        <v>17</v>
      </c>
      <c r="CT20" s="62">
        <f t="shared" ref="CT20" si="84">CT21</f>
        <v>7</v>
      </c>
      <c r="CU20" s="63">
        <f t="shared" si="54"/>
        <v>1317</v>
      </c>
      <c r="CV20" s="62">
        <f>CV21</f>
        <v>1068</v>
      </c>
      <c r="CW20" s="62">
        <f t="shared" ref="CW20" si="85">CW21</f>
        <v>146</v>
      </c>
      <c r="CX20" s="62">
        <f t="shared" ref="CX20" si="86">CX21</f>
        <v>55</v>
      </c>
      <c r="CY20" s="62">
        <f t="shared" ref="CY20" si="87">CY21</f>
        <v>29</v>
      </c>
      <c r="CZ20" s="62">
        <f t="shared" ref="CZ20" si="88">CZ21</f>
        <v>20</v>
      </c>
      <c r="DA20" s="62">
        <f t="shared" ref="DA20" si="89">DA21</f>
        <v>7</v>
      </c>
      <c r="DB20" s="63">
        <f t="shared" si="55"/>
        <v>1325</v>
      </c>
      <c r="DC20" s="62">
        <f>DC21</f>
        <v>1058</v>
      </c>
      <c r="DD20" s="62">
        <f t="shared" ref="DD20" si="90">DD21</f>
        <v>149</v>
      </c>
      <c r="DE20" s="62">
        <f t="shared" ref="DE20" si="91">DE21</f>
        <v>49</v>
      </c>
      <c r="DF20" s="62">
        <f t="shared" ref="DF20" si="92">DF21</f>
        <v>34</v>
      </c>
      <c r="DG20" s="62">
        <f t="shared" ref="DG20" si="93">DG21</f>
        <v>17</v>
      </c>
      <c r="DH20" s="62">
        <f t="shared" ref="DH20" si="94">DH21</f>
        <v>7</v>
      </c>
      <c r="DI20" s="63">
        <f t="shared" si="56"/>
        <v>1314</v>
      </c>
      <c r="DJ20" s="62">
        <f>DJ21</f>
        <v>979</v>
      </c>
      <c r="DK20" s="62">
        <f t="shared" ref="DK20" si="95">DK21</f>
        <v>120</v>
      </c>
      <c r="DL20" s="62">
        <f t="shared" ref="DL20" si="96">DL21</f>
        <v>41</v>
      </c>
      <c r="DM20" s="62">
        <f t="shared" ref="DM20" si="97">DM21</f>
        <v>33</v>
      </c>
      <c r="DN20" s="62">
        <f t="shared" ref="DN20" si="98">DN21</f>
        <v>11</v>
      </c>
      <c r="DO20" s="62">
        <f t="shared" ref="DO20" si="99">DO21</f>
        <v>5</v>
      </c>
      <c r="DP20" s="63">
        <f t="shared" si="57"/>
        <v>1189</v>
      </c>
    </row>
    <row r="21" spans="1:120" x14ac:dyDescent="0.25">
      <c r="A21" s="46" t="s">
        <v>85</v>
      </c>
      <c r="B21" s="47">
        <v>1052</v>
      </c>
      <c r="C21" s="47">
        <v>128</v>
      </c>
      <c r="D21" s="47">
        <v>37</v>
      </c>
      <c r="E21" s="47">
        <v>33</v>
      </c>
      <c r="F21" s="47">
        <v>15</v>
      </c>
      <c r="G21" s="47">
        <v>6</v>
      </c>
      <c r="H21" s="52">
        <v>1271</v>
      </c>
      <c r="I21" s="47">
        <v>1041</v>
      </c>
      <c r="J21" s="47">
        <v>129</v>
      </c>
      <c r="K21" s="47">
        <v>33</v>
      </c>
      <c r="L21" s="47">
        <v>36</v>
      </c>
      <c r="M21" s="47">
        <v>14</v>
      </c>
      <c r="N21" s="47">
        <v>6</v>
      </c>
      <c r="O21" s="52">
        <v>1259</v>
      </c>
      <c r="P21" s="47">
        <v>1089</v>
      </c>
      <c r="Q21" s="47">
        <v>122</v>
      </c>
      <c r="R21" s="47">
        <v>48</v>
      </c>
      <c r="S21" s="47">
        <v>31</v>
      </c>
      <c r="T21" s="47">
        <v>14</v>
      </c>
      <c r="U21" s="47">
        <v>7</v>
      </c>
      <c r="V21" s="52">
        <v>1311</v>
      </c>
      <c r="W21" s="47">
        <v>1093</v>
      </c>
      <c r="X21" s="47">
        <v>136</v>
      </c>
      <c r="Y21" s="47">
        <v>53</v>
      </c>
      <c r="Z21" s="47">
        <v>29</v>
      </c>
      <c r="AA21" s="47">
        <v>13</v>
      </c>
      <c r="AB21" s="47">
        <v>8</v>
      </c>
      <c r="AC21" s="52">
        <v>1332</v>
      </c>
      <c r="AD21" s="47">
        <v>1118</v>
      </c>
      <c r="AE21" s="47">
        <v>147</v>
      </c>
      <c r="AF21" s="47">
        <v>45</v>
      </c>
      <c r="AG21" s="47">
        <v>30</v>
      </c>
      <c r="AH21" s="47">
        <v>12</v>
      </c>
      <c r="AI21" s="47">
        <v>9</v>
      </c>
      <c r="AJ21" s="52">
        <v>1361</v>
      </c>
      <c r="AK21" s="47">
        <v>1091</v>
      </c>
      <c r="AL21" s="47">
        <v>150</v>
      </c>
      <c r="AM21" s="47">
        <v>44</v>
      </c>
      <c r="AN21" s="47">
        <v>35</v>
      </c>
      <c r="AO21" s="47">
        <v>11</v>
      </c>
      <c r="AP21" s="47">
        <v>9</v>
      </c>
      <c r="AQ21" s="52">
        <v>1340</v>
      </c>
      <c r="AR21" s="47">
        <v>1134</v>
      </c>
      <c r="AS21" s="47">
        <v>153</v>
      </c>
      <c r="AT21" s="47">
        <v>48</v>
      </c>
      <c r="AU21" s="47">
        <v>30</v>
      </c>
      <c r="AV21" s="47">
        <v>13</v>
      </c>
      <c r="AW21" s="47">
        <v>9</v>
      </c>
      <c r="AX21" s="52">
        <v>1387</v>
      </c>
      <c r="AY21" s="47">
        <v>1160</v>
      </c>
      <c r="AZ21" s="47">
        <v>148</v>
      </c>
      <c r="BA21" s="47">
        <v>42</v>
      </c>
      <c r="BB21" s="47">
        <v>35</v>
      </c>
      <c r="BC21" s="47">
        <v>13</v>
      </c>
      <c r="BD21" s="47">
        <v>10</v>
      </c>
      <c r="BE21" s="52">
        <v>1408</v>
      </c>
      <c r="BF21" s="47">
        <v>1127</v>
      </c>
      <c r="BG21" s="47">
        <v>143</v>
      </c>
      <c r="BH21" s="47">
        <v>46</v>
      </c>
      <c r="BI21" s="47">
        <v>33</v>
      </c>
      <c r="BJ21" s="47">
        <v>14</v>
      </c>
      <c r="BK21" s="47">
        <v>8</v>
      </c>
      <c r="BL21" s="52">
        <v>1371</v>
      </c>
      <c r="BM21" s="47">
        <v>1101</v>
      </c>
      <c r="BN21" s="47">
        <v>150</v>
      </c>
      <c r="BO21" s="47">
        <v>49</v>
      </c>
      <c r="BP21" s="47">
        <v>31</v>
      </c>
      <c r="BQ21" s="47">
        <v>16</v>
      </c>
      <c r="BR21" s="47">
        <v>8</v>
      </c>
      <c r="BS21" s="52">
        <v>1355</v>
      </c>
      <c r="BT21" s="47">
        <v>1102</v>
      </c>
      <c r="BU21" s="47">
        <v>147</v>
      </c>
      <c r="BV21" s="47">
        <v>48</v>
      </c>
      <c r="BW21" s="47">
        <v>33</v>
      </c>
      <c r="BX21" s="47">
        <v>15</v>
      </c>
      <c r="BY21" s="47">
        <v>8</v>
      </c>
      <c r="BZ21" s="52">
        <v>1353</v>
      </c>
      <c r="CA21" s="47">
        <v>1074</v>
      </c>
      <c r="CB21" s="47">
        <v>150</v>
      </c>
      <c r="CC21" s="47">
        <v>43</v>
      </c>
      <c r="CD21" s="47">
        <v>31</v>
      </c>
      <c r="CE21" s="47">
        <v>17</v>
      </c>
      <c r="CF21" s="47">
        <v>9</v>
      </c>
      <c r="CG21" s="52">
        <v>1324</v>
      </c>
      <c r="CH21" s="47">
        <v>1067</v>
      </c>
      <c r="CI21" s="47">
        <v>140</v>
      </c>
      <c r="CJ21" s="47">
        <v>44</v>
      </c>
      <c r="CK21" s="47">
        <v>32</v>
      </c>
      <c r="CL21" s="47">
        <v>17</v>
      </c>
      <c r="CM21" s="47">
        <v>7</v>
      </c>
      <c r="CN21" s="52">
        <f t="shared" si="53"/>
        <v>1307</v>
      </c>
      <c r="CO21" s="47">
        <v>1064</v>
      </c>
      <c r="CP21" s="47">
        <v>145</v>
      </c>
      <c r="CQ21" s="47">
        <v>53</v>
      </c>
      <c r="CR21" s="47">
        <v>31</v>
      </c>
      <c r="CS21" s="47">
        <v>17</v>
      </c>
      <c r="CT21" s="47">
        <v>7</v>
      </c>
      <c r="CU21" s="52">
        <f t="shared" si="54"/>
        <v>1317</v>
      </c>
      <c r="CV21" s="47">
        <v>1068</v>
      </c>
      <c r="CW21" s="47">
        <v>146</v>
      </c>
      <c r="CX21" s="47">
        <v>55</v>
      </c>
      <c r="CY21" s="47">
        <v>29</v>
      </c>
      <c r="CZ21" s="47">
        <v>20</v>
      </c>
      <c r="DA21" s="47">
        <v>7</v>
      </c>
      <c r="DB21" s="52">
        <f t="shared" si="55"/>
        <v>1325</v>
      </c>
      <c r="DC21" s="47">
        <v>1058</v>
      </c>
      <c r="DD21" s="47">
        <v>149</v>
      </c>
      <c r="DE21" s="47">
        <v>49</v>
      </c>
      <c r="DF21" s="47">
        <v>34</v>
      </c>
      <c r="DG21" s="47">
        <v>17</v>
      </c>
      <c r="DH21" s="47">
        <v>7</v>
      </c>
      <c r="DI21" s="52">
        <f t="shared" si="56"/>
        <v>1314</v>
      </c>
      <c r="DJ21" s="47">
        <v>979</v>
      </c>
      <c r="DK21" s="47">
        <v>120</v>
      </c>
      <c r="DL21" s="47">
        <v>41</v>
      </c>
      <c r="DM21" s="47">
        <v>33</v>
      </c>
      <c r="DN21" s="47">
        <v>11</v>
      </c>
      <c r="DO21" s="47">
        <v>5</v>
      </c>
      <c r="DP21" s="52">
        <f t="shared" si="57"/>
        <v>1189</v>
      </c>
    </row>
    <row r="22" spans="1:120" x14ac:dyDescent="0.25">
      <c r="A22" s="8"/>
      <c r="C22" s="4"/>
      <c r="D22" s="4"/>
      <c r="E22" s="4"/>
      <c r="F22" s="4"/>
      <c r="G22" s="4"/>
      <c r="H22" s="5"/>
      <c r="J22" s="4"/>
      <c r="K22" s="4"/>
      <c r="L22" s="4"/>
      <c r="M22" s="4"/>
      <c r="N22" s="4"/>
      <c r="O22" s="5"/>
      <c r="Q22" s="4"/>
      <c r="R22" s="4"/>
      <c r="S22" s="4"/>
      <c r="T22" s="4"/>
      <c r="U22" s="4"/>
      <c r="V22" s="5"/>
      <c r="X22" s="4"/>
      <c r="Y22" s="4"/>
      <c r="Z22" s="4"/>
      <c r="AA22" s="4"/>
      <c r="AB22" s="4"/>
      <c r="AC22" s="5"/>
      <c r="AE22" s="4"/>
      <c r="AF22" s="4"/>
      <c r="AG22" s="4"/>
      <c r="AH22" s="4"/>
      <c r="AI22" s="4"/>
      <c r="AJ22" s="5"/>
      <c r="AL22" s="4"/>
      <c r="AM22" s="4"/>
      <c r="AN22" s="4"/>
      <c r="AO22" s="4"/>
      <c r="AP22" s="4"/>
      <c r="AQ22" s="5"/>
      <c r="AS22" s="4"/>
      <c r="AT22" s="4"/>
      <c r="AU22" s="4"/>
      <c r="AV22" s="4"/>
      <c r="AW22" s="4"/>
      <c r="AX22" s="5"/>
      <c r="AZ22" s="4"/>
      <c r="BA22" s="4"/>
      <c r="BB22" s="4"/>
      <c r="BC22" s="4"/>
      <c r="BD22" s="4"/>
      <c r="BE22" s="5"/>
      <c r="BG22" s="4"/>
      <c r="BH22" s="4"/>
      <c r="BI22" s="4"/>
      <c r="BJ22" s="4"/>
      <c r="BK22" s="4"/>
      <c r="BL22" s="5"/>
      <c r="BN22" s="4"/>
      <c r="BO22" s="4"/>
      <c r="BP22" s="4"/>
      <c r="BQ22" s="4"/>
      <c r="BR22" s="4"/>
      <c r="BS22" s="5"/>
      <c r="BT22" s="64"/>
      <c r="BU22" s="4"/>
      <c r="BV22" s="4"/>
      <c r="BW22" s="4"/>
      <c r="BX22" s="4"/>
      <c r="BY22" s="4"/>
      <c r="BZ22" s="5"/>
      <c r="CA22" s="64"/>
      <c r="CB22" s="4"/>
      <c r="CC22" s="4"/>
      <c r="CD22" s="4"/>
      <c r="CE22" s="4"/>
      <c r="CF22" s="4"/>
      <c r="CG22" s="5"/>
      <c r="CH22" s="64"/>
      <c r="CI22" s="4"/>
      <c r="CJ22" s="4"/>
      <c r="CK22" s="4"/>
      <c r="CL22" s="4"/>
      <c r="CM22" s="4"/>
      <c r="CN22" s="5"/>
      <c r="CO22" s="64"/>
      <c r="CP22" s="4"/>
      <c r="CQ22" s="4"/>
      <c r="CR22" s="4"/>
      <c r="CS22" s="4"/>
      <c r="CT22" s="4"/>
      <c r="CU22" s="5"/>
      <c r="CV22" s="64"/>
      <c r="CW22" s="4"/>
      <c r="CX22" s="4"/>
      <c r="CY22" s="4"/>
      <c r="CZ22" s="4"/>
      <c r="DA22" s="4"/>
      <c r="DB22" s="5"/>
      <c r="DC22" s="64"/>
      <c r="DD22" s="4"/>
      <c r="DE22" s="4"/>
      <c r="DF22" s="4"/>
      <c r="DG22" s="4"/>
      <c r="DH22" s="4"/>
      <c r="DI22" s="5"/>
      <c r="DJ22" s="64"/>
      <c r="DK22" s="4"/>
      <c r="DL22" s="4"/>
      <c r="DM22" s="4"/>
      <c r="DN22" s="4"/>
      <c r="DO22" s="4"/>
      <c r="DP22" s="5"/>
    </row>
    <row r="23" spans="1:120" ht="15.75" x14ac:dyDescent="0.25">
      <c r="A23" s="43" t="s">
        <v>88</v>
      </c>
      <c r="B23" s="48">
        <v>2208</v>
      </c>
      <c r="C23" s="48">
        <v>222</v>
      </c>
      <c r="D23" s="48">
        <v>70</v>
      </c>
      <c r="E23" s="48">
        <v>65</v>
      </c>
      <c r="F23" s="48">
        <v>30</v>
      </c>
      <c r="G23" s="48">
        <v>36</v>
      </c>
      <c r="H23" s="51">
        <v>2631</v>
      </c>
      <c r="I23" s="48">
        <v>2282</v>
      </c>
      <c r="J23" s="48">
        <v>221</v>
      </c>
      <c r="K23" s="48">
        <v>75</v>
      </c>
      <c r="L23" s="48">
        <v>63</v>
      </c>
      <c r="M23" s="48">
        <v>32</v>
      </c>
      <c r="N23" s="48">
        <v>37</v>
      </c>
      <c r="O23" s="51">
        <v>2710</v>
      </c>
      <c r="P23" s="48">
        <v>2359</v>
      </c>
      <c r="Q23" s="48">
        <v>236</v>
      </c>
      <c r="R23" s="48">
        <v>84</v>
      </c>
      <c r="S23" s="48">
        <v>61</v>
      </c>
      <c r="T23" s="48">
        <v>41</v>
      </c>
      <c r="U23" s="48">
        <v>36</v>
      </c>
      <c r="V23" s="51">
        <v>2817</v>
      </c>
      <c r="W23" s="48">
        <v>2418</v>
      </c>
      <c r="X23" s="48">
        <v>230</v>
      </c>
      <c r="Y23" s="48">
        <v>88</v>
      </c>
      <c r="Z23" s="48">
        <v>72</v>
      </c>
      <c r="AA23" s="48">
        <v>45</v>
      </c>
      <c r="AB23" s="48">
        <v>37</v>
      </c>
      <c r="AC23" s="51">
        <v>2890</v>
      </c>
      <c r="AD23" s="48">
        <v>2486</v>
      </c>
      <c r="AE23" s="48">
        <v>235</v>
      </c>
      <c r="AF23" s="48">
        <v>89</v>
      </c>
      <c r="AG23" s="48">
        <v>79</v>
      </c>
      <c r="AH23" s="48">
        <v>47</v>
      </c>
      <c r="AI23" s="48">
        <v>39</v>
      </c>
      <c r="AJ23" s="51">
        <v>2975</v>
      </c>
      <c r="AK23" s="48">
        <v>2554</v>
      </c>
      <c r="AL23" s="48">
        <v>258</v>
      </c>
      <c r="AM23" s="48">
        <v>77</v>
      </c>
      <c r="AN23" s="48">
        <v>84</v>
      </c>
      <c r="AO23" s="48">
        <v>47</v>
      </c>
      <c r="AP23" s="48">
        <v>39</v>
      </c>
      <c r="AQ23" s="51">
        <v>3059</v>
      </c>
      <c r="AR23" s="48">
        <v>2552</v>
      </c>
      <c r="AS23" s="48">
        <v>257</v>
      </c>
      <c r="AT23" s="48">
        <v>87</v>
      </c>
      <c r="AU23" s="48">
        <v>88</v>
      </c>
      <c r="AV23" s="48">
        <v>47</v>
      </c>
      <c r="AW23" s="48">
        <v>39</v>
      </c>
      <c r="AX23" s="51">
        <v>3070</v>
      </c>
      <c r="AY23" s="48">
        <v>2522</v>
      </c>
      <c r="AZ23" s="48">
        <v>256</v>
      </c>
      <c r="BA23" s="48">
        <v>94</v>
      </c>
      <c r="BB23" s="48">
        <v>80</v>
      </c>
      <c r="BC23" s="48">
        <v>46</v>
      </c>
      <c r="BD23" s="48">
        <v>42</v>
      </c>
      <c r="BE23" s="51">
        <v>3040</v>
      </c>
      <c r="BF23" s="48">
        <v>2538</v>
      </c>
      <c r="BG23" s="48">
        <v>262</v>
      </c>
      <c r="BH23" s="48">
        <v>75</v>
      </c>
      <c r="BI23" s="48">
        <v>99</v>
      </c>
      <c r="BJ23" s="48">
        <v>39</v>
      </c>
      <c r="BK23" s="48">
        <v>44</v>
      </c>
      <c r="BL23" s="51">
        <v>3057</v>
      </c>
      <c r="BM23" s="48">
        <v>2487</v>
      </c>
      <c r="BN23" s="48">
        <v>261</v>
      </c>
      <c r="BO23" s="48">
        <v>80</v>
      </c>
      <c r="BP23" s="48">
        <v>94</v>
      </c>
      <c r="BQ23" s="48">
        <v>40</v>
      </c>
      <c r="BR23" s="48">
        <v>48</v>
      </c>
      <c r="BS23" s="51">
        <v>3010</v>
      </c>
      <c r="BT23" s="62">
        <v>2504</v>
      </c>
      <c r="BU23" s="62">
        <v>258</v>
      </c>
      <c r="BV23" s="62">
        <v>87</v>
      </c>
      <c r="BW23" s="62">
        <v>81</v>
      </c>
      <c r="BX23" s="62">
        <v>51</v>
      </c>
      <c r="BY23" s="62">
        <v>46</v>
      </c>
      <c r="BZ23" s="63">
        <v>3027</v>
      </c>
      <c r="CA23" s="62">
        <v>2503</v>
      </c>
      <c r="CB23" s="62">
        <v>247</v>
      </c>
      <c r="CC23" s="62">
        <v>91</v>
      </c>
      <c r="CD23" s="62">
        <v>82</v>
      </c>
      <c r="CE23" s="62">
        <v>53</v>
      </c>
      <c r="CF23" s="62">
        <v>46</v>
      </c>
      <c r="CG23" s="63">
        <v>3022</v>
      </c>
      <c r="CH23" s="62">
        <f>SUM(CH24:CH36)</f>
        <v>2453</v>
      </c>
      <c r="CI23" s="62">
        <f t="shared" ref="CI23:CN23" si="100">SUM(CI24:CI36)</f>
        <v>259</v>
      </c>
      <c r="CJ23" s="62">
        <f t="shared" si="100"/>
        <v>89</v>
      </c>
      <c r="CK23" s="62">
        <f t="shared" si="100"/>
        <v>78</v>
      </c>
      <c r="CL23" s="62">
        <f t="shared" si="100"/>
        <v>46</v>
      </c>
      <c r="CM23" s="62">
        <f t="shared" si="100"/>
        <v>45</v>
      </c>
      <c r="CN23" s="63">
        <f t="shared" si="100"/>
        <v>2970</v>
      </c>
      <c r="CO23" s="62">
        <f>SUM(CO24:CO36)</f>
        <v>2444</v>
      </c>
      <c r="CP23" s="62">
        <f t="shared" ref="CP23" si="101">SUM(CP24:CP36)</f>
        <v>247</v>
      </c>
      <c r="CQ23" s="62">
        <f t="shared" ref="CQ23" si="102">SUM(CQ24:CQ36)</f>
        <v>98</v>
      </c>
      <c r="CR23" s="62">
        <f t="shared" ref="CR23" si="103">SUM(CR24:CR36)</f>
        <v>81</v>
      </c>
      <c r="CS23" s="62">
        <f t="shared" ref="CS23" si="104">SUM(CS24:CS36)</f>
        <v>46</v>
      </c>
      <c r="CT23" s="62">
        <f t="shared" ref="CT23" si="105">SUM(CT24:CT36)</f>
        <v>47</v>
      </c>
      <c r="CU23" s="63">
        <f t="shared" ref="CU23" si="106">SUM(CU24:CU36)</f>
        <v>2963</v>
      </c>
      <c r="CV23" s="62">
        <f>SUM(CV24:CV36)</f>
        <v>2443</v>
      </c>
      <c r="CW23" s="62">
        <f t="shared" ref="CW23" si="107">SUM(CW24:CW36)</f>
        <v>279</v>
      </c>
      <c r="CX23" s="62">
        <f t="shared" ref="CX23" si="108">SUM(CX24:CX36)</f>
        <v>83</v>
      </c>
      <c r="CY23" s="62">
        <f t="shared" ref="CY23" si="109">SUM(CY24:CY36)</f>
        <v>84</v>
      </c>
      <c r="CZ23" s="62">
        <f t="shared" ref="CZ23" si="110">SUM(CZ24:CZ36)</f>
        <v>51</v>
      </c>
      <c r="DA23" s="62">
        <f t="shared" ref="DA23" si="111">SUM(DA24:DA36)</f>
        <v>47</v>
      </c>
      <c r="DB23" s="63">
        <f t="shared" ref="DB23" si="112">SUM(DB24:DB36)</f>
        <v>2987</v>
      </c>
      <c r="DC23" s="62">
        <f>SUM(DC24:DC36)</f>
        <v>2418</v>
      </c>
      <c r="DD23" s="62">
        <f t="shared" ref="DD23" si="113">SUM(DD24:DD36)</f>
        <v>280</v>
      </c>
      <c r="DE23" s="62">
        <f t="shared" ref="DE23" si="114">SUM(DE24:DE36)</f>
        <v>94</v>
      </c>
      <c r="DF23" s="62">
        <f t="shared" ref="DF23" si="115">SUM(DF24:DF36)</f>
        <v>97</v>
      </c>
      <c r="DG23" s="62">
        <f t="shared" ref="DG23" si="116">SUM(DG24:DG36)</f>
        <v>45</v>
      </c>
      <c r="DH23" s="62">
        <f t="shared" ref="DH23" si="117">SUM(DH24:DH36)</f>
        <v>46</v>
      </c>
      <c r="DI23" s="63">
        <f t="shared" ref="DI23" si="118">SUM(DI24:DI36)</f>
        <v>2980</v>
      </c>
      <c r="DJ23" s="62">
        <f>SUM(DJ24:DJ36)</f>
        <v>2231</v>
      </c>
      <c r="DK23" s="62">
        <f t="shared" ref="DK23" si="119">SUM(DK24:DK36)</f>
        <v>250</v>
      </c>
      <c r="DL23" s="62">
        <f t="shared" ref="DL23" si="120">SUM(DL24:DL36)</f>
        <v>90</v>
      </c>
      <c r="DM23" s="62">
        <f t="shared" ref="DM23" si="121">SUM(DM24:DM36)</f>
        <v>79</v>
      </c>
      <c r="DN23" s="62">
        <f t="shared" ref="DN23" si="122">SUM(DN24:DN36)</f>
        <v>41</v>
      </c>
      <c r="DO23" s="62">
        <f t="shared" ref="DO23" si="123">SUM(DO24:DO36)</f>
        <v>43</v>
      </c>
      <c r="DP23" s="63">
        <f t="shared" ref="DP23" si="124">SUM(DP24:DP36)</f>
        <v>2734</v>
      </c>
    </row>
    <row r="24" spans="1:120" x14ac:dyDescent="0.25">
      <c r="A24" s="46" t="s">
        <v>14</v>
      </c>
      <c r="B24" s="47">
        <v>339</v>
      </c>
      <c r="C24" s="47">
        <v>37</v>
      </c>
      <c r="D24" s="47">
        <v>16</v>
      </c>
      <c r="E24" s="47">
        <v>14</v>
      </c>
      <c r="F24" s="47">
        <v>9</v>
      </c>
      <c r="G24" s="47">
        <v>4</v>
      </c>
      <c r="H24" s="52">
        <v>419</v>
      </c>
      <c r="I24" s="47">
        <v>357</v>
      </c>
      <c r="J24" s="47">
        <v>37</v>
      </c>
      <c r="K24" s="47">
        <v>13</v>
      </c>
      <c r="L24" s="47">
        <v>17</v>
      </c>
      <c r="M24" s="47">
        <v>7</v>
      </c>
      <c r="N24" s="47">
        <v>4</v>
      </c>
      <c r="O24" s="52">
        <v>435</v>
      </c>
      <c r="P24" s="47">
        <v>360</v>
      </c>
      <c r="Q24" s="47">
        <v>34</v>
      </c>
      <c r="R24" s="47">
        <v>11</v>
      </c>
      <c r="S24" s="47">
        <v>18</v>
      </c>
      <c r="T24" s="47">
        <v>11</v>
      </c>
      <c r="U24" s="47">
        <v>4</v>
      </c>
      <c r="V24" s="52">
        <v>438</v>
      </c>
      <c r="W24" s="47">
        <v>358</v>
      </c>
      <c r="X24" s="47">
        <v>35</v>
      </c>
      <c r="Y24" s="47">
        <v>14</v>
      </c>
      <c r="Z24" s="47">
        <v>16</v>
      </c>
      <c r="AA24" s="47">
        <v>14</v>
      </c>
      <c r="AB24" s="47">
        <v>3</v>
      </c>
      <c r="AC24" s="52">
        <v>440</v>
      </c>
      <c r="AD24" s="47">
        <v>343</v>
      </c>
      <c r="AE24" s="47">
        <v>37</v>
      </c>
      <c r="AF24" s="47">
        <v>13</v>
      </c>
      <c r="AG24" s="47">
        <v>18</v>
      </c>
      <c r="AH24" s="47">
        <v>11</v>
      </c>
      <c r="AI24" s="47">
        <v>4</v>
      </c>
      <c r="AJ24" s="52">
        <v>426</v>
      </c>
      <c r="AK24" s="47">
        <v>356</v>
      </c>
      <c r="AL24" s="47">
        <v>38</v>
      </c>
      <c r="AM24" s="47">
        <v>10</v>
      </c>
      <c r="AN24" s="47">
        <v>19</v>
      </c>
      <c r="AO24" s="47">
        <v>9</v>
      </c>
      <c r="AP24" s="47">
        <v>4</v>
      </c>
      <c r="AQ24" s="52">
        <v>436</v>
      </c>
      <c r="AR24" s="47">
        <v>359</v>
      </c>
      <c r="AS24" s="47">
        <v>41</v>
      </c>
      <c r="AT24" s="47">
        <v>9</v>
      </c>
      <c r="AU24" s="47">
        <v>21</v>
      </c>
      <c r="AV24" s="47">
        <v>8</v>
      </c>
      <c r="AW24" s="47">
        <v>4</v>
      </c>
      <c r="AX24" s="52">
        <v>442</v>
      </c>
      <c r="AY24" s="47">
        <v>339</v>
      </c>
      <c r="AZ24" s="47">
        <v>39</v>
      </c>
      <c r="BA24" s="47">
        <v>13</v>
      </c>
      <c r="BB24" s="47">
        <v>15</v>
      </c>
      <c r="BC24" s="47">
        <v>10</v>
      </c>
      <c r="BD24" s="47">
        <v>5</v>
      </c>
      <c r="BE24" s="52">
        <v>421</v>
      </c>
      <c r="BF24" s="47">
        <v>343</v>
      </c>
      <c r="BG24" s="47">
        <v>41</v>
      </c>
      <c r="BH24" s="47">
        <v>7</v>
      </c>
      <c r="BI24" s="47">
        <v>19</v>
      </c>
      <c r="BJ24" s="47">
        <v>10</v>
      </c>
      <c r="BK24" s="47">
        <v>4</v>
      </c>
      <c r="BL24" s="52">
        <v>424</v>
      </c>
      <c r="BM24" s="47">
        <v>326</v>
      </c>
      <c r="BN24" s="47">
        <v>40</v>
      </c>
      <c r="BO24" s="47">
        <v>11</v>
      </c>
      <c r="BP24" s="47">
        <v>17</v>
      </c>
      <c r="BQ24" s="47">
        <v>10</v>
      </c>
      <c r="BR24" s="47">
        <v>4</v>
      </c>
      <c r="BS24" s="52">
        <v>408</v>
      </c>
      <c r="BT24" s="47">
        <v>335</v>
      </c>
      <c r="BU24" s="47">
        <v>36</v>
      </c>
      <c r="BV24" s="47">
        <v>9</v>
      </c>
      <c r="BW24" s="47">
        <v>15</v>
      </c>
      <c r="BX24" s="47">
        <v>11</v>
      </c>
      <c r="BY24" s="47">
        <v>4</v>
      </c>
      <c r="BZ24" s="52">
        <v>410</v>
      </c>
      <c r="CA24" s="47">
        <v>347</v>
      </c>
      <c r="CB24" s="47">
        <v>35</v>
      </c>
      <c r="CC24" s="47">
        <v>12</v>
      </c>
      <c r="CD24" s="47">
        <v>15</v>
      </c>
      <c r="CE24" s="47">
        <v>11</v>
      </c>
      <c r="CF24" s="47">
        <v>4</v>
      </c>
      <c r="CG24" s="52">
        <v>424</v>
      </c>
      <c r="CH24" s="47">
        <v>333</v>
      </c>
      <c r="CI24" s="47">
        <v>36</v>
      </c>
      <c r="CJ24" s="47">
        <v>12</v>
      </c>
      <c r="CK24" s="47">
        <v>14</v>
      </c>
      <c r="CL24" s="47">
        <v>8</v>
      </c>
      <c r="CM24" s="47">
        <v>5</v>
      </c>
      <c r="CN24" s="52">
        <f t="shared" si="53"/>
        <v>408</v>
      </c>
      <c r="CO24" s="47">
        <v>329</v>
      </c>
      <c r="CP24" s="47">
        <v>36</v>
      </c>
      <c r="CQ24" s="47">
        <v>14</v>
      </c>
      <c r="CR24" s="47">
        <v>14</v>
      </c>
      <c r="CS24" s="47">
        <v>9</v>
      </c>
      <c r="CT24" s="47">
        <v>5</v>
      </c>
      <c r="CU24" s="52">
        <f t="shared" si="54"/>
        <v>407</v>
      </c>
      <c r="CV24" s="47">
        <v>314</v>
      </c>
      <c r="CW24" s="47">
        <v>42</v>
      </c>
      <c r="CX24" s="47">
        <v>12</v>
      </c>
      <c r="CY24" s="47">
        <v>15</v>
      </c>
      <c r="CZ24" s="47">
        <v>10</v>
      </c>
      <c r="DA24" s="47">
        <v>5</v>
      </c>
      <c r="DB24" s="52">
        <f t="shared" si="55"/>
        <v>398</v>
      </c>
      <c r="DC24" s="47">
        <v>318</v>
      </c>
      <c r="DD24" s="47">
        <v>36</v>
      </c>
      <c r="DE24" s="47">
        <v>16</v>
      </c>
      <c r="DF24" s="47">
        <v>14</v>
      </c>
      <c r="DG24" s="47">
        <v>8</v>
      </c>
      <c r="DH24" s="47">
        <v>5</v>
      </c>
      <c r="DI24" s="52">
        <f t="shared" si="56"/>
        <v>397</v>
      </c>
      <c r="DJ24" s="47">
        <v>275</v>
      </c>
      <c r="DK24" s="47">
        <v>35</v>
      </c>
      <c r="DL24" s="47">
        <v>15</v>
      </c>
      <c r="DM24" s="47">
        <v>11</v>
      </c>
      <c r="DN24" s="47">
        <v>6</v>
      </c>
      <c r="DO24" s="47">
        <v>5</v>
      </c>
      <c r="DP24" s="52">
        <f t="shared" si="57"/>
        <v>347</v>
      </c>
    </row>
    <row r="25" spans="1:120" x14ac:dyDescent="0.25">
      <c r="A25" s="46" t="s">
        <v>15</v>
      </c>
      <c r="B25" s="47">
        <v>311</v>
      </c>
      <c r="C25" s="47">
        <v>53</v>
      </c>
      <c r="D25" s="47">
        <v>7</v>
      </c>
      <c r="E25" s="47">
        <v>11</v>
      </c>
      <c r="F25" s="47">
        <v>6</v>
      </c>
      <c r="G25" s="47">
        <v>7</v>
      </c>
      <c r="H25" s="52">
        <v>395</v>
      </c>
      <c r="I25" s="47">
        <v>311</v>
      </c>
      <c r="J25" s="47">
        <v>47</v>
      </c>
      <c r="K25" s="47">
        <v>11</v>
      </c>
      <c r="L25" s="47">
        <v>11</v>
      </c>
      <c r="M25" s="47">
        <v>8</v>
      </c>
      <c r="N25" s="47">
        <v>6</v>
      </c>
      <c r="O25" s="52">
        <v>394</v>
      </c>
      <c r="P25" s="47">
        <v>318</v>
      </c>
      <c r="Q25" s="47">
        <v>50</v>
      </c>
      <c r="R25" s="47">
        <v>14</v>
      </c>
      <c r="S25" s="47">
        <v>11</v>
      </c>
      <c r="T25" s="47">
        <v>10</v>
      </c>
      <c r="U25" s="47">
        <v>5</v>
      </c>
      <c r="V25" s="52">
        <v>408</v>
      </c>
      <c r="W25" s="47">
        <v>343</v>
      </c>
      <c r="X25" s="47">
        <v>48</v>
      </c>
      <c r="Y25" s="47">
        <v>18</v>
      </c>
      <c r="Z25" s="47">
        <v>8</v>
      </c>
      <c r="AA25" s="47">
        <v>10</v>
      </c>
      <c r="AB25" s="47">
        <v>7</v>
      </c>
      <c r="AC25" s="52">
        <v>434</v>
      </c>
      <c r="AD25" s="47">
        <v>361</v>
      </c>
      <c r="AE25" s="47">
        <v>48</v>
      </c>
      <c r="AF25" s="47">
        <v>16</v>
      </c>
      <c r="AG25" s="47">
        <v>12</v>
      </c>
      <c r="AH25" s="47">
        <v>9</v>
      </c>
      <c r="AI25" s="47">
        <v>8</v>
      </c>
      <c r="AJ25" s="52">
        <v>454</v>
      </c>
      <c r="AK25" s="47">
        <v>374</v>
      </c>
      <c r="AL25" s="47">
        <v>45</v>
      </c>
      <c r="AM25" s="47">
        <v>14</v>
      </c>
      <c r="AN25" s="47">
        <v>10</v>
      </c>
      <c r="AO25" s="47">
        <v>11</v>
      </c>
      <c r="AP25" s="47">
        <v>8</v>
      </c>
      <c r="AQ25" s="52">
        <v>462</v>
      </c>
      <c r="AR25" s="47">
        <v>349</v>
      </c>
      <c r="AS25" s="47">
        <v>53</v>
      </c>
      <c r="AT25" s="47">
        <v>18</v>
      </c>
      <c r="AU25" s="47">
        <v>12</v>
      </c>
      <c r="AV25" s="47">
        <v>11</v>
      </c>
      <c r="AW25" s="47">
        <v>8</v>
      </c>
      <c r="AX25" s="52">
        <v>451</v>
      </c>
      <c r="AY25" s="47">
        <v>361</v>
      </c>
      <c r="AZ25" s="47">
        <v>53</v>
      </c>
      <c r="BA25" s="47">
        <v>17</v>
      </c>
      <c r="BB25" s="47">
        <v>14</v>
      </c>
      <c r="BC25" s="47">
        <v>9</v>
      </c>
      <c r="BD25" s="47">
        <v>7</v>
      </c>
      <c r="BE25" s="52">
        <v>461</v>
      </c>
      <c r="BF25" s="47">
        <v>351</v>
      </c>
      <c r="BG25" s="47">
        <v>57</v>
      </c>
      <c r="BH25" s="47">
        <v>13</v>
      </c>
      <c r="BI25" s="47">
        <v>13</v>
      </c>
      <c r="BJ25" s="47">
        <v>7</v>
      </c>
      <c r="BK25" s="47">
        <v>8</v>
      </c>
      <c r="BL25" s="52">
        <v>449</v>
      </c>
      <c r="BM25" s="47">
        <v>364</v>
      </c>
      <c r="BN25" s="47">
        <v>51</v>
      </c>
      <c r="BO25" s="47">
        <v>15</v>
      </c>
      <c r="BP25" s="47">
        <v>15</v>
      </c>
      <c r="BQ25" s="47">
        <v>6</v>
      </c>
      <c r="BR25" s="47">
        <v>9</v>
      </c>
      <c r="BS25" s="52">
        <v>460</v>
      </c>
      <c r="BT25" s="47">
        <v>369</v>
      </c>
      <c r="BU25" s="47">
        <v>54</v>
      </c>
      <c r="BV25" s="47">
        <v>14</v>
      </c>
      <c r="BW25" s="47">
        <v>14</v>
      </c>
      <c r="BX25" s="47">
        <v>9</v>
      </c>
      <c r="BY25" s="47">
        <v>7</v>
      </c>
      <c r="BZ25" s="52">
        <v>467</v>
      </c>
      <c r="CA25" s="47">
        <v>361</v>
      </c>
      <c r="CB25" s="47">
        <v>51</v>
      </c>
      <c r="CC25" s="47">
        <v>18</v>
      </c>
      <c r="CD25" s="47">
        <v>12</v>
      </c>
      <c r="CE25" s="47">
        <v>8</v>
      </c>
      <c r="CF25" s="47">
        <v>8</v>
      </c>
      <c r="CG25" s="52">
        <v>458</v>
      </c>
      <c r="CH25" s="47">
        <v>360</v>
      </c>
      <c r="CI25" s="47">
        <v>53</v>
      </c>
      <c r="CJ25" s="47">
        <v>10</v>
      </c>
      <c r="CK25" s="47">
        <v>14</v>
      </c>
      <c r="CL25" s="47">
        <v>8</v>
      </c>
      <c r="CM25" s="47">
        <v>5</v>
      </c>
      <c r="CN25" s="52">
        <f t="shared" si="53"/>
        <v>450</v>
      </c>
      <c r="CO25" s="47">
        <v>353</v>
      </c>
      <c r="CP25" s="47">
        <v>49</v>
      </c>
      <c r="CQ25" s="47">
        <v>12</v>
      </c>
      <c r="CR25" s="47">
        <v>14</v>
      </c>
      <c r="CS25" s="47">
        <v>9</v>
      </c>
      <c r="CT25" s="47">
        <v>4</v>
      </c>
      <c r="CU25" s="52">
        <f t="shared" si="54"/>
        <v>441</v>
      </c>
      <c r="CV25" s="47">
        <v>359</v>
      </c>
      <c r="CW25" s="47">
        <v>57</v>
      </c>
      <c r="CX25" s="47">
        <v>10</v>
      </c>
      <c r="CY25" s="47">
        <v>12</v>
      </c>
      <c r="CZ25" s="47">
        <v>10</v>
      </c>
      <c r="DA25" s="47">
        <v>7</v>
      </c>
      <c r="DB25" s="52">
        <f t="shared" si="55"/>
        <v>455</v>
      </c>
      <c r="DC25" s="47">
        <v>357</v>
      </c>
      <c r="DD25" s="47">
        <v>57</v>
      </c>
      <c r="DE25" s="47">
        <v>12</v>
      </c>
      <c r="DF25" s="47">
        <v>14</v>
      </c>
      <c r="DG25" s="47">
        <v>8</v>
      </c>
      <c r="DH25" s="47">
        <v>7</v>
      </c>
      <c r="DI25" s="52">
        <f t="shared" si="56"/>
        <v>455</v>
      </c>
      <c r="DJ25" s="47">
        <v>322</v>
      </c>
      <c r="DK25" s="47">
        <v>49</v>
      </c>
      <c r="DL25" s="47">
        <v>12</v>
      </c>
      <c r="DM25" s="47">
        <v>14</v>
      </c>
      <c r="DN25" s="47">
        <v>5</v>
      </c>
      <c r="DO25" s="47">
        <v>5</v>
      </c>
      <c r="DP25" s="52">
        <f t="shared" si="57"/>
        <v>407</v>
      </c>
    </row>
    <row r="26" spans="1:120" x14ac:dyDescent="0.25">
      <c r="A26" s="46" t="s">
        <v>16</v>
      </c>
      <c r="B26" s="47">
        <v>66</v>
      </c>
      <c r="C26" s="47">
        <v>8</v>
      </c>
      <c r="D26" s="47">
        <v>3</v>
      </c>
      <c r="E26" s="47">
        <v>0</v>
      </c>
      <c r="F26" s="47">
        <v>2</v>
      </c>
      <c r="G26" s="47">
        <v>2</v>
      </c>
      <c r="H26" s="52">
        <v>81</v>
      </c>
      <c r="I26" s="47">
        <v>66</v>
      </c>
      <c r="J26" s="47">
        <v>8</v>
      </c>
      <c r="K26" s="47">
        <v>4</v>
      </c>
      <c r="L26" s="47">
        <v>0</v>
      </c>
      <c r="M26" s="47">
        <v>2</v>
      </c>
      <c r="N26" s="47">
        <v>2</v>
      </c>
      <c r="O26" s="52">
        <v>82</v>
      </c>
      <c r="P26" s="47">
        <v>67</v>
      </c>
      <c r="Q26" s="47">
        <v>8</v>
      </c>
      <c r="R26" s="47">
        <v>5</v>
      </c>
      <c r="S26" s="47">
        <v>0</v>
      </c>
      <c r="T26" s="47">
        <v>2</v>
      </c>
      <c r="U26" s="47">
        <v>2</v>
      </c>
      <c r="V26" s="52">
        <v>84</v>
      </c>
      <c r="W26" s="47">
        <v>70</v>
      </c>
      <c r="X26" s="47">
        <v>9</v>
      </c>
      <c r="Y26" s="47">
        <v>3</v>
      </c>
      <c r="Z26" s="47">
        <v>1</v>
      </c>
      <c r="AA26" s="47">
        <v>2</v>
      </c>
      <c r="AB26" s="47">
        <v>2</v>
      </c>
      <c r="AC26" s="52">
        <v>87</v>
      </c>
      <c r="AD26" s="47">
        <v>82</v>
      </c>
      <c r="AE26" s="47">
        <v>8</v>
      </c>
      <c r="AF26" s="47">
        <v>2</v>
      </c>
      <c r="AG26" s="47">
        <v>4</v>
      </c>
      <c r="AH26" s="47">
        <v>1</v>
      </c>
      <c r="AI26" s="47">
        <v>2</v>
      </c>
      <c r="AJ26" s="52">
        <v>99</v>
      </c>
      <c r="AK26" s="47">
        <v>82</v>
      </c>
      <c r="AL26" s="47">
        <v>10</v>
      </c>
      <c r="AM26" s="47">
        <v>3</v>
      </c>
      <c r="AN26" s="47">
        <v>4</v>
      </c>
      <c r="AO26" s="47">
        <v>1</v>
      </c>
      <c r="AP26" s="47">
        <v>2</v>
      </c>
      <c r="AQ26" s="52">
        <v>102</v>
      </c>
      <c r="AR26" s="47">
        <v>85</v>
      </c>
      <c r="AS26" s="47">
        <v>10</v>
      </c>
      <c r="AT26" s="47">
        <v>4</v>
      </c>
      <c r="AU26" s="47">
        <v>4</v>
      </c>
      <c r="AV26" s="47">
        <v>1</v>
      </c>
      <c r="AW26" s="47">
        <v>2</v>
      </c>
      <c r="AX26" s="52">
        <v>106</v>
      </c>
      <c r="AY26" s="47">
        <v>78</v>
      </c>
      <c r="AZ26" s="47">
        <v>12</v>
      </c>
      <c r="BA26" s="47">
        <v>3</v>
      </c>
      <c r="BB26" s="47">
        <v>5</v>
      </c>
      <c r="BC26" s="47">
        <v>1</v>
      </c>
      <c r="BD26" s="47">
        <v>2</v>
      </c>
      <c r="BE26" s="52">
        <v>101</v>
      </c>
      <c r="BF26" s="47">
        <v>74</v>
      </c>
      <c r="BG26" s="47">
        <v>11</v>
      </c>
      <c r="BH26" s="47">
        <v>4</v>
      </c>
      <c r="BI26" s="47">
        <v>6</v>
      </c>
      <c r="BJ26" s="47">
        <v>1</v>
      </c>
      <c r="BK26" s="47">
        <v>2</v>
      </c>
      <c r="BL26" s="52">
        <v>98</v>
      </c>
      <c r="BM26" s="47">
        <v>75</v>
      </c>
      <c r="BN26" s="47">
        <v>11</v>
      </c>
      <c r="BO26" s="47">
        <v>4</v>
      </c>
      <c r="BP26" s="47">
        <v>5</v>
      </c>
      <c r="BQ26" s="47">
        <v>2</v>
      </c>
      <c r="BR26" s="47">
        <v>2</v>
      </c>
      <c r="BS26" s="52">
        <v>99</v>
      </c>
      <c r="BT26" s="47">
        <v>78</v>
      </c>
      <c r="BU26" s="47">
        <v>8</v>
      </c>
      <c r="BV26" s="47">
        <v>6</v>
      </c>
      <c r="BW26" s="47">
        <v>4</v>
      </c>
      <c r="BX26" s="47">
        <v>1</v>
      </c>
      <c r="BY26" s="47">
        <v>3</v>
      </c>
      <c r="BZ26" s="52">
        <v>100</v>
      </c>
      <c r="CA26" s="47">
        <v>76</v>
      </c>
      <c r="CB26" s="47">
        <v>13</v>
      </c>
      <c r="CC26" s="47">
        <v>4</v>
      </c>
      <c r="CD26" s="47">
        <v>4</v>
      </c>
      <c r="CE26" s="47">
        <v>2</v>
      </c>
      <c r="CF26" s="47">
        <v>3</v>
      </c>
      <c r="CG26" s="52">
        <v>102</v>
      </c>
      <c r="CH26" s="47">
        <v>76</v>
      </c>
      <c r="CI26" s="47">
        <v>10</v>
      </c>
      <c r="CJ26" s="47">
        <v>4</v>
      </c>
      <c r="CK26" s="47">
        <v>5</v>
      </c>
      <c r="CL26" s="47">
        <v>1</v>
      </c>
      <c r="CM26" s="47">
        <v>3</v>
      </c>
      <c r="CN26" s="52">
        <f t="shared" si="53"/>
        <v>99</v>
      </c>
      <c r="CO26" s="47">
        <v>83</v>
      </c>
      <c r="CP26" s="47">
        <v>11</v>
      </c>
      <c r="CQ26" s="47">
        <v>4</v>
      </c>
      <c r="CR26" s="47">
        <v>4</v>
      </c>
      <c r="CS26" s="47">
        <v>3</v>
      </c>
      <c r="CT26" s="47">
        <v>2</v>
      </c>
      <c r="CU26" s="52">
        <f t="shared" si="54"/>
        <v>107</v>
      </c>
      <c r="CV26" s="47">
        <v>84</v>
      </c>
      <c r="CW26" s="47">
        <v>7</v>
      </c>
      <c r="CX26" s="47">
        <v>6</v>
      </c>
      <c r="CY26" s="47">
        <v>4</v>
      </c>
      <c r="CZ26" s="47">
        <v>3</v>
      </c>
      <c r="DA26" s="47">
        <v>2</v>
      </c>
      <c r="DB26" s="52">
        <f t="shared" si="55"/>
        <v>106</v>
      </c>
      <c r="DC26" s="47">
        <v>87</v>
      </c>
      <c r="DD26" s="47">
        <v>12</v>
      </c>
      <c r="DE26" s="47">
        <v>8</v>
      </c>
      <c r="DF26" s="47">
        <v>3</v>
      </c>
      <c r="DG26" s="47">
        <v>2</v>
      </c>
      <c r="DH26" s="47">
        <v>2</v>
      </c>
      <c r="DI26" s="52">
        <f t="shared" si="56"/>
        <v>114</v>
      </c>
      <c r="DJ26" s="47">
        <v>94</v>
      </c>
      <c r="DK26" s="47">
        <v>11</v>
      </c>
      <c r="DL26" s="47">
        <v>4</v>
      </c>
      <c r="DM26" s="47">
        <v>4</v>
      </c>
      <c r="DN26" s="47">
        <v>2</v>
      </c>
      <c r="DO26" s="47">
        <v>2</v>
      </c>
      <c r="DP26" s="52">
        <f t="shared" si="57"/>
        <v>117</v>
      </c>
    </row>
    <row r="27" spans="1:120" x14ac:dyDescent="0.25">
      <c r="A27" s="46" t="s">
        <v>17</v>
      </c>
      <c r="B27" s="47">
        <v>92</v>
      </c>
      <c r="C27" s="47">
        <v>19</v>
      </c>
      <c r="D27" s="47">
        <v>7</v>
      </c>
      <c r="E27" s="47">
        <v>6</v>
      </c>
      <c r="F27" s="47">
        <v>1</v>
      </c>
      <c r="G27" s="47">
        <v>4</v>
      </c>
      <c r="H27" s="52">
        <v>129</v>
      </c>
      <c r="I27" s="47">
        <v>98</v>
      </c>
      <c r="J27" s="47">
        <v>18</v>
      </c>
      <c r="K27" s="47">
        <v>8</v>
      </c>
      <c r="L27" s="47">
        <v>5</v>
      </c>
      <c r="M27" s="47">
        <v>0</v>
      </c>
      <c r="N27" s="47">
        <v>4</v>
      </c>
      <c r="O27" s="52">
        <v>133</v>
      </c>
      <c r="P27" s="47">
        <v>106</v>
      </c>
      <c r="Q27" s="47">
        <v>19</v>
      </c>
      <c r="R27" s="47">
        <v>10</v>
      </c>
      <c r="S27" s="47">
        <v>1</v>
      </c>
      <c r="T27" s="47">
        <v>2</v>
      </c>
      <c r="U27" s="47">
        <v>4</v>
      </c>
      <c r="V27" s="52">
        <v>142</v>
      </c>
      <c r="W27" s="47">
        <v>113</v>
      </c>
      <c r="X27" s="47">
        <v>18</v>
      </c>
      <c r="Y27" s="47">
        <v>9</v>
      </c>
      <c r="Z27" s="47">
        <v>1</v>
      </c>
      <c r="AA27" s="47">
        <v>2</v>
      </c>
      <c r="AB27" s="47">
        <v>4</v>
      </c>
      <c r="AC27" s="52">
        <v>147</v>
      </c>
      <c r="AD27" s="47">
        <v>113</v>
      </c>
      <c r="AE27" s="47">
        <v>17</v>
      </c>
      <c r="AF27" s="47">
        <v>9</v>
      </c>
      <c r="AG27" s="47">
        <v>3</v>
      </c>
      <c r="AH27" s="47">
        <v>1</v>
      </c>
      <c r="AI27" s="47">
        <v>4</v>
      </c>
      <c r="AJ27" s="52">
        <v>147</v>
      </c>
      <c r="AK27" s="47">
        <v>110</v>
      </c>
      <c r="AL27" s="47">
        <v>19</v>
      </c>
      <c r="AM27" s="47">
        <v>7</v>
      </c>
      <c r="AN27" s="47">
        <v>4</v>
      </c>
      <c r="AO27" s="47">
        <v>2</v>
      </c>
      <c r="AP27" s="47">
        <v>4</v>
      </c>
      <c r="AQ27" s="52">
        <v>146</v>
      </c>
      <c r="AR27" s="47">
        <v>112</v>
      </c>
      <c r="AS27" s="47">
        <v>20</v>
      </c>
      <c r="AT27" s="47">
        <v>6</v>
      </c>
      <c r="AU27" s="47">
        <v>6</v>
      </c>
      <c r="AV27" s="47">
        <v>2</v>
      </c>
      <c r="AW27" s="47">
        <v>4</v>
      </c>
      <c r="AX27" s="52">
        <v>150</v>
      </c>
      <c r="AY27" s="47">
        <v>118</v>
      </c>
      <c r="AZ27" s="47">
        <v>16</v>
      </c>
      <c r="BA27" s="47">
        <v>6</v>
      </c>
      <c r="BB27" s="47">
        <v>9</v>
      </c>
      <c r="BC27" s="47">
        <v>2</v>
      </c>
      <c r="BD27" s="47">
        <v>4</v>
      </c>
      <c r="BE27" s="52">
        <v>155</v>
      </c>
      <c r="BF27" s="47">
        <v>120</v>
      </c>
      <c r="BG27" s="47">
        <v>15</v>
      </c>
      <c r="BH27" s="47">
        <v>6</v>
      </c>
      <c r="BI27" s="47">
        <v>9</v>
      </c>
      <c r="BJ27" s="47">
        <v>2</v>
      </c>
      <c r="BK27" s="47">
        <v>4</v>
      </c>
      <c r="BL27" s="52">
        <v>156</v>
      </c>
      <c r="BM27" s="47">
        <v>125</v>
      </c>
      <c r="BN27" s="47">
        <v>15</v>
      </c>
      <c r="BO27" s="47">
        <v>6</v>
      </c>
      <c r="BP27" s="47">
        <v>7</v>
      </c>
      <c r="BQ27" s="47">
        <v>1</v>
      </c>
      <c r="BR27" s="47">
        <v>5</v>
      </c>
      <c r="BS27" s="52">
        <v>159</v>
      </c>
      <c r="BT27" s="47">
        <v>127</v>
      </c>
      <c r="BU27" s="47">
        <v>17</v>
      </c>
      <c r="BV27" s="47">
        <v>6</v>
      </c>
      <c r="BW27" s="47">
        <v>6</v>
      </c>
      <c r="BX27" s="47">
        <v>1</v>
      </c>
      <c r="BY27" s="47">
        <v>5</v>
      </c>
      <c r="BZ27" s="52">
        <v>162</v>
      </c>
      <c r="CA27" s="47">
        <v>133</v>
      </c>
      <c r="CB27" s="47">
        <v>14</v>
      </c>
      <c r="CC27" s="47">
        <v>7</v>
      </c>
      <c r="CD27" s="47">
        <v>5</v>
      </c>
      <c r="CE27" s="47">
        <v>1</v>
      </c>
      <c r="CF27" s="47">
        <v>5</v>
      </c>
      <c r="CG27" s="52">
        <v>165</v>
      </c>
      <c r="CH27" s="47">
        <v>134</v>
      </c>
      <c r="CI27" s="47">
        <v>16</v>
      </c>
      <c r="CJ27" s="47">
        <v>7</v>
      </c>
      <c r="CK27" s="47">
        <v>5</v>
      </c>
      <c r="CL27" s="47">
        <v>0</v>
      </c>
      <c r="CM27" s="47">
        <v>6</v>
      </c>
      <c r="CN27" s="52">
        <f t="shared" si="53"/>
        <v>168</v>
      </c>
      <c r="CO27" s="47">
        <v>128</v>
      </c>
      <c r="CP27" s="47">
        <v>16</v>
      </c>
      <c r="CQ27" s="47">
        <v>6</v>
      </c>
      <c r="CR27" s="47">
        <v>5</v>
      </c>
      <c r="CS27" s="47">
        <v>0</v>
      </c>
      <c r="CT27" s="47">
        <v>6</v>
      </c>
      <c r="CU27" s="52">
        <f t="shared" si="54"/>
        <v>161</v>
      </c>
      <c r="CV27" s="47">
        <v>141</v>
      </c>
      <c r="CW27" s="47">
        <v>15</v>
      </c>
      <c r="CX27" s="47">
        <v>6</v>
      </c>
      <c r="CY27" s="47">
        <v>7</v>
      </c>
      <c r="CZ27" s="47">
        <v>0</v>
      </c>
      <c r="DA27" s="47">
        <v>6</v>
      </c>
      <c r="DB27" s="52">
        <f t="shared" si="55"/>
        <v>175</v>
      </c>
      <c r="DC27" s="47">
        <v>136</v>
      </c>
      <c r="DD27" s="47">
        <v>22</v>
      </c>
      <c r="DE27" s="47">
        <v>3</v>
      </c>
      <c r="DF27" s="47">
        <v>8</v>
      </c>
      <c r="DG27" s="47">
        <v>0</v>
      </c>
      <c r="DH27" s="47">
        <v>6</v>
      </c>
      <c r="DI27" s="52">
        <f t="shared" si="56"/>
        <v>175</v>
      </c>
      <c r="DJ27" s="47">
        <v>141</v>
      </c>
      <c r="DK27" s="47">
        <v>21</v>
      </c>
      <c r="DL27" s="47">
        <v>5</v>
      </c>
      <c r="DM27" s="47">
        <v>5</v>
      </c>
      <c r="DN27" s="47">
        <v>0</v>
      </c>
      <c r="DO27" s="47">
        <v>6</v>
      </c>
      <c r="DP27" s="52">
        <f t="shared" si="57"/>
        <v>178</v>
      </c>
    </row>
    <row r="28" spans="1:120" x14ac:dyDescent="0.25">
      <c r="A28" s="46" t="s">
        <v>18</v>
      </c>
      <c r="B28" s="47">
        <v>172</v>
      </c>
      <c r="C28" s="47">
        <v>6</v>
      </c>
      <c r="D28" s="47">
        <v>2</v>
      </c>
      <c r="E28" s="47">
        <v>0</v>
      </c>
      <c r="F28" s="47">
        <v>0</v>
      </c>
      <c r="G28" s="47">
        <v>1</v>
      </c>
      <c r="H28" s="52">
        <v>181</v>
      </c>
      <c r="I28" s="47">
        <v>172</v>
      </c>
      <c r="J28" s="47">
        <v>4</v>
      </c>
      <c r="K28" s="47">
        <v>3</v>
      </c>
      <c r="L28" s="47">
        <v>0</v>
      </c>
      <c r="M28" s="47">
        <v>0</v>
      </c>
      <c r="N28" s="47">
        <v>1</v>
      </c>
      <c r="O28" s="52">
        <v>180</v>
      </c>
      <c r="P28" s="47">
        <v>174</v>
      </c>
      <c r="Q28" s="47">
        <v>5</v>
      </c>
      <c r="R28" s="47">
        <v>3</v>
      </c>
      <c r="S28" s="47">
        <v>0</v>
      </c>
      <c r="T28" s="47">
        <v>0</v>
      </c>
      <c r="U28" s="47">
        <v>1</v>
      </c>
      <c r="V28" s="52">
        <v>183</v>
      </c>
      <c r="W28" s="47">
        <v>169</v>
      </c>
      <c r="X28" s="47">
        <v>7</v>
      </c>
      <c r="Y28" s="47">
        <v>1</v>
      </c>
      <c r="Z28" s="47">
        <v>0</v>
      </c>
      <c r="AA28" s="47">
        <v>0</v>
      </c>
      <c r="AB28" s="47">
        <v>1</v>
      </c>
      <c r="AC28" s="52">
        <v>178</v>
      </c>
      <c r="AD28" s="47">
        <v>167</v>
      </c>
      <c r="AE28" s="47">
        <v>6</v>
      </c>
      <c r="AF28" s="47">
        <v>2</v>
      </c>
      <c r="AG28" s="47">
        <v>0</v>
      </c>
      <c r="AH28" s="47">
        <v>0</v>
      </c>
      <c r="AI28" s="47">
        <v>1</v>
      </c>
      <c r="AJ28" s="52">
        <v>176</v>
      </c>
      <c r="AK28" s="47">
        <v>152</v>
      </c>
      <c r="AL28" s="47">
        <v>9</v>
      </c>
      <c r="AM28" s="47">
        <v>2</v>
      </c>
      <c r="AN28" s="47">
        <v>0</v>
      </c>
      <c r="AO28" s="47">
        <v>0</v>
      </c>
      <c r="AP28" s="47">
        <v>1</v>
      </c>
      <c r="AQ28" s="52">
        <v>164</v>
      </c>
      <c r="AR28" s="47">
        <v>153</v>
      </c>
      <c r="AS28" s="47">
        <v>8</v>
      </c>
      <c r="AT28" s="47">
        <v>2</v>
      </c>
      <c r="AU28" s="47">
        <v>0</v>
      </c>
      <c r="AV28" s="47">
        <v>0</v>
      </c>
      <c r="AW28" s="47">
        <v>1</v>
      </c>
      <c r="AX28" s="52">
        <v>164</v>
      </c>
      <c r="AY28" s="47">
        <v>146</v>
      </c>
      <c r="AZ28" s="47">
        <v>9</v>
      </c>
      <c r="BA28" s="47">
        <v>2</v>
      </c>
      <c r="BB28" s="47">
        <v>0</v>
      </c>
      <c r="BC28" s="47">
        <v>0</v>
      </c>
      <c r="BD28" s="47">
        <v>1</v>
      </c>
      <c r="BE28" s="52">
        <v>158</v>
      </c>
      <c r="BF28" s="47">
        <v>152</v>
      </c>
      <c r="BG28" s="47">
        <v>9</v>
      </c>
      <c r="BH28" s="47">
        <v>1</v>
      </c>
      <c r="BI28" s="47">
        <v>1</v>
      </c>
      <c r="BJ28" s="47">
        <v>0</v>
      </c>
      <c r="BK28" s="47">
        <v>1</v>
      </c>
      <c r="BL28" s="52">
        <v>164</v>
      </c>
      <c r="BM28" s="47">
        <v>146</v>
      </c>
      <c r="BN28" s="47">
        <v>12</v>
      </c>
      <c r="BO28" s="47">
        <v>1</v>
      </c>
      <c r="BP28" s="47">
        <v>1</v>
      </c>
      <c r="BQ28" s="47">
        <v>0</v>
      </c>
      <c r="BR28" s="47">
        <v>1</v>
      </c>
      <c r="BS28" s="52">
        <v>161</v>
      </c>
      <c r="BT28" s="47">
        <v>155</v>
      </c>
      <c r="BU28" s="47">
        <v>11</v>
      </c>
      <c r="BV28" s="47">
        <v>1</v>
      </c>
      <c r="BW28" s="47">
        <v>2</v>
      </c>
      <c r="BX28" s="47">
        <v>0</v>
      </c>
      <c r="BY28" s="47">
        <v>1</v>
      </c>
      <c r="BZ28" s="52">
        <v>170</v>
      </c>
      <c r="CA28" s="47">
        <v>160</v>
      </c>
      <c r="CB28" s="47">
        <v>9</v>
      </c>
      <c r="CC28" s="47">
        <v>1</v>
      </c>
      <c r="CD28" s="47">
        <v>2</v>
      </c>
      <c r="CE28" s="47">
        <v>0</v>
      </c>
      <c r="CF28" s="47">
        <v>1</v>
      </c>
      <c r="CG28" s="52">
        <v>173</v>
      </c>
      <c r="CH28" s="47">
        <v>148</v>
      </c>
      <c r="CI28" s="47">
        <v>9</v>
      </c>
      <c r="CJ28" s="47">
        <v>1</v>
      </c>
      <c r="CK28" s="47">
        <v>2</v>
      </c>
      <c r="CL28" s="47">
        <v>0</v>
      </c>
      <c r="CM28" s="47">
        <v>1</v>
      </c>
      <c r="CN28" s="52">
        <f t="shared" si="53"/>
        <v>161</v>
      </c>
      <c r="CO28" s="47">
        <v>143</v>
      </c>
      <c r="CP28" s="47">
        <v>9</v>
      </c>
      <c r="CQ28" s="47">
        <v>0</v>
      </c>
      <c r="CR28" s="47">
        <v>3</v>
      </c>
      <c r="CS28" s="47">
        <v>0</v>
      </c>
      <c r="CT28" s="47">
        <v>1</v>
      </c>
      <c r="CU28" s="52">
        <f t="shared" si="54"/>
        <v>156</v>
      </c>
      <c r="CV28" s="47">
        <v>144</v>
      </c>
      <c r="CW28" s="47">
        <v>9</v>
      </c>
      <c r="CX28" s="47">
        <v>0</v>
      </c>
      <c r="CY28" s="47">
        <v>2</v>
      </c>
      <c r="CZ28" s="47">
        <v>1</v>
      </c>
      <c r="DA28" s="47">
        <v>1</v>
      </c>
      <c r="DB28" s="52">
        <f t="shared" si="55"/>
        <v>157</v>
      </c>
      <c r="DC28" s="47">
        <v>137</v>
      </c>
      <c r="DD28" s="47">
        <v>11</v>
      </c>
      <c r="DE28" s="47">
        <v>2</v>
      </c>
      <c r="DF28" s="47">
        <v>1</v>
      </c>
      <c r="DG28" s="47">
        <v>1</v>
      </c>
      <c r="DH28" s="47">
        <v>1</v>
      </c>
      <c r="DI28" s="52">
        <f t="shared" si="56"/>
        <v>153</v>
      </c>
      <c r="DJ28" s="47">
        <v>129</v>
      </c>
      <c r="DK28" s="47">
        <v>7</v>
      </c>
      <c r="DL28" s="47">
        <v>2</v>
      </c>
      <c r="DM28" s="47">
        <v>1</v>
      </c>
      <c r="DN28" s="47">
        <v>1</v>
      </c>
      <c r="DO28" s="47">
        <v>1</v>
      </c>
      <c r="DP28" s="52">
        <f t="shared" si="57"/>
        <v>141</v>
      </c>
    </row>
    <row r="29" spans="1:120" x14ac:dyDescent="0.25">
      <c r="A29" s="46" t="s">
        <v>19</v>
      </c>
      <c r="B29" s="47">
        <v>294</v>
      </c>
      <c r="C29" s="47">
        <v>35</v>
      </c>
      <c r="D29" s="47">
        <v>12</v>
      </c>
      <c r="E29" s="47">
        <v>8</v>
      </c>
      <c r="F29" s="47">
        <v>1</v>
      </c>
      <c r="G29" s="47">
        <v>0</v>
      </c>
      <c r="H29" s="52">
        <v>350</v>
      </c>
      <c r="I29" s="47">
        <v>319</v>
      </c>
      <c r="J29" s="47">
        <v>34</v>
      </c>
      <c r="K29" s="47">
        <v>10</v>
      </c>
      <c r="L29" s="47">
        <v>9</v>
      </c>
      <c r="M29" s="47">
        <v>3</v>
      </c>
      <c r="N29" s="47">
        <v>0</v>
      </c>
      <c r="O29" s="52">
        <v>375</v>
      </c>
      <c r="P29" s="47">
        <v>339</v>
      </c>
      <c r="Q29" s="47">
        <v>39</v>
      </c>
      <c r="R29" s="47">
        <v>9</v>
      </c>
      <c r="S29" s="47">
        <v>8</v>
      </c>
      <c r="T29" s="47">
        <v>4</v>
      </c>
      <c r="U29" s="47">
        <v>0</v>
      </c>
      <c r="V29" s="52">
        <v>399</v>
      </c>
      <c r="W29" s="47">
        <v>343</v>
      </c>
      <c r="X29" s="47">
        <v>29</v>
      </c>
      <c r="Y29" s="47">
        <v>11</v>
      </c>
      <c r="Z29" s="47">
        <v>10</v>
      </c>
      <c r="AA29" s="47">
        <v>5</v>
      </c>
      <c r="AB29" s="47">
        <v>0</v>
      </c>
      <c r="AC29" s="52">
        <v>398</v>
      </c>
      <c r="AD29" s="47">
        <v>360</v>
      </c>
      <c r="AE29" s="47">
        <v>33</v>
      </c>
      <c r="AF29" s="47">
        <v>11</v>
      </c>
      <c r="AG29" s="47">
        <v>9</v>
      </c>
      <c r="AH29" s="47">
        <v>7</v>
      </c>
      <c r="AI29" s="47">
        <v>0</v>
      </c>
      <c r="AJ29" s="52">
        <v>420</v>
      </c>
      <c r="AK29" s="47">
        <v>374</v>
      </c>
      <c r="AL29" s="47">
        <v>35</v>
      </c>
      <c r="AM29" s="47">
        <v>15</v>
      </c>
      <c r="AN29" s="47">
        <v>10</v>
      </c>
      <c r="AO29" s="47">
        <v>5</v>
      </c>
      <c r="AP29" s="47">
        <v>0</v>
      </c>
      <c r="AQ29" s="52">
        <v>439</v>
      </c>
      <c r="AR29" s="47">
        <v>387</v>
      </c>
      <c r="AS29" s="47">
        <v>22</v>
      </c>
      <c r="AT29" s="47">
        <v>15</v>
      </c>
      <c r="AU29" s="47">
        <v>11</v>
      </c>
      <c r="AV29" s="47">
        <v>3</v>
      </c>
      <c r="AW29" s="47">
        <v>0</v>
      </c>
      <c r="AX29" s="52">
        <v>438</v>
      </c>
      <c r="AY29" s="47">
        <v>381</v>
      </c>
      <c r="AZ29" s="47">
        <v>29</v>
      </c>
      <c r="BA29" s="47">
        <v>17</v>
      </c>
      <c r="BB29" s="47">
        <v>8</v>
      </c>
      <c r="BC29" s="47">
        <v>2</v>
      </c>
      <c r="BD29" s="47">
        <v>0</v>
      </c>
      <c r="BE29" s="52">
        <v>437</v>
      </c>
      <c r="BF29" s="47">
        <v>375</v>
      </c>
      <c r="BG29" s="47">
        <v>32</v>
      </c>
      <c r="BH29" s="47">
        <v>13</v>
      </c>
      <c r="BI29" s="47">
        <v>8</v>
      </c>
      <c r="BJ29" s="47">
        <v>2</v>
      </c>
      <c r="BK29" s="47">
        <v>1</v>
      </c>
      <c r="BL29" s="52">
        <v>431</v>
      </c>
      <c r="BM29" s="47">
        <v>365</v>
      </c>
      <c r="BN29" s="47">
        <v>30</v>
      </c>
      <c r="BO29" s="47">
        <v>8</v>
      </c>
      <c r="BP29" s="47">
        <v>9</v>
      </c>
      <c r="BQ29" s="47">
        <v>2</v>
      </c>
      <c r="BR29" s="47">
        <v>1</v>
      </c>
      <c r="BS29" s="52">
        <v>415</v>
      </c>
      <c r="BT29" s="47">
        <v>362</v>
      </c>
      <c r="BU29" s="47">
        <v>29</v>
      </c>
      <c r="BV29" s="47">
        <v>11</v>
      </c>
      <c r="BW29" s="47">
        <v>7</v>
      </c>
      <c r="BX29" s="47">
        <v>2</v>
      </c>
      <c r="BY29" s="47">
        <v>1</v>
      </c>
      <c r="BZ29" s="52">
        <v>412</v>
      </c>
      <c r="CA29" s="47">
        <v>360</v>
      </c>
      <c r="CB29" s="47">
        <v>22</v>
      </c>
      <c r="CC29" s="47">
        <v>11</v>
      </c>
      <c r="CD29" s="47">
        <v>8</v>
      </c>
      <c r="CE29" s="47">
        <v>2</v>
      </c>
      <c r="CF29" s="47">
        <v>1</v>
      </c>
      <c r="CG29" s="52">
        <v>404</v>
      </c>
      <c r="CH29" s="47">
        <v>351</v>
      </c>
      <c r="CI29" s="47">
        <v>26</v>
      </c>
      <c r="CJ29" s="47">
        <v>11</v>
      </c>
      <c r="CK29" s="47">
        <v>6</v>
      </c>
      <c r="CL29" s="47">
        <v>2</v>
      </c>
      <c r="CM29" s="47">
        <v>1</v>
      </c>
      <c r="CN29" s="52">
        <f t="shared" si="53"/>
        <v>397</v>
      </c>
      <c r="CO29" s="47">
        <v>346</v>
      </c>
      <c r="CP29" s="47">
        <v>30</v>
      </c>
      <c r="CQ29" s="47">
        <v>10</v>
      </c>
      <c r="CR29" s="47">
        <v>6</v>
      </c>
      <c r="CS29" s="47">
        <v>2</v>
      </c>
      <c r="CT29" s="47">
        <v>1</v>
      </c>
      <c r="CU29" s="52">
        <f t="shared" si="54"/>
        <v>395</v>
      </c>
      <c r="CV29" s="47">
        <v>337</v>
      </c>
      <c r="CW29" s="47">
        <v>35</v>
      </c>
      <c r="CX29" s="47">
        <v>8</v>
      </c>
      <c r="CY29" s="47">
        <v>6</v>
      </c>
      <c r="CZ29" s="47">
        <v>2</v>
      </c>
      <c r="DA29" s="47">
        <v>1</v>
      </c>
      <c r="DB29" s="52">
        <f t="shared" si="55"/>
        <v>389</v>
      </c>
      <c r="DC29" s="47">
        <v>345</v>
      </c>
      <c r="DD29" s="47">
        <v>35</v>
      </c>
      <c r="DE29" s="47">
        <v>9</v>
      </c>
      <c r="DF29" s="47">
        <v>9</v>
      </c>
      <c r="DG29" s="47">
        <v>2</v>
      </c>
      <c r="DH29" s="47">
        <v>1</v>
      </c>
      <c r="DI29" s="52">
        <f t="shared" si="56"/>
        <v>401</v>
      </c>
      <c r="DJ29" s="47">
        <v>323</v>
      </c>
      <c r="DK29" s="47">
        <v>26</v>
      </c>
      <c r="DL29" s="47">
        <v>12</v>
      </c>
      <c r="DM29" s="47">
        <v>4</v>
      </c>
      <c r="DN29" s="47">
        <v>2</v>
      </c>
      <c r="DO29" s="47">
        <v>1</v>
      </c>
      <c r="DP29" s="52">
        <f t="shared" si="57"/>
        <v>368</v>
      </c>
    </row>
    <row r="30" spans="1:120" x14ac:dyDescent="0.25">
      <c r="A30" s="46" t="s">
        <v>20</v>
      </c>
      <c r="B30" s="47">
        <v>253</v>
      </c>
      <c r="C30" s="47">
        <v>35</v>
      </c>
      <c r="D30" s="47">
        <v>14</v>
      </c>
      <c r="E30" s="47">
        <v>14</v>
      </c>
      <c r="F30" s="47">
        <v>5</v>
      </c>
      <c r="G30" s="47">
        <v>9</v>
      </c>
      <c r="H30" s="52">
        <v>330</v>
      </c>
      <c r="I30" s="47">
        <v>263</v>
      </c>
      <c r="J30" s="47">
        <v>39</v>
      </c>
      <c r="K30" s="47">
        <v>15</v>
      </c>
      <c r="L30" s="47">
        <v>11</v>
      </c>
      <c r="M30" s="47">
        <v>6</v>
      </c>
      <c r="N30" s="47">
        <v>10</v>
      </c>
      <c r="O30" s="52">
        <v>344</v>
      </c>
      <c r="P30" s="47">
        <v>269</v>
      </c>
      <c r="Q30" s="47">
        <v>43</v>
      </c>
      <c r="R30" s="47">
        <v>19</v>
      </c>
      <c r="S30" s="47">
        <v>11</v>
      </c>
      <c r="T30" s="47">
        <v>6</v>
      </c>
      <c r="U30" s="47">
        <v>11</v>
      </c>
      <c r="V30" s="52">
        <v>359</v>
      </c>
      <c r="W30" s="47">
        <v>275</v>
      </c>
      <c r="X30" s="47">
        <v>43</v>
      </c>
      <c r="Y30" s="47">
        <v>18</v>
      </c>
      <c r="Z30" s="47">
        <v>19</v>
      </c>
      <c r="AA30" s="47">
        <v>6</v>
      </c>
      <c r="AB30" s="47">
        <v>11</v>
      </c>
      <c r="AC30" s="52">
        <v>372</v>
      </c>
      <c r="AD30" s="47">
        <v>304</v>
      </c>
      <c r="AE30" s="47">
        <v>40</v>
      </c>
      <c r="AF30" s="47">
        <v>15</v>
      </c>
      <c r="AG30" s="47">
        <v>19</v>
      </c>
      <c r="AH30" s="47">
        <v>8</v>
      </c>
      <c r="AI30" s="47">
        <v>11</v>
      </c>
      <c r="AJ30" s="52">
        <v>397</v>
      </c>
      <c r="AK30" s="47">
        <v>317</v>
      </c>
      <c r="AL30" s="47">
        <v>51</v>
      </c>
      <c r="AM30" s="47">
        <v>12</v>
      </c>
      <c r="AN30" s="47">
        <v>21</v>
      </c>
      <c r="AO30" s="47">
        <v>9</v>
      </c>
      <c r="AP30" s="47">
        <v>10</v>
      </c>
      <c r="AQ30" s="52">
        <v>420</v>
      </c>
      <c r="AR30" s="47">
        <v>316</v>
      </c>
      <c r="AS30" s="47">
        <v>53</v>
      </c>
      <c r="AT30" s="47">
        <v>18</v>
      </c>
      <c r="AU30" s="47">
        <v>17</v>
      </c>
      <c r="AV30" s="47">
        <v>11</v>
      </c>
      <c r="AW30" s="47">
        <v>10</v>
      </c>
      <c r="AX30" s="52">
        <v>425</v>
      </c>
      <c r="AY30" s="47">
        <v>312</v>
      </c>
      <c r="AZ30" s="47">
        <v>46</v>
      </c>
      <c r="BA30" s="47">
        <v>17</v>
      </c>
      <c r="BB30" s="47">
        <v>14</v>
      </c>
      <c r="BC30" s="47">
        <v>12</v>
      </c>
      <c r="BD30" s="47">
        <v>10</v>
      </c>
      <c r="BE30" s="52">
        <v>411</v>
      </c>
      <c r="BF30" s="47">
        <v>329</v>
      </c>
      <c r="BG30" s="47">
        <v>43</v>
      </c>
      <c r="BH30" s="47">
        <v>16</v>
      </c>
      <c r="BI30" s="47">
        <v>24</v>
      </c>
      <c r="BJ30" s="47">
        <v>7</v>
      </c>
      <c r="BK30" s="47">
        <v>11</v>
      </c>
      <c r="BL30" s="52">
        <v>430</v>
      </c>
      <c r="BM30" s="47">
        <v>311</v>
      </c>
      <c r="BN30" s="47">
        <v>46</v>
      </c>
      <c r="BO30" s="47">
        <v>21</v>
      </c>
      <c r="BP30" s="47">
        <v>22</v>
      </c>
      <c r="BQ30" s="47">
        <v>7</v>
      </c>
      <c r="BR30" s="47">
        <v>12</v>
      </c>
      <c r="BS30" s="52">
        <v>419</v>
      </c>
      <c r="BT30" s="47">
        <v>303</v>
      </c>
      <c r="BU30" s="47">
        <v>51</v>
      </c>
      <c r="BV30" s="47">
        <v>20</v>
      </c>
      <c r="BW30" s="47">
        <v>16</v>
      </c>
      <c r="BX30" s="47">
        <v>15</v>
      </c>
      <c r="BY30" s="47">
        <v>11</v>
      </c>
      <c r="BZ30" s="52">
        <v>416</v>
      </c>
      <c r="CA30" s="47">
        <v>308</v>
      </c>
      <c r="CB30" s="47">
        <v>45</v>
      </c>
      <c r="CC30" s="47">
        <v>21</v>
      </c>
      <c r="CD30" s="47">
        <v>18</v>
      </c>
      <c r="CE30" s="47">
        <v>14</v>
      </c>
      <c r="CF30" s="47">
        <v>11</v>
      </c>
      <c r="CG30" s="52">
        <v>417</v>
      </c>
      <c r="CH30" s="47">
        <v>308</v>
      </c>
      <c r="CI30" s="47">
        <v>52</v>
      </c>
      <c r="CJ30" s="47">
        <v>20</v>
      </c>
      <c r="CK30" s="47">
        <v>15</v>
      </c>
      <c r="CL30" s="47">
        <v>16</v>
      </c>
      <c r="CM30" s="47">
        <v>9</v>
      </c>
      <c r="CN30" s="52">
        <f t="shared" si="53"/>
        <v>420</v>
      </c>
      <c r="CO30" s="47">
        <v>305</v>
      </c>
      <c r="CP30" s="47">
        <v>42</v>
      </c>
      <c r="CQ30" s="47">
        <v>23</v>
      </c>
      <c r="CR30" s="47">
        <v>19</v>
      </c>
      <c r="CS30" s="47">
        <v>12</v>
      </c>
      <c r="CT30" s="47">
        <v>13</v>
      </c>
      <c r="CU30" s="52">
        <f t="shared" si="54"/>
        <v>414</v>
      </c>
      <c r="CV30" s="47">
        <v>306</v>
      </c>
      <c r="CW30" s="47">
        <v>51</v>
      </c>
      <c r="CX30" s="47">
        <v>18</v>
      </c>
      <c r="CY30" s="47">
        <v>22</v>
      </c>
      <c r="CZ30" s="47">
        <v>11</v>
      </c>
      <c r="DA30" s="47">
        <v>12</v>
      </c>
      <c r="DB30" s="52">
        <f t="shared" si="55"/>
        <v>420</v>
      </c>
      <c r="DC30" s="47">
        <v>314</v>
      </c>
      <c r="DD30" s="47">
        <v>41</v>
      </c>
      <c r="DE30" s="47">
        <v>23</v>
      </c>
      <c r="DF30" s="47">
        <v>26</v>
      </c>
      <c r="DG30" s="47">
        <v>11</v>
      </c>
      <c r="DH30" s="47">
        <v>12</v>
      </c>
      <c r="DI30" s="52">
        <f t="shared" si="56"/>
        <v>427</v>
      </c>
      <c r="DJ30" s="47">
        <v>293</v>
      </c>
      <c r="DK30" s="47">
        <v>42</v>
      </c>
      <c r="DL30" s="47">
        <v>18</v>
      </c>
      <c r="DM30" s="47">
        <v>22</v>
      </c>
      <c r="DN30" s="47">
        <v>14</v>
      </c>
      <c r="DO30" s="47">
        <v>10</v>
      </c>
      <c r="DP30" s="52">
        <f t="shared" si="57"/>
        <v>399</v>
      </c>
    </row>
    <row r="31" spans="1:120" x14ac:dyDescent="0.25">
      <c r="A31" s="46" t="s">
        <v>21</v>
      </c>
      <c r="B31" s="47">
        <v>2</v>
      </c>
      <c r="C31" s="47">
        <v>0</v>
      </c>
      <c r="D31" s="47">
        <v>1</v>
      </c>
      <c r="E31" s="47">
        <v>1</v>
      </c>
      <c r="F31" s="47">
        <v>0</v>
      </c>
      <c r="G31" s="47">
        <v>2</v>
      </c>
      <c r="H31" s="52">
        <v>6</v>
      </c>
      <c r="I31" s="47">
        <v>2</v>
      </c>
      <c r="J31" s="47">
        <v>0</v>
      </c>
      <c r="K31" s="47">
        <v>1</v>
      </c>
      <c r="L31" s="47">
        <v>1</v>
      </c>
      <c r="M31" s="47">
        <v>0</v>
      </c>
      <c r="N31" s="47">
        <v>2</v>
      </c>
      <c r="O31" s="52">
        <v>6</v>
      </c>
      <c r="P31" s="47">
        <v>1</v>
      </c>
      <c r="Q31" s="47">
        <v>1</v>
      </c>
      <c r="R31" s="47">
        <v>1</v>
      </c>
      <c r="S31" s="47">
        <v>1</v>
      </c>
      <c r="T31" s="47">
        <v>0</v>
      </c>
      <c r="U31" s="47">
        <v>2</v>
      </c>
      <c r="V31" s="52">
        <v>6</v>
      </c>
      <c r="W31" s="47">
        <v>1</v>
      </c>
      <c r="X31" s="47">
        <v>1</v>
      </c>
      <c r="Y31" s="47">
        <v>0</v>
      </c>
      <c r="Z31" s="47">
        <v>2</v>
      </c>
      <c r="AA31" s="47">
        <v>0</v>
      </c>
      <c r="AB31" s="47">
        <v>2</v>
      </c>
      <c r="AC31" s="52">
        <v>6</v>
      </c>
      <c r="AD31" s="47">
        <v>1</v>
      </c>
      <c r="AE31" s="47">
        <v>1</v>
      </c>
      <c r="AF31" s="47">
        <v>0</v>
      </c>
      <c r="AG31" s="47">
        <v>2</v>
      </c>
      <c r="AH31" s="47">
        <v>0</v>
      </c>
      <c r="AI31" s="47">
        <v>2</v>
      </c>
      <c r="AJ31" s="52">
        <v>6</v>
      </c>
      <c r="AK31" s="47">
        <v>1</v>
      </c>
      <c r="AL31" s="47">
        <v>1</v>
      </c>
      <c r="AM31" s="47">
        <v>0</v>
      </c>
      <c r="AN31" s="47">
        <v>2</v>
      </c>
      <c r="AO31" s="47">
        <v>0</v>
      </c>
      <c r="AP31" s="47">
        <v>2</v>
      </c>
      <c r="AQ31" s="52">
        <v>6</v>
      </c>
      <c r="AR31" s="47">
        <v>1</v>
      </c>
      <c r="AS31" s="47">
        <v>1</v>
      </c>
      <c r="AT31" s="47">
        <v>0</v>
      </c>
      <c r="AU31" s="47">
        <v>2</v>
      </c>
      <c r="AV31" s="47">
        <v>0</v>
      </c>
      <c r="AW31" s="47">
        <v>2</v>
      </c>
      <c r="AX31" s="52">
        <v>6</v>
      </c>
      <c r="AY31" s="47">
        <v>1</v>
      </c>
      <c r="AZ31" s="47">
        <v>1</v>
      </c>
      <c r="BA31" s="47">
        <v>0</v>
      </c>
      <c r="BB31" s="47">
        <v>2</v>
      </c>
      <c r="BC31" s="47">
        <v>0</v>
      </c>
      <c r="BD31" s="47">
        <v>2</v>
      </c>
      <c r="BE31" s="52">
        <v>6</v>
      </c>
      <c r="BF31" s="47">
        <v>1</v>
      </c>
      <c r="BG31" s="47">
        <v>1</v>
      </c>
      <c r="BH31" s="47">
        <v>0</v>
      </c>
      <c r="BI31" s="47">
        <v>1</v>
      </c>
      <c r="BJ31" s="47">
        <v>1</v>
      </c>
      <c r="BK31" s="47">
        <v>2</v>
      </c>
      <c r="BL31" s="52">
        <v>6</v>
      </c>
      <c r="BM31" s="47">
        <v>1</v>
      </c>
      <c r="BN31" s="47">
        <v>1</v>
      </c>
      <c r="BO31" s="47">
        <v>0</v>
      </c>
      <c r="BP31" s="47">
        <v>1</v>
      </c>
      <c r="BQ31" s="47">
        <v>1</v>
      </c>
      <c r="BR31" s="47">
        <v>2</v>
      </c>
      <c r="BS31" s="52">
        <v>6</v>
      </c>
      <c r="BT31" s="47">
        <v>1</v>
      </c>
      <c r="BU31" s="47">
        <v>1</v>
      </c>
      <c r="BV31" s="47">
        <v>0</v>
      </c>
      <c r="BW31" s="47">
        <v>1</v>
      </c>
      <c r="BX31" s="47">
        <v>1</v>
      </c>
      <c r="BY31" s="47">
        <v>2</v>
      </c>
      <c r="BZ31" s="52">
        <v>6</v>
      </c>
      <c r="CA31" s="47">
        <v>0</v>
      </c>
      <c r="CB31" s="47">
        <v>1</v>
      </c>
      <c r="CC31" s="47">
        <v>0</v>
      </c>
      <c r="CD31" s="47">
        <v>1</v>
      </c>
      <c r="CE31" s="47">
        <v>1</v>
      </c>
      <c r="CF31" s="47">
        <v>2</v>
      </c>
      <c r="CG31" s="52">
        <v>5</v>
      </c>
      <c r="CH31" s="47">
        <v>0</v>
      </c>
      <c r="CI31" s="47">
        <v>1</v>
      </c>
      <c r="CJ31" s="47">
        <v>0</v>
      </c>
      <c r="CK31" s="47">
        <v>1</v>
      </c>
      <c r="CL31" s="47">
        <v>1</v>
      </c>
      <c r="CM31" s="47">
        <v>2</v>
      </c>
      <c r="CN31" s="52">
        <f t="shared" si="53"/>
        <v>5</v>
      </c>
      <c r="CO31" s="47">
        <v>0</v>
      </c>
      <c r="CP31" s="47">
        <v>1</v>
      </c>
      <c r="CQ31" s="47">
        <v>0</v>
      </c>
      <c r="CR31" s="47">
        <v>1</v>
      </c>
      <c r="CS31" s="47">
        <v>1</v>
      </c>
      <c r="CT31" s="47">
        <v>2</v>
      </c>
      <c r="CU31" s="52">
        <f t="shared" si="54"/>
        <v>5</v>
      </c>
      <c r="CV31" s="47">
        <v>0</v>
      </c>
      <c r="CW31" s="47">
        <v>1</v>
      </c>
      <c r="CX31" s="47">
        <v>0</v>
      </c>
      <c r="CY31" s="47">
        <v>1</v>
      </c>
      <c r="CZ31" s="47">
        <v>1</v>
      </c>
      <c r="DA31" s="47">
        <v>2</v>
      </c>
      <c r="DB31" s="52">
        <f t="shared" si="55"/>
        <v>5</v>
      </c>
      <c r="DC31" s="47">
        <v>0</v>
      </c>
      <c r="DD31" s="47">
        <v>1</v>
      </c>
      <c r="DE31" s="47">
        <v>0</v>
      </c>
      <c r="DF31" s="47">
        <v>1</v>
      </c>
      <c r="DG31" s="47">
        <v>1</v>
      </c>
      <c r="DH31" s="47">
        <v>2</v>
      </c>
      <c r="DI31" s="52">
        <f t="shared" si="56"/>
        <v>5</v>
      </c>
      <c r="DJ31" s="47">
        <v>0</v>
      </c>
      <c r="DK31" s="47">
        <v>1</v>
      </c>
      <c r="DL31" s="47">
        <v>0</v>
      </c>
      <c r="DM31" s="47">
        <v>1</v>
      </c>
      <c r="DN31" s="47">
        <v>1</v>
      </c>
      <c r="DO31" s="47">
        <v>2</v>
      </c>
      <c r="DP31" s="52">
        <f t="shared" si="57"/>
        <v>5</v>
      </c>
    </row>
    <row r="32" spans="1:120" x14ac:dyDescent="0.25">
      <c r="A32" s="46" t="s">
        <v>22</v>
      </c>
      <c r="B32" s="47">
        <v>56</v>
      </c>
      <c r="C32" s="47">
        <v>3</v>
      </c>
      <c r="D32" s="47">
        <v>1</v>
      </c>
      <c r="E32" s="47">
        <v>1</v>
      </c>
      <c r="F32" s="47">
        <v>0</v>
      </c>
      <c r="G32" s="47">
        <v>3</v>
      </c>
      <c r="H32" s="52">
        <v>64</v>
      </c>
      <c r="I32" s="47">
        <v>61</v>
      </c>
      <c r="J32" s="47">
        <v>2</v>
      </c>
      <c r="K32" s="47">
        <v>2</v>
      </c>
      <c r="L32" s="47">
        <v>1</v>
      </c>
      <c r="M32" s="47">
        <v>0</v>
      </c>
      <c r="N32" s="47">
        <v>3</v>
      </c>
      <c r="O32" s="52">
        <v>69</v>
      </c>
      <c r="P32" s="47">
        <v>59</v>
      </c>
      <c r="Q32" s="47">
        <v>3</v>
      </c>
      <c r="R32" s="47">
        <v>2</v>
      </c>
      <c r="S32" s="47">
        <v>1</v>
      </c>
      <c r="T32" s="47">
        <v>0</v>
      </c>
      <c r="U32" s="47">
        <v>3</v>
      </c>
      <c r="V32" s="52">
        <v>68</v>
      </c>
      <c r="W32" s="47">
        <v>67</v>
      </c>
      <c r="X32" s="47">
        <v>2</v>
      </c>
      <c r="Y32" s="47">
        <v>2</v>
      </c>
      <c r="Z32" s="47">
        <v>2</v>
      </c>
      <c r="AA32" s="47">
        <v>0</v>
      </c>
      <c r="AB32" s="47">
        <v>3</v>
      </c>
      <c r="AC32" s="52">
        <v>76</v>
      </c>
      <c r="AD32" s="47">
        <v>69</v>
      </c>
      <c r="AE32" s="47">
        <v>2</v>
      </c>
      <c r="AF32" s="47">
        <v>3</v>
      </c>
      <c r="AG32" s="47">
        <v>1</v>
      </c>
      <c r="AH32" s="47">
        <v>0</v>
      </c>
      <c r="AI32" s="47">
        <v>3</v>
      </c>
      <c r="AJ32" s="52">
        <v>78</v>
      </c>
      <c r="AK32" s="47">
        <v>71</v>
      </c>
      <c r="AL32" s="47">
        <v>4</v>
      </c>
      <c r="AM32" s="47">
        <v>0</v>
      </c>
      <c r="AN32" s="47">
        <v>3</v>
      </c>
      <c r="AO32" s="47">
        <v>0</v>
      </c>
      <c r="AP32" s="47">
        <v>3</v>
      </c>
      <c r="AQ32" s="52">
        <v>81</v>
      </c>
      <c r="AR32" s="47">
        <v>75</v>
      </c>
      <c r="AS32" s="47">
        <v>5</v>
      </c>
      <c r="AT32" s="47">
        <v>0</v>
      </c>
      <c r="AU32" s="47">
        <v>2</v>
      </c>
      <c r="AV32" s="47">
        <v>0</v>
      </c>
      <c r="AW32" s="47">
        <v>3</v>
      </c>
      <c r="AX32" s="52">
        <v>85</v>
      </c>
      <c r="AY32" s="47">
        <v>73</v>
      </c>
      <c r="AZ32" s="47">
        <v>4</v>
      </c>
      <c r="BA32" s="47">
        <v>0</v>
      </c>
      <c r="BB32" s="47">
        <v>2</v>
      </c>
      <c r="BC32" s="47">
        <v>0</v>
      </c>
      <c r="BD32" s="47">
        <v>3</v>
      </c>
      <c r="BE32" s="52">
        <v>82</v>
      </c>
      <c r="BF32" s="47">
        <v>69</v>
      </c>
      <c r="BG32" s="47">
        <v>3</v>
      </c>
      <c r="BH32" s="47">
        <v>0</v>
      </c>
      <c r="BI32" s="47">
        <v>2</v>
      </c>
      <c r="BJ32" s="47">
        <v>0</v>
      </c>
      <c r="BK32" s="47">
        <v>3</v>
      </c>
      <c r="BL32" s="52">
        <v>77</v>
      </c>
      <c r="BM32" s="47">
        <v>71</v>
      </c>
      <c r="BN32" s="47">
        <v>1</v>
      </c>
      <c r="BO32" s="47">
        <v>2</v>
      </c>
      <c r="BP32" s="47">
        <v>1</v>
      </c>
      <c r="BQ32" s="47">
        <v>1</v>
      </c>
      <c r="BR32" s="47">
        <v>2</v>
      </c>
      <c r="BS32" s="52">
        <v>78</v>
      </c>
      <c r="BT32" s="47">
        <v>66</v>
      </c>
      <c r="BU32" s="47">
        <v>3</v>
      </c>
      <c r="BV32" s="47">
        <v>3</v>
      </c>
      <c r="BW32" s="47">
        <v>0</v>
      </c>
      <c r="BX32" s="47">
        <v>1</v>
      </c>
      <c r="BY32" s="47">
        <v>2</v>
      </c>
      <c r="BZ32" s="52">
        <v>75</v>
      </c>
      <c r="CA32" s="47">
        <v>60</v>
      </c>
      <c r="CB32" s="47">
        <v>4</v>
      </c>
      <c r="CC32" s="47">
        <v>2</v>
      </c>
      <c r="CD32" s="47">
        <v>1</v>
      </c>
      <c r="CE32" s="47">
        <v>1</v>
      </c>
      <c r="CF32" s="47">
        <v>2</v>
      </c>
      <c r="CG32" s="52">
        <v>70</v>
      </c>
      <c r="CH32" s="47">
        <v>53</v>
      </c>
      <c r="CI32" s="47">
        <v>3</v>
      </c>
      <c r="CJ32" s="47">
        <v>4</v>
      </c>
      <c r="CK32" s="47">
        <v>0</v>
      </c>
      <c r="CL32" s="47">
        <v>1</v>
      </c>
      <c r="CM32" s="47">
        <v>2</v>
      </c>
      <c r="CN32" s="52">
        <f t="shared" si="53"/>
        <v>63</v>
      </c>
      <c r="CO32" s="47">
        <v>57</v>
      </c>
      <c r="CP32" s="47">
        <v>5</v>
      </c>
      <c r="CQ32" s="47">
        <v>4</v>
      </c>
      <c r="CR32" s="47">
        <v>0</v>
      </c>
      <c r="CS32" s="47">
        <v>1</v>
      </c>
      <c r="CT32" s="47">
        <v>2</v>
      </c>
      <c r="CU32" s="52">
        <f t="shared" si="54"/>
        <v>69</v>
      </c>
      <c r="CV32" s="47">
        <v>63</v>
      </c>
      <c r="CW32" s="47">
        <v>4</v>
      </c>
      <c r="CX32" s="47">
        <v>3</v>
      </c>
      <c r="CY32" s="47">
        <v>1</v>
      </c>
      <c r="CZ32" s="47">
        <v>1</v>
      </c>
      <c r="DA32" s="47">
        <v>2</v>
      </c>
      <c r="DB32" s="52">
        <f t="shared" si="55"/>
        <v>74</v>
      </c>
      <c r="DC32" s="47">
        <v>52</v>
      </c>
      <c r="DD32" s="47">
        <v>3</v>
      </c>
      <c r="DE32" s="47">
        <v>3</v>
      </c>
      <c r="DF32" s="47">
        <v>2</v>
      </c>
      <c r="DG32" s="47">
        <v>1</v>
      </c>
      <c r="DH32" s="47">
        <v>1</v>
      </c>
      <c r="DI32" s="52">
        <f t="shared" si="56"/>
        <v>62</v>
      </c>
      <c r="DJ32" s="47">
        <v>50</v>
      </c>
      <c r="DK32" s="47">
        <v>2</v>
      </c>
      <c r="DL32" s="47">
        <v>3</v>
      </c>
      <c r="DM32" s="47">
        <v>1</v>
      </c>
      <c r="DN32" s="47">
        <v>1</v>
      </c>
      <c r="DO32" s="47">
        <v>1</v>
      </c>
      <c r="DP32" s="52">
        <f t="shared" si="57"/>
        <v>58</v>
      </c>
    </row>
    <row r="33" spans="1:120" x14ac:dyDescent="0.25">
      <c r="A33" s="46" t="s">
        <v>23</v>
      </c>
      <c r="B33" s="47">
        <v>279</v>
      </c>
      <c r="C33" s="47">
        <v>13</v>
      </c>
      <c r="D33" s="47">
        <v>5</v>
      </c>
      <c r="E33" s="47">
        <v>8</v>
      </c>
      <c r="F33" s="47">
        <v>4</v>
      </c>
      <c r="G33" s="47">
        <v>2</v>
      </c>
      <c r="H33" s="52">
        <v>311</v>
      </c>
      <c r="I33" s="47">
        <v>287</v>
      </c>
      <c r="J33" s="47">
        <v>15</v>
      </c>
      <c r="K33" s="47">
        <v>5</v>
      </c>
      <c r="L33" s="47">
        <v>7</v>
      </c>
      <c r="M33" s="47">
        <v>4</v>
      </c>
      <c r="N33" s="47">
        <v>2</v>
      </c>
      <c r="O33" s="52">
        <v>320</v>
      </c>
      <c r="P33" s="47">
        <v>297</v>
      </c>
      <c r="Q33" s="47">
        <v>20</v>
      </c>
      <c r="R33" s="47">
        <v>6</v>
      </c>
      <c r="S33" s="47">
        <v>7</v>
      </c>
      <c r="T33" s="47">
        <v>4</v>
      </c>
      <c r="U33" s="47">
        <v>2</v>
      </c>
      <c r="V33" s="52">
        <v>336</v>
      </c>
      <c r="W33" s="47">
        <v>305</v>
      </c>
      <c r="X33" s="47">
        <v>18</v>
      </c>
      <c r="Y33" s="47">
        <v>8</v>
      </c>
      <c r="Z33" s="47">
        <v>10</v>
      </c>
      <c r="AA33" s="47">
        <v>4</v>
      </c>
      <c r="AB33" s="47">
        <v>2</v>
      </c>
      <c r="AC33" s="52">
        <v>347</v>
      </c>
      <c r="AD33" s="47">
        <v>300</v>
      </c>
      <c r="AE33" s="47">
        <v>21</v>
      </c>
      <c r="AF33" s="47">
        <v>12</v>
      </c>
      <c r="AG33" s="47">
        <v>8</v>
      </c>
      <c r="AH33" s="47">
        <v>7</v>
      </c>
      <c r="AI33" s="47">
        <v>2</v>
      </c>
      <c r="AJ33" s="52">
        <v>350</v>
      </c>
      <c r="AK33" s="47">
        <v>307</v>
      </c>
      <c r="AL33" s="47">
        <v>27</v>
      </c>
      <c r="AM33" s="47">
        <v>9</v>
      </c>
      <c r="AN33" s="47">
        <v>10</v>
      </c>
      <c r="AO33" s="47">
        <v>5</v>
      </c>
      <c r="AP33" s="47">
        <v>3</v>
      </c>
      <c r="AQ33" s="52">
        <v>361</v>
      </c>
      <c r="AR33" s="47">
        <v>306</v>
      </c>
      <c r="AS33" s="47">
        <v>22</v>
      </c>
      <c r="AT33" s="47">
        <v>10</v>
      </c>
      <c r="AU33" s="47">
        <v>11</v>
      </c>
      <c r="AV33" s="47">
        <v>7</v>
      </c>
      <c r="AW33" s="47">
        <v>2</v>
      </c>
      <c r="AX33" s="52">
        <v>358</v>
      </c>
      <c r="AY33" s="47">
        <v>307</v>
      </c>
      <c r="AZ33" s="47">
        <v>25</v>
      </c>
      <c r="BA33" s="47">
        <v>13</v>
      </c>
      <c r="BB33" s="47">
        <v>9</v>
      </c>
      <c r="BC33" s="47">
        <v>5</v>
      </c>
      <c r="BD33" s="47">
        <v>5</v>
      </c>
      <c r="BE33" s="52">
        <v>364</v>
      </c>
      <c r="BF33" s="47">
        <v>308</v>
      </c>
      <c r="BG33" s="47">
        <v>27</v>
      </c>
      <c r="BH33" s="47">
        <v>11</v>
      </c>
      <c r="BI33" s="47">
        <v>10</v>
      </c>
      <c r="BJ33" s="47">
        <v>5</v>
      </c>
      <c r="BK33" s="47">
        <v>5</v>
      </c>
      <c r="BL33" s="52">
        <v>366</v>
      </c>
      <c r="BM33" s="47">
        <v>307</v>
      </c>
      <c r="BN33" s="47">
        <v>28</v>
      </c>
      <c r="BO33" s="47">
        <v>8</v>
      </c>
      <c r="BP33" s="47">
        <v>11</v>
      </c>
      <c r="BQ33" s="47">
        <v>8</v>
      </c>
      <c r="BR33" s="47">
        <v>5</v>
      </c>
      <c r="BS33" s="52">
        <v>367</v>
      </c>
      <c r="BT33" s="47">
        <v>309</v>
      </c>
      <c r="BU33" s="47">
        <v>23</v>
      </c>
      <c r="BV33" s="47">
        <v>12</v>
      </c>
      <c r="BW33" s="47">
        <v>11</v>
      </c>
      <c r="BX33" s="47">
        <v>8</v>
      </c>
      <c r="BY33" s="47">
        <v>4</v>
      </c>
      <c r="BZ33" s="52">
        <v>367</v>
      </c>
      <c r="CA33" s="47">
        <v>303</v>
      </c>
      <c r="CB33" s="47">
        <v>32</v>
      </c>
      <c r="CC33" s="47">
        <v>10</v>
      </c>
      <c r="CD33" s="47">
        <v>9</v>
      </c>
      <c r="CE33" s="47">
        <v>10</v>
      </c>
      <c r="CF33" s="47">
        <v>4</v>
      </c>
      <c r="CG33" s="52">
        <v>368</v>
      </c>
      <c r="CH33" s="47">
        <v>300</v>
      </c>
      <c r="CI33" s="47">
        <v>30</v>
      </c>
      <c r="CJ33" s="47">
        <v>14</v>
      </c>
      <c r="CK33" s="47">
        <v>10</v>
      </c>
      <c r="CL33" s="47">
        <v>7</v>
      </c>
      <c r="CM33" s="47">
        <v>4</v>
      </c>
      <c r="CN33" s="52">
        <f t="shared" si="53"/>
        <v>365</v>
      </c>
      <c r="CO33" s="47">
        <v>310</v>
      </c>
      <c r="CP33" s="47">
        <v>27</v>
      </c>
      <c r="CQ33" s="47">
        <v>18</v>
      </c>
      <c r="CR33" s="47">
        <v>9</v>
      </c>
      <c r="CS33" s="47">
        <v>6</v>
      </c>
      <c r="CT33" s="47">
        <v>6</v>
      </c>
      <c r="CU33" s="52">
        <f t="shared" si="54"/>
        <v>376</v>
      </c>
      <c r="CV33" s="47">
        <v>300</v>
      </c>
      <c r="CW33" s="47">
        <v>32</v>
      </c>
      <c r="CX33" s="47">
        <v>15</v>
      </c>
      <c r="CY33" s="47">
        <v>9</v>
      </c>
      <c r="CZ33" s="47">
        <v>7</v>
      </c>
      <c r="DA33" s="47">
        <v>5</v>
      </c>
      <c r="DB33" s="52">
        <f t="shared" si="55"/>
        <v>368</v>
      </c>
      <c r="DC33" s="47">
        <v>286</v>
      </c>
      <c r="DD33" s="47">
        <v>34</v>
      </c>
      <c r="DE33" s="47">
        <v>9</v>
      </c>
      <c r="DF33" s="47">
        <v>14</v>
      </c>
      <c r="DG33" s="47">
        <v>7</v>
      </c>
      <c r="DH33" s="47">
        <v>5</v>
      </c>
      <c r="DI33" s="52">
        <f t="shared" si="56"/>
        <v>355</v>
      </c>
      <c r="DJ33" s="47">
        <v>251</v>
      </c>
      <c r="DK33" s="47">
        <v>32</v>
      </c>
      <c r="DL33" s="47">
        <v>13</v>
      </c>
      <c r="DM33" s="47">
        <v>10</v>
      </c>
      <c r="DN33" s="47">
        <v>6</v>
      </c>
      <c r="DO33" s="47">
        <v>6</v>
      </c>
      <c r="DP33" s="52">
        <f t="shared" si="57"/>
        <v>318</v>
      </c>
    </row>
    <row r="34" spans="1:120" x14ac:dyDescent="0.25">
      <c r="A34" s="46" t="s">
        <v>24</v>
      </c>
      <c r="B34" s="47">
        <v>90</v>
      </c>
      <c r="C34" s="47">
        <v>4</v>
      </c>
      <c r="D34" s="47">
        <v>0</v>
      </c>
      <c r="E34" s="47">
        <v>0</v>
      </c>
      <c r="F34" s="47">
        <v>1</v>
      </c>
      <c r="G34" s="47">
        <v>1</v>
      </c>
      <c r="H34" s="52">
        <v>96</v>
      </c>
      <c r="I34" s="47">
        <v>92</v>
      </c>
      <c r="J34" s="47">
        <v>4</v>
      </c>
      <c r="K34" s="47">
        <v>0</v>
      </c>
      <c r="L34" s="47">
        <v>0</v>
      </c>
      <c r="M34" s="47">
        <v>1</v>
      </c>
      <c r="N34" s="47">
        <v>1</v>
      </c>
      <c r="O34" s="52">
        <v>98</v>
      </c>
      <c r="P34" s="47">
        <v>91</v>
      </c>
      <c r="Q34" s="47">
        <v>6</v>
      </c>
      <c r="R34" s="47">
        <v>2</v>
      </c>
      <c r="S34" s="47">
        <v>0</v>
      </c>
      <c r="T34" s="47">
        <v>1</v>
      </c>
      <c r="U34" s="47">
        <v>1</v>
      </c>
      <c r="V34" s="52">
        <v>101</v>
      </c>
      <c r="W34" s="47">
        <v>94</v>
      </c>
      <c r="X34" s="47">
        <v>7</v>
      </c>
      <c r="Y34" s="47">
        <v>0</v>
      </c>
      <c r="Z34" s="47">
        <v>1</v>
      </c>
      <c r="AA34" s="47">
        <v>1</v>
      </c>
      <c r="AB34" s="47">
        <v>1</v>
      </c>
      <c r="AC34" s="52">
        <v>104</v>
      </c>
      <c r="AD34" s="47">
        <v>99</v>
      </c>
      <c r="AE34" s="47">
        <v>6</v>
      </c>
      <c r="AF34" s="47">
        <v>2</v>
      </c>
      <c r="AG34" s="47">
        <v>0</v>
      </c>
      <c r="AH34" s="47">
        <v>1</v>
      </c>
      <c r="AI34" s="47">
        <v>1</v>
      </c>
      <c r="AJ34" s="52">
        <v>109</v>
      </c>
      <c r="AK34" s="47">
        <v>103</v>
      </c>
      <c r="AL34" s="47">
        <v>6</v>
      </c>
      <c r="AM34" s="47">
        <v>1</v>
      </c>
      <c r="AN34" s="47">
        <v>0</v>
      </c>
      <c r="AO34" s="47">
        <v>1</v>
      </c>
      <c r="AP34" s="47">
        <v>1</v>
      </c>
      <c r="AQ34" s="52">
        <v>112</v>
      </c>
      <c r="AR34" s="47">
        <v>107</v>
      </c>
      <c r="AS34" s="47">
        <v>6</v>
      </c>
      <c r="AT34" s="47">
        <v>1</v>
      </c>
      <c r="AU34" s="47">
        <v>1</v>
      </c>
      <c r="AV34" s="47">
        <v>1</v>
      </c>
      <c r="AW34" s="47">
        <v>1</v>
      </c>
      <c r="AX34" s="52">
        <v>117</v>
      </c>
      <c r="AY34" s="47">
        <v>107</v>
      </c>
      <c r="AZ34" s="47">
        <v>7</v>
      </c>
      <c r="BA34" s="47">
        <v>1</v>
      </c>
      <c r="BB34" s="47">
        <v>1</v>
      </c>
      <c r="BC34" s="47">
        <v>1</v>
      </c>
      <c r="BD34" s="47">
        <v>1</v>
      </c>
      <c r="BE34" s="52">
        <v>118</v>
      </c>
      <c r="BF34" s="47">
        <v>116</v>
      </c>
      <c r="BG34" s="47">
        <v>6</v>
      </c>
      <c r="BH34" s="47">
        <v>1</v>
      </c>
      <c r="BI34" s="47">
        <v>1</v>
      </c>
      <c r="BJ34" s="47">
        <v>1</v>
      </c>
      <c r="BK34" s="47">
        <v>1</v>
      </c>
      <c r="BL34" s="52">
        <v>126</v>
      </c>
      <c r="BM34" s="47">
        <v>105</v>
      </c>
      <c r="BN34" s="47">
        <v>9</v>
      </c>
      <c r="BO34" s="47">
        <v>1</v>
      </c>
      <c r="BP34" s="47">
        <v>1</v>
      </c>
      <c r="BQ34" s="47">
        <v>0</v>
      </c>
      <c r="BR34" s="47">
        <v>2</v>
      </c>
      <c r="BS34" s="52">
        <v>118</v>
      </c>
      <c r="BT34" s="47">
        <v>106</v>
      </c>
      <c r="BU34" s="47">
        <v>10</v>
      </c>
      <c r="BV34" s="47">
        <v>1</v>
      </c>
      <c r="BW34" s="47">
        <v>1</v>
      </c>
      <c r="BX34" s="47">
        <v>0</v>
      </c>
      <c r="BY34" s="47">
        <v>2</v>
      </c>
      <c r="BZ34" s="52">
        <v>120</v>
      </c>
      <c r="CA34" s="47">
        <v>96</v>
      </c>
      <c r="CB34" s="47">
        <v>12</v>
      </c>
      <c r="CC34" s="47">
        <v>1</v>
      </c>
      <c r="CD34" s="47">
        <v>1</v>
      </c>
      <c r="CE34" s="47">
        <v>0</v>
      </c>
      <c r="CF34" s="47">
        <v>2</v>
      </c>
      <c r="CG34" s="52">
        <v>112</v>
      </c>
      <c r="CH34" s="47">
        <v>81</v>
      </c>
      <c r="CI34" s="47">
        <v>12</v>
      </c>
      <c r="CJ34" s="47">
        <v>1</v>
      </c>
      <c r="CK34" s="47">
        <v>1</v>
      </c>
      <c r="CL34" s="47">
        <v>0</v>
      </c>
      <c r="CM34" s="47">
        <v>2</v>
      </c>
      <c r="CN34" s="52">
        <f t="shared" si="53"/>
        <v>97</v>
      </c>
      <c r="CO34" s="47">
        <v>91</v>
      </c>
      <c r="CP34" s="47">
        <v>8</v>
      </c>
      <c r="CQ34" s="47">
        <v>1</v>
      </c>
      <c r="CR34" s="47">
        <v>1</v>
      </c>
      <c r="CS34" s="47">
        <v>1</v>
      </c>
      <c r="CT34" s="47">
        <v>1</v>
      </c>
      <c r="CU34" s="52">
        <f t="shared" si="54"/>
        <v>103</v>
      </c>
      <c r="CV34" s="47">
        <v>93</v>
      </c>
      <c r="CW34" s="47">
        <v>9</v>
      </c>
      <c r="CX34" s="47">
        <v>1</v>
      </c>
      <c r="CY34" s="47">
        <v>1</v>
      </c>
      <c r="CZ34" s="47">
        <v>1</v>
      </c>
      <c r="DA34" s="47">
        <v>1</v>
      </c>
      <c r="DB34" s="52">
        <f t="shared" si="55"/>
        <v>106</v>
      </c>
      <c r="DC34" s="47">
        <v>91</v>
      </c>
      <c r="DD34" s="47">
        <v>8</v>
      </c>
      <c r="DE34" s="47">
        <v>2</v>
      </c>
      <c r="DF34" s="47">
        <v>1</v>
      </c>
      <c r="DG34" s="47">
        <v>1</v>
      </c>
      <c r="DH34" s="47">
        <v>1</v>
      </c>
      <c r="DI34" s="52">
        <f t="shared" si="56"/>
        <v>104</v>
      </c>
      <c r="DJ34" s="47">
        <v>82</v>
      </c>
      <c r="DK34" s="47">
        <v>5</v>
      </c>
      <c r="DL34" s="47">
        <v>2</v>
      </c>
      <c r="DM34" s="47">
        <v>1</v>
      </c>
      <c r="DN34" s="47">
        <v>1</v>
      </c>
      <c r="DO34" s="47">
        <v>1</v>
      </c>
      <c r="DP34" s="52">
        <f t="shared" si="57"/>
        <v>92</v>
      </c>
    </row>
    <row r="35" spans="1:120" x14ac:dyDescent="0.25">
      <c r="A35" s="46" t="s">
        <v>25</v>
      </c>
      <c r="B35" s="47">
        <v>251</v>
      </c>
      <c r="C35" s="47">
        <v>8</v>
      </c>
      <c r="D35" s="47">
        <v>2</v>
      </c>
      <c r="E35" s="47">
        <v>2</v>
      </c>
      <c r="F35" s="47">
        <v>1</v>
      </c>
      <c r="G35" s="47">
        <v>1</v>
      </c>
      <c r="H35" s="52">
        <v>265</v>
      </c>
      <c r="I35" s="47">
        <v>251</v>
      </c>
      <c r="J35" s="47">
        <v>12</v>
      </c>
      <c r="K35" s="47">
        <v>3</v>
      </c>
      <c r="L35" s="47">
        <v>1</v>
      </c>
      <c r="M35" s="47">
        <v>1</v>
      </c>
      <c r="N35" s="47">
        <v>2</v>
      </c>
      <c r="O35" s="52">
        <v>270</v>
      </c>
      <c r="P35" s="47">
        <v>275</v>
      </c>
      <c r="Q35" s="47">
        <v>7</v>
      </c>
      <c r="R35" s="47">
        <v>2</v>
      </c>
      <c r="S35" s="47">
        <v>3</v>
      </c>
      <c r="T35" s="47">
        <v>1</v>
      </c>
      <c r="U35" s="47">
        <v>1</v>
      </c>
      <c r="V35" s="52">
        <v>289</v>
      </c>
      <c r="W35" s="47">
        <v>278</v>
      </c>
      <c r="X35" s="47">
        <v>11</v>
      </c>
      <c r="Y35" s="47">
        <v>4</v>
      </c>
      <c r="Z35" s="47">
        <v>2</v>
      </c>
      <c r="AA35" s="47">
        <v>1</v>
      </c>
      <c r="AB35" s="47">
        <v>1</v>
      </c>
      <c r="AC35" s="52">
        <v>297</v>
      </c>
      <c r="AD35" s="47">
        <v>283</v>
      </c>
      <c r="AE35" s="47">
        <v>16</v>
      </c>
      <c r="AF35" s="47">
        <v>4</v>
      </c>
      <c r="AG35" s="47">
        <v>3</v>
      </c>
      <c r="AH35" s="47">
        <v>2</v>
      </c>
      <c r="AI35" s="47">
        <v>1</v>
      </c>
      <c r="AJ35" s="52">
        <v>309</v>
      </c>
      <c r="AK35" s="47">
        <v>303</v>
      </c>
      <c r="AL35" s="47">
        <v>13</v>
      </c>
      <c r="AM35" s="47">
        <v>4</v>
      </c>
      <c r="AN35" s="47">
        <v>1</v>
      </c>
      <c r="AO35" s="47">
        <v>4</v>
      </c>
      <c r="AP35" s="47">
        <v>1</v>
      </c>
      <c r="AQ35" s="52">
        <v>326</v>
      </c>
      <c r="AR35" s="47">
        <v>297</v>
      </c>
      <c r="AS35" s="47">
        <v>16</v>
      </c>
      <c r="AT35" s="47">
        <v>4</v>
      </c>
      <c r="AU35" s="47">
        <v>1</v>
      </c>
      <c r="AV35" s="47">
        <v>3</v>
      </c>
      <c r="AW35" s="47">
        <v>2</v>
      </c>
      <c r="AX35" s="52">
        <v>323</v>
      </c>
      <c r="AY35" s="47">
        <v>295</v>
      </c>
      <c r="AZ35" s="47">
        <v>14</v>
      </c>
      <c r="BA35" s="47">
        <v>5</v>
      </c>
      <c r="BB35" s="47">
        <v>1</v>
      </c>
      <c r="BC35" s="47">
        <v>4</v>
      </c>
      <c r="BD35" s="47">
        <v>2</v>
      </c>
      <c r="BE35" s="52">
        <v>321</v>
      </c>
      <c r="BF35" s="47">
        <v>295</v>
      </c>
      <c r="BG35" s="47">
        <v>17</v>
      </c>
      <c r="BH35" s="47">
        <v>3</v>
      </c>
      <c r="BI35" s="47">
        <v>5</v>
      </c>
      <c r="BJ35" s="47">
        <v>3</v>
      </c>
      <c r="BK35" s="47">
        <v>2</v>
      </c>
      <c r="BL35" s="52">
        <v>325</v>
      </c>
      <c r="BM35" s="47">
        <v>286</v>
      </c>
      <c r="BN35" s="47">
        <v>17</v>
      </c>
      <c r="BO35" s="47">
        <v>3</v>
      </c>
      <c r="BP35" s="47">
        <v>4</v>
      </c>
      <c r="BQ35" s="47">
        <v>2</v>
      </c>
      <c r="BR35" s="47">
        <v>3</v>
      </c>
      <c r="BS35" s="52">
        <v>315</v>
      </c>
      <c r="BT35" s="47">
        <v>289</v>
      </c>
      <c r="BU35" s="47">
        <v>14</v>
      </c>
      <c r="BV35" s="47">
        <v>4</v>
      </c>
      <c r="BW35" s="47">
        <v>4</v>
      </c>
      <c r="BX35" s="47">
        <v>2</v>
      </c>
      <c r="BY35" s="47">
        <v>4</v>
      </c>
      <c r="BZ35" s="52">
        <v>317</v>
      </c>
      <c r="CA35" s="47">
        <v>294</v>
      </c>
      <c r="CB35" s="47">
        <v>9</v>
      </c>
      <c r="CC35" s="47">
        <v>4</v>
      </c>
      <c r="CD35" s="47">
        <v>6</v>
      </c>
      <c r="CE35" s="47">
        <v>3</v>
      </c>
      <c r="CF35" s="47">
        <v>3</v>
      </c>
      <c r="CG35" s="52">
        <v>319</v>
      </c>
      <c r="CH35" s="47">
        <v>304</v>
      </c>
      <c r="CI35" s="47">
        <v>11</v>
      </c>
      <c r="CJ35" s="47">
        <v>5</v>
      </c>
      <c r="CK35" s="47">
        <v>5</v>
      </c>
      <c r="CL35" s="47">
        <v>2</v>
      </c>
      <c r="CM35" s="47">
        <v>5</v>
      </c>
      <c r="CN35" s="52">
        <f t="shared" si="53"/>
        <v>332</v>
      </c>
      <c r="CO35" s="47">
        <v>294</v>
      </c>
      <c r="CP35" s="47">
        <v>13</v>
      </c>
      <c r="CQ35" s="47">
        <v>6</v>
      </c>
      <c r="CR35" s="47">
        <v>5</v>
      </c>
      <c r="CS35" s="47">
        <v>2</v>
      </c>
      <c r="CT35" s="47">
        <v>4</v>
      </c>
      <c r="CU35" s="52">
        <f t="shared" si="54"/>
        <v>324</v>
      </c>
      <c r="CV35" s="47">
        <v>297</v>
      </c>
      <c r="CW35" s="47">
        <v>17</v>
      </c>
      <c r="CX35" s="47">
        <v>4</v>
      </c>
      <c r="CY35" s="47">
        <v>4</v>
      </c>
      <c r="CZ35" s="47">
        <v>4</v>
      </c>
      <c r="DA35" s="47">
        <v>3</v>
      </c>
      <c r="DB35" s="52">
        <f t="shared" si="55"/>
        <v>329</v>
      </c>
      <c r="DC35" s="47">
        <v>290</v>
      </c>
      <c r="DD35" s="47">
        <v>19</v>
      </c>
      <c r="DE35" s="47">
        <v>7</v>
      </c>
      <c r="DF35" s="47">
        <v>4</v>
      </c>
      <c r="DG35" s="47">
        <v>3</v>
      </c>
      <c r="DH35" s="47">
        <v>3</v>
      </c>
      <c r="DI35" s="52">
        <f t="shared" si="56"/>
        <v>326</v>
      </c>
      <c r="DJ35" s="47">
        <v>266</v>
      </c>
      <c r="DK35" s="47">
        <v>18</v>
      </c>
      <c r="DL35" s="47">
        <v>4</v>
      </c>
      <c r="DM35" s="47">
        <v>5</v>
      </c>
      <c r="DN35" s="47">
        <v>2</v>
      </c>
      <c r="DO35" s="47">
        <v>3</v>
      </c>
      <c r="DP35" s="52">
        <f t="shared" si="57"/>
        <v>298</v>
      </c>
    </row>
    <row r="36" spans="1:120" x14ac:dyDescent="0.25">
      <c r="A36" s="46" t="s">
        <v>26</v>
      </c>
      <c r="B36" s="47">
        <v>3</v>
      </c>
      <c r="C36" s="47">
        <v>1</v>
      </c>
      <c r="D36" s="47">
        <v>0</v>
      </c>
      <c r="E36" s="47">
        <v>0</v>
      </c>
      <c r="F36" s="47">
        <v>0</v>
      </c>
      <c r="G36" s="47">
        <v>0</v>
      </c>
      <c r="H36" s="52">
        <v>4</v>
      </c>
      <c r="I36" s="47">
        <v>3</v>
      </c>
      <c r="J36" s="47">
        <v>1</v>
      </c>
      <c r="K36" s="47">
        <v>0</v>
      </c>
      <c r="L36" s="47">
        <v>0</v>
      </c>
      <c r="M36" s="47">
        <v>0</v>
      </c>
      <c r="N36" s="47">
        <v>0</v>
      </c>
      <c r="O36" s="52">
        <v>4</v>
      </c>
      <c r="P36" s="47">
        <v>3</v>
      </c>
      <c r="Q36" s="47">
        <v>1</v>
      </c>
      <c r="R36" s="47">
        <v>0</v>
      </c>
      <c r="S36" s="47">
        <v>0</v>
      </c>
      <c r="T36" s="47">
        <v>0</v>
      </c>
      <c r="U36" s="47">
        <v>0</v>
      </c>
      <c r="V36" s="52">
        <v>4</v>
      </c>
      <c r="W36" s="47">
        <v>2</v>
      </c>
      <c r="X36" s="47">
        <v>2</v>
      </c>
      <c r="Y36" s="47">
        <v>0</v>
      </c>
      <c r="Z36" s="47">
        <v>0</v>
      </c>
      <c r="AA36" s="47">
        <v>0</v>
      </c>
      <c r="AB36" s="47">
        <v>0</v>
      </c>
      <c r="AC36" s="52">
        <v>4</v>
      </c>
      <c r="AD36" s="47">
        <v>4</v>
      </c>
      <c r="AE36" s="47">
        <v>0</v>
      </c>
      <c r="AF36" s="47">
        <v>0</v>
      </c>
      <c r="AG36" s="47">
        <v>0</v>
      </c>
      <c r="AH36" s="47">
        <v>0</v>
      </c>
      <c r="AI36" s="47">
        <v>0</v>
      </c>
      <c r="AJ36" s="52">
        <v>4</v>
      </c>
      <c r="AK36" s="47">
        <v>4</v>
      </c>
      <c r="AL36" s="47">
        <v>0</v>
      </c>
      <c r="AM36" s="47">
        <v>0</v>
      </c>
      <c r="AN36" s="47">
        <v>0</v>
      </c>
      <c r="AO36" s="47">
        <v>0</v>
      </c>
      <c r="AP36" s="47">
        <v>0</v>
      </c>
      <c r="AQ36" s="52">
        <v>4</v>
      </c>
      <c r="AR36" s="47">
        <v>5</v>
      </c>
      <c r="AS36" s="47">
        <v>0</v>
      </c>
      <c r="AT36" s="47">
        <v>0</v>
      </c>
      <c r="AU36" s="47">
        <v>0</v>
      </c>
      <c r="AV36" s="47">
        <v>0</v>
      </c>
      <c r="AW36" s="47">
        <v>0</v>
      </c>
      <c r="AX36" s="52">
        <v>5</v>
      </c>
      <c r="AY36" s="47">
        <v>4</v>
      </c>
      <c r="AZ36" s="47">
        <v>1</v>
      </c>
      <c r="BA36" s="47">
        <v>0</v>
      </c>
      <c r="BB36" s="47">
        <v>0</v>
      </c>
      <c r="BC36" s="47">
        <v>0</v>
      </c>
      <c r="BD36" s="47">
        <v>0</v>
      </c>
      <c r="BE36" s="52">
        <v>5</v>
      </c>
      <c r="BF36" s="47">
        <v>5</v>
      </c>
      <c r="BG36" s="47">
        <v>0</v>
      </c>
      <c r="BH36" s="47">
        <v>0</v>
      </c>
      <c r="BI36" s="47">
        <v>0</v>
      </c>
      <c r="BJ36" s="47">
        <v>0</v>
      </c>
      <c r="BK36" s="47">
        <v>0</v>
      </c>
      <c r="BL36" s="52">
        <v>5</v>
      </c>
      <c r="BM36" s="47">
        <v>5</v>
      </c>
      <c r="BN36" s="47">
        <v>0</v>
      </c>
      <c r="BO36" s="47">
        <v>0</v>
      </c>
      <c r="BP36" s="47">
        <v>0</v>
      </c>
      <c r="BQ36" s="47">
        <v>0</v>
      </c>
      <c r="BR36" s="47">
        <v>0</v>
      </c>
      <c r="BS36" s="52">
        <v>5</v>
      </c>
      <c r="BT36" s="47">
        <v>4</v>
      </c>
      <c r="BU36" s="47">
        <v>1</v>
      </c>
      <c r="BV36" s="47">
        <v>0</v>
      </c>
      <c r="BW36" s="47">
        <v>0</v>
      </c>
      <c r="BX36" s="47">
        <v>0</v>
      </c>
      <c r="BY36" s="47">
        <v>0</v>
      </c>
      <c r="BZ36" s="52">
        <v>5</v>
      </c>
      <c r="CA36" s="47">
        <v>5</v>
      </c>
      <c r="CB36" s="47">
        <v>0</v>
      </c>
      <c r="CC36" s="47">
        <v>0</v>
      </c>
      <c r="CD36" s="47">
        <v>0</v>
      </c>
      <c r="CE36" s="47">
        <v>0</v>
      </c>
      <c r="CF36" s="47">
        <v>0</v>
      </c>
      <c r="CG36" s="52">
        <v>5</v>
      </c>
      <c r="CH36" s="47">
        <v>5</v>
      </c>
      <c r="CI36" s="47">
        <v>0</v>
      </c>
      <c r="CJ36" s="47">
        <v>0</v>
      </c>
      <c r="CK36" s="47">
        <v>0</v>
      </c>
      <c r="CL36" s="47">
        <v>0</v>
      </c>
      <c r="CM36" s="47">
        <v>0</v>
      </c>
      <c r="CN36" s="52">
        <f t="shared" si="53"/>
        <v>5</v>
      </c>
      <c r="CO36" s="47">
        <v>5</v>
      </c>
      <c r="CP36" s="47">
        <v>0</v>
      </c>
      <c r="CQ36" s="47">
        <v>0</v>
      </c>
      <c r="CR36" s="47">
        <v>0</v>
      </c>
      <c r="CS36" s="47">
        <v>0</v>
      </c>
      <c r="CT36" s="47">
        <v>0</v>
      </c>
      <c r="CU36" s="52">
        <f t="shared" si="54"/>
        <v>5</v>
      </c>
      <c r="CV36" s="47">
        <v>5</v>
      </c>
      <c r="CW36" s="47">
        <v>0</v>
      </c>
      <c r="CX36" s="47">
        <v>0</v>
      </c>
      <c r="CY36" s="47">
        <v>0</v>
      </c>
      <c r="CZ36" s="47">
        <v>0</v>
      </c>
      <c r="DA36" s="47">
        <v>0</v>
      </c>
      <c r="DB36" s="52">
        <f t="shared" si="55"/>
        <v>5</v>
      </c>
      <c r="DC36" s="47">
        <v>5</v>
      </c>
      <c r="DD36" s="47">
        <v>1</v>
      </c>
      <c r="DE36" s="47">
        <v>0</v>
      </c>
      <c r="DF36" s="47">
        <v>0</v>
      </c>
      <c r="DG36" s="47">
        <v>0</v>
      </c>
      <c r="DH36" s="47">
        <v>0</v>
      </c>
      <c r="DI36" s="52">
        <f t="shared" si="56"/>
        <v>6</v>
      </c>
      <c r="DJ36" s="47">
        <v>5</v>
      </c>
      <c r="DK36" s="47">
        <v>1</v>
      </c>
      <c r="DL36" s="47">
        <v>0</v>
      </c>
      <c r="DM36" s="47">
        <v>0</v>
      </c>
      <c r="DN36" s="47">
        <v>0</v>
      </c>
      <c r="DO36" s="47">
        <v>0</v>
      </c>
      <c r="DP36" s="52">
        <f t="shared" si="57"/>
        <v>6</v>
      </c>
    </row>
    <row r="37" spans="1:120" ht="15.75" x14ac:dyDescent="0.25">
      <c r="A37" s="44" t="s">
        <v>5</v>
      </c>
      <c r="B37" s="45">
        <v>4849</v>
      </c>
      <c r="C37" s="45">
        <v>557</v>
      </c>
      <c r="D37" s="45">
        <v>175</v>
      </c>
      <c r="E37" s="45">
        <v>161</v>
      </c>
      <c r="F37" s="45">
        <v>66</v>
      </c>
      <c r="G37" s="45">
        <v>60</v>
      </c>
      <c r="H37" s="53">
        <v>5868</v>
      </c>
      <c r="I37" s="45">
        <v>4974</v>
      </c>
      <c r="J37" s="45">
        <v>575</v>
      </c>
      <c r="K37" s="45">
        <v>174</v>
      </c>
      <c r="L37" s="45">
        <v>158</v>
      </c>
      <c r="M37" s="45">
        <v>72</v>
      </c>
      <c r="N37" s="45">
        <v>61</v>
      </c>
      <c r="O37" s="53">
        <v>6014</v>
      </c>
      <c r="P37" s="45">
        <v>5147</v>
      </c>
      <c r="Q37" s="45">
        <v>605</v>
      </c>
      <c r="R37" s="45">
        <v>207</v>
      </c>
      <c r="S37" s="45">
        <v>146</v>
      </c>
      <c r="T37" s="45">
        <v>84</v>
      </c>
      <c r="U37" s="45">
        <v>60</v>
      </c>
      <c r="V37" s="53">
        <v>6249</v>
      </c>
      <c r="W37" s="45">
        <v>5279</v>
      </c>
      <c r="X37" s="45">
        <v>605</v>
      </c>
      <c r="Y37" s="45">
        <v>210</v>
      </c>
      <c r="Z37" s="45">
        <v>163</v>
      </c>
      <c r="AA37" s="45">
        <v>88</v>
      </c>
      <c r="AB37" s="45">
        <v>64</v>
      </c>
      <c r="AC37" s="53">
        <v>6409</v>
      </c>
      <c r="AD37" s="45">
        <v>5364</v>
      </c>
      <c r="AE37" s="45">
        <v>623</v>
      </c>
      <c r="AF37" s="45">
        <v>198</v>
      </c>
      <c r="AG37" s="45">
        <v>170</v>
      </c>
      <c r="AH37" s="45">
        <v>87</v>
      </c>
      <c r="AI37" s="45">
        <v>67</v>
      </c>
      <c r="AJ37" s="53">
        <v>6509</v>
      </c>
      <c r="AK37" s="45">
        <v>5349</v>
      </c>
      <c r="AL37" s="45">
        <v>679</v>
      </c>
      <c r="AM37" s="45">
        <v>196</v>
      </c>
      <c r="AN37" s="45">
        <v>174</v>
      </c>
      <c r="AO37" s="45">
        <v>87</v>
      </c>
      <c r="AP37" s="45">
        <v>67</v>
      </c>
      <c r="AQ37" s="53">
        <v>6552</v>
      </c>
      <c r="AR37" s="45">
        <v>5379</v>
      </c>
      <c r="AS37" s="45">
        <v>659</v>
      </c>
      <c r="AT37" s="45">
        <v>200</v>
      </c>
      <c r="AU37" s="45">
        <v>179</v>
      </c>
      <c r="AV37" s="45">
        <v>93</v>
      </c>
      <c r="AW37" s="45">
        <v>66</v>
      </c>
      <c r="AX37" s="53">
        <v>6576</v>
      </c>
      <c r="AY37" s="45">
        <v>5336</v>
      </c>
      <c r="AZ37" s="45">
        <v>661</v>
      </c>
      <c r="BA37" s="45">
        <v>207</v>
      </c>
      <c r="BB37" s="45">
        <v>168</v>
      </c>
      <c r="BC37" s="45">
        <v>88</v>
      </c>
      <c r="BD37" s="45">
        <v>72</v>
      </c>
      <c r="BE37" s="53">
        <v>6532</v>
      </c>
      <c r="BF37" s="45">
        <v>5331</v>
      </c>
      <c r="BG37" s="45">
        <v>626</v>
      </c>
      <c r="BH37" s="45">
        <v>198</v>
      </c>
      <c r="BI37" s="45">
        <v>187</v>
      </c>
      <c r="BJ37" s="45">
        <v>79</v>
      </c>
      <c r="BK37" s="45">
        <v>74</v>
      </c>
      <c r="BL37" s="53">
        <v>6495</v>
      </c>
      <c r="BM37" s="45">
        <v>5214</v>
      </c>
      <c r="BN37" s="45">
        <v>642</v>
      </c>
      <c r="BO37" s="45">
        <v>198</v>
      </c>
      <c r="BP37" s="45">
        <v>183</v>
      </c>
      <c r="BQ37" s="45">
        <v>86</v>
      </c>
      <c r="BR37" s="45">
        <v>75</v>
      </c>
      <c r="BS37" s="53">
        <v>6398</v>
      </c>
      <c r="BT37" s="45">
        <v>5145</v>
      </c>
      <c r="BU37" s="45">
        <v>631</v>
      </c>
      <c r="BV37" s="45">
        <v>209</v>
      </c>
      <c r="BW37" s="45">
        <v>171</v>
      </c>
      <c r="BX37" s="45">
        <v>96</v>
      </c>
      <c r="BY37" s="45">
        <v>73</v>
      </c>
      <c r="BZ37" s="53">
        <v>6325</v>
      </c>
      <c r="CA37" s="45">
        <v>5101</v>
      </c>
      <c r="CB37" s="45">
        <v>627</v>
      </c>
      <c r="CC37" s="45">
        <v>208</v>
      </c>
      <c r="CD37" s="45">
        <v>174</v>
      </c>
      <c r="CE37" s="45">
        <v>99</v>
      </c>
      <c r="CF37" s="45">
        <v>74</v>
      </c>
      <c r="CG37" s="53">
        <v>6283</v>
      </c>
      <c r="CH37" s="45">
        <v>5050</v>
      </c>
      <c r="CI37" s="45">
        <v>615</v>
      </c>
      <c r="CJ37" s="45">
        <v>216</v>
      </c>
      <c r="CK37" s="45">
        <v>164</v>
      </c>
      <c r="CL37" s="45">
        <v>94</v>
      </c>
      <c r="CM37" s="45">
        <v>71</v>
      </c>
      <c r="CN37" s="53">
        <f t="shared" si="53"/>
        <v>6210</v>
      </c>
      <c r="CO37" s="45">
        <v>5019</v>
      </c>
      <c r="CP37" s="45">
        <v>615</v>
      </c>
      <c r="CQ37" s="45">
        <v>232</v>
      </c>
      <c r="CR37" s="45">
        <v>166</v>
      </c>
      <c r="CS37" s="45">
        <v>92</v>
      </c>
      <c r="CT37" s="45">
        <v>72</v>
      </c>
      <c r="CU37" s="53">
        <f t="shared" si="54"/>
        <v>6196</v>
      </c>
      <c r="CV37" s="45">
        <v>5020</v>
      </c>
      <c r="CW37" s="45">
        <v>648</v>
      </c>
      <c r="CX37" s="45">
        <v>221</v>
      </c>
      <c r="CY37" s="45">
        <v>173</v>
      </c>
      <c r="CZ37" s="45">
        <v>107</v>
      </c>
      <c r="DA37" s="45">
        <v>72</v>
      </c>
      <c r="DB37" s="53">
        <f t="shared" si="55"/>
        <v>6241</v>
      </c>
      <c r="DC37" s="45">
        <v>4953</v>
      </c>
      <c r="DD37" s="45">
        <v>662</v>
      </c>
      <c r="DE37" s="45">
        <v>221</v>
      </c>
      <c r="DF37" s="45">
        <v>194</v>
      </c>
      <c r="DG37" s="45">
        <v>97</v>
      </c>
      <c r="DH37" s="45">
        <v>70</v>
      </c>
      <c r="DI37" s="53">
        <f t="shared" si="56"/>
        <v>6197</v>
      </c>
      <c r="DJ37" s="45">
        <v>4504</v>
      </c>
      <c r="DK37" s="45">
        <v>574</v>
      </c>
      <c r="DL37" s="45">
        <v>199</v>
      </c>
      <c r="DM37" s="45">
        <v>147</v>
      </c>
      <c r="DN37" s="45">
        <v>79</v>
      </c>
      <c r="DO37" s="45">
        <v>61</v>
      </c>
      <c r="DP37" s="53">
        <f t="shared" si="57"/>
        <v>5564</v>
      </c>
    </row>
    <row r="38" spans="1:120" x14ac:dyDescent="0.25">
      <c r="A38" s="49" t="s">
        <v>27</v>
      </c>
      <c r="B38" s="6"/>
      <c r="C38" s="6"/>
      <c r="D38" s="6"/>
      <c r="E38" s="6"/>
      <c r="F38" s="6"/>
      <c r="G38" s="6"/>
      <c r="H38" s="6"/>
      <c r="I38" s="1"/>
      <c r="J38" s="1"/>
      <c r="K38" s="1"/>
      <c r="L38" s="1"/>
      <c r="M38" s="1"/>
      <c r="N38" s="1"/>
      <c r="O38" s="1"/>
    </row>
    <row r="39" spans="1:120" ht="40.5" x14ac:dyDescent="0.25">
      <c r="A39" s="50" t="s">
        <v>82</v>
      </c>
      <c r="BF39" s="15"/>
    </row>
    <row r="40" spans="1:120" ht="27" x14ac:dyDescent="0.25">
      <c r="A40" s="50" t="s">
        <v>90</v>
      </c>
    </row>
    <row r="41" spans="1:120" x14ac:dyDescent="0.25">
      <c r="CR41" s="36"/>
    </row>
  </sheetData>
  <mergeCells count="19">
    <mergeCell ref="DC6:DI6"/>
    <mergeCell ref="CV6:DB6"/>
    <mergeCell ref="BT6:BZ6"/>
    <mergeCell ref="CA6:CG6"/>
    <mergeCell ref="CH6:CN6"/>
    <mergeCell ref="CO6:CU6"/>
    <mergeCell ref="DJ6:DP6"/>
    <mergeCell ref="A2:Q2"/>
    <mergeCell ref="A6:A7"/>
    <mergeCell ref="B6:H6"/>
    <mergeCell ref="I6:O6"/>
    <mergeCell ref="BF6:BL6"/>
    <mergeCell ref="BM6:BS6"/>
    <mergeCell ref="AY6:BE6"/>
    <mergeCell ref="P6:V6"/>
    <mergeCell ref="W6:AC6"/>
    <mergeCell ref="AD6:AJ6"/>
    <mergeCell ref="AK6:AQ6"/>
    <mergeCell ref="AR6:AX6"/>
  </mergeCells>
  <phoneticPr fontId="54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&amp;LISEE - document édité le &amp;D</oddFooter>
  </headerFooter>
  <ignoredErrors>
    <ignoredError sqref="CN9:CN16 CN24:CN37 DJ23 DK23:DO23 DC23:DH23 CV23:DA23 CO23:CT23 CH23:CN23 CN21" formulaRange="1"/>
    <ignoredError sqref="DI17:DI20 DB17:DB21 CU17:CU22 CN19" formula="1"/>
    <ignoredError sqref="CN20 CN17:CN18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W34"/>
  <sheetViews>
    <sheetView zoomScale="85" zoomScaleNormal="85" workbookViewId="0">
      <pane xSplit="1" topLeftCell="DZ1" activePane="topRight" state="frozen"/>
      <selection activeCell="P28" sqref="P28"/>
      <selection pane="topRight" activeCell="EV7" sqref="EV7:EW7"/>
    </sheetView>
  </sheetViews>
  <sheetFormatPr baseColWidth="10" defaultRowHeight="15" x14ac:dyDescent="0.2"/>
  <cols>
    <col min="1" max="1" width="35.42578125" style="20" bestFit="1" customWidth="1"/>
    <col min="2" max="5" width="14.140625" style="20" customWidth="1"/>
    <col min="6" max="10" width="14" style="20" customWidth="1"/>
    <col min="11" max="13" width="11.42578125" style="20"/>
    <col min="14" max="14" width="14.5703125" style="20" customWidth="1"/>
    <col min="15" max="17" width="11.42578125" style="20"/>
    <col min="18" max="18" width="14.42578125" style="20" customWidth="1"/>
    <col min="19" max="21" width="11.42578125" style="20"/>
    <col min="22" max="22" width="14.85546875" style="20" customWidth="1"/>
    <col min="23" max="25" width="11.42578125" style="20"/>
    <col min="26" max="26" width="14" style="20" customWidth="1"/>
    <col min="27" max="29" width="11.42578125" style="20"/>
    <col min="30" max="30" width="14.85546875" style="20" customWidth="1"/>
    <col min="31" max="33" width="11.42578125" style="20"/>
    <col min="34" max="34" width="14" style="20" customWidth="1"/>
    <col min="35" max="16384" width="11.42578125" style="20"/>
  </cols>
  <sheetData>
    <row r="1" spans="1:153" s="40" customFormat="1" ht="30" customHeigh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153" ht="63" customHeight="1" x14ac:dyDescent="0.2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53" ht="15.75" x14ac:dyDescent="0.25">
      <c r="A3" s="22"/>
      <c r="B3" s="22"/>
      <c r="C3" s="22"/>
      <c r="D3" s="22"/>
      <c r="E3" s="22"/>
      <c r="F3" s="21"/>
      <c r="G3" s="21"/>
      <c r="H3" s="21"/>
      <c r="I3" s="21"/>
    </row>
    <row r="4" spans="1:153" x14ac:dyDescent="0.2">
      <c r="A4" s="41" t="s">
        <v>42</v>
      </c>
      <c r="B4" s="23"/>
      <c r="C4" s="23"/>
      <c r="D4" s="23"/>
      <c r="E4" s="23"/>
      <c r="G4" s="21"/>
      <c r="H4" s="21"/>
      <c r="I4" s="21"/>
    </row>
    <row r="5" spans="1:153" x14ac:dyDescent="0.2">
      <c r="A5" s="37" t="s">
        <v>115</v>
      </c>
      <c r="B5" s="23"/>
      <c r="C5" s="23"/>
      <c r="D5" s="23"/>
      <c r="E5" s="23"/>
      <c r="G5" s="21"/>
      <c r="H5" s="21"/>
      <c r="I5" s="21"/>
    </row>
    <row r="6" spans="1:153" ht="15.75" x14ac:dyDescent="0.2">
      <c r="A6" s="65" t="s">
        <v>59</v>
      </c>
      <c r="B6" s="65">
        <v>2007</v>
      </c>
      <c r="C6" s="65"/>
      <c r="D6" s="65"/>
      <c r="E6" s="65"/>
      <c r="F6" s="65"/>
      <c r="G6" s="65"/>
      <c r="H6" s="65"/>
      <c r="I6" s="42"/>
      <c r="J6" s="65">
        <v>2008</v>
      </c>
      <c r="K6" s="65"/>
      <c r="L6" s="65"/>
      <c r="M6" s="65"/>
      <c r="N6" s="65"/>
      <c r="O6" s="65"/>
      <c r="P6" s="65"/>
      <c r="Q6" s="42"/>
      <c r="R6" s="65">
        <v>2009</v>
      </c>
      <c r="S6" s="65"/>
      <c r="T6" s="65"/>
      <c r="U6" s="65"/>
      <c r="V6" s="65"/>
      <c r="W6" s="65"/>
      <c r="X6" s="65"/>
      <c r="Y6" s="42"/>
      <c r="Z6" s="65">
        <v>2010</v>
      </c>
      <c r="AA6" s="65"/>
      <c r="AB6" s="65"/>
      <c r="AC6" s="65"/>
      <c r="AD6" s="65"/>
      <c r="AE6" s="65"/>
      <c r="AF6" s="65"/>
      <c r="AG6" s="42"/>
      <c r="AH6" s="65">
        <v>2011</v>
      </c>
      <c r="AI6" s="65"/>
      <c r="AJ6" s="65"/>
      <c r="AK6" s="65"/>
      <c r="AL6" s="65"/>
      <c r="AM6" s="65"/>
      <c r="AN6" s="65"/>
      <c r="AO6" s="42"/>
      <c r="AP6" s="65">
        <v>2012</v>
      </c>
      <c r="AQ6" s="65"/>
      <c r="AR6" s="65"/>
      <c r="AS6" s="65"/>
      <c r="AT6" s="65"/>
      <c r="AU6" s="65"/>
      <c r="AV6" s="65"/>
      <c r="AW6" s="42"/>
      <c r="AX6" s="65">
        <v>2013</v>
      </c>
      <c r="AY6" s="65"/>
      <c r="AZ6" s="65"/>
      <c r="BA6" s="65"/>
      <c r="BB6" s="65"/>
      <c r="BC6" s="65"/>
      <c r="BD6" s="65"/>
      <c r="BE6" s="42"/>
      <c r="BF6" s="65">
        <v>2014</v>
      </c>
      <c r="BG6" s="65"/>
      <c r="BH6" s="65"/>
      <c r="BI6" s="65"/>
      <c r="BJ6" s="65"/>
      <c r="BK6" s="65"/>
      <c r="BL6" s="65"/>
      <c r="BM6" s="42"/>
      <c r="BN6" s="65">
        <v>2015</v>
      </c>
      <c r="BO6" s="65"/>
      <c r="BP6" s="65"/>
      <c r="BQ6" s="65"/>
      <c r="BR6" s="65"/>
      <c r="BS6" s="65"/>
      <c r="BT6" s="65"/>
      <c r="BU6" s="42"/>
      <c r="BV6" s="65">
        <v>2016</v>
      </c>
      <c r="BW6" s="65"/>
      <c r="BX6" s="65"/>
      <c r="BY6" s="65"/>
      <c r="BZ6" s="65"/>
      <c r="CA6" s="65"/>
      <c r="CB6" s="65"/>
      <c r="CC6" s="42"/>
      <c r="CD6" s="65">
        <v>2017</v>
      </c>
      <c r="CE6" s="65"/>
      <c r="CF6" s="65"/>
      <c r="CG6" s="65"/>
      <c r="CH6" s="65"/>
      <c r="CI6" s="65"/>
      <c r="CJ6" s="65"/>
      <c r="CK6" s="42"/>
      <c r="CL6" s="65">
        <v>2018</v>
      </c>
      <c r="CM6" s="65"/>
      <c r="CN6" s="65"/>
      <c r="CO6" s="65"/>
      <c r="CP6" s="65"/>
      <c r="CQ6" s="65"/>
      <c r="CR6" s="65"/>
      <c r="CS6" s="42"/>
      <c r="CT6" s="65">
        <v>2019</v>
      </c>
      <c r="CU6" s="65"/>
      <c r="CV6" s="65"/>
      <c r="CW6" s="65"/>
      <c r="CX6" s="65"/>
      <c r="CY6" s="65"/>
      <c r="CZ6" s="65"/>
      <c r="DA6" s="65"/>
      <c r="DB6" s="65">
        <v>2020</v>
      </c>
      <c r="DC6" s="65"/>
      <c r="DD6" s="65"/>
      <c r="DE6" s="65"/>
      <c r="DF6" s="65"/>
      <c r="DG6" s="65"/>
      <c r="DH6" s="65"/>
      <c r="DI6" s="65"/>
      <c r="DJ6" s="65">
        <v>2021</v>
      </c>
      <c r="DK6" s="65"/>
      <c r="DL6" s="65"/>
      <c r="DM6" s="65"/>
      <c r="DN6" s="65"/>
      <c r="DO6" s="65"/>
      <c r="DP6" s="65"/>
      <c r="DQ6" s="65"/>
      <c r="DR6" s="65">
        <v>2022</v>
      </c>
      <c r="DS6" s="65"/>
      <c r="DT6" s="65"/>
      <c r="DU6" s="65"/>
      <c r="DV6" s="65"/>
      <c r="DW6" s="65"/>
      <c r="DX6" s="65"/>
      <c r="DY6" s="65"/>
      <c r="DZ6" s="65">
        <v>2023</v>
      </c>
      <c r="EA6" s="65"/>
      <c r="EB6" s="65"/>
      <c r="EC6" s="65"/>
      <c r="ED6" s="65"/>
      <c r="EE6" s="65"/>
      <c r="EF6" s="65"/>
      <c r="EG6" s="65"/>
      <c r="EH6" s="65">
        <v>2024</v>
      </c>
      <c r="EI6" s="65"/>
      <c r="EJ6" s="65"/>
      <c r="EK6" s="65"/>
      <c r="EL6" s="65"/>
      <c r="EM6" s="65"/>
      <c r="EN6" s="65"/>
      <c r="EO6" s="65"/>
      <c r="EP6" s="65">
        <v>2025</v>
      </c>
      <c r="EQ6" s="65"/>
      <c r="ER6" s="65"/>
      <c r="ES6" s="65"/>
      <c r="ET6" s="65"/>
      <c r="EU6" s="65"/>
      <c r="EV6" s="65"/>
      <c r="EW6" s="65"/>
    </row>
    <row r="7" spans="1:153" ht="37.5" customHeight="1" x14ac:dyDescent="0.2">
      <c r="A7" s="65"/>
      <c r="B7" s="65" t="s">
        <v>76</v>
      </c>
      <c r="C7" s="65"/>
      <c r="D7" s="65" t="s">
        <v>77</v>
      </c>
      <c r="E7" s="65"/>
      <c r="F7" s="65" t="s">
        <v>78</v>
      </c>
      <c r="G7" s="65"/>
      <c r="H7" s="65" t="s">
        <v>5</v>
      </c>
      <c r="I7" s="65"/>
      <c r="J7" s="65" t="s">
        <v>76</v>
      </c>
      <c r="K7" s="65"/>
      <c r="L7" s="65" t="s">
        <v>77</v>
      </c>
      <c r="M7" s="65"/>
      <c r="N7" s="65" t="s">
        <v>78</v>
      </c>
      <c r="O7" s="65"/>
      <c r="P7" s="65" t="s">
        <v>5</v>
      </c>
      <c r="Q7" s="65"/>
      <c r="R7" s="65" t="s">
        <v>76</v>
      </c>
      <c r="S7" s="65"/>
      <c r="T7" s="65" t="s">
        <v>77</v>
      </c>
      <c r="U7" s="65"/>
      <c r="V7" s="65" t="s">
        <v>78</v>
      </c>
      <c r="W7" s="65"/>
      <c r="X7" s="65" t="s">
        <v>5</v>
      </c>
      <c r="Y7" s="65"/>
      <c r="Z7" s="65" t="s">
        <v>76</v>
      </c>
      <c r="AA7" s="65"/>
      <c r="AB7" s="65" t="s">
        <v>77</v>
      </c>
      <c r="AC7" s="65"/>
      <c r="AD7" s="65" t="s">
        <v>78</v>
      </c>
      <c r="AE7" s="65"/>
      <c r="AF7" s="65" t="s">
        <v>5</v>
      </c>
      <c r="AG7" s="65"/>
      <c r="AH7" s="65" t="s">
        <v>76</v>
      </c>
      <c r="AI7" s="65"/>
      <c r="AJ7" s="65" t="s">
        <v>77</v>
      </c>
      <c r="AK7" s="65"/>
      <c r="AL7" s="65" t="s">
        <v>78</v>
      </c>
      <c r="AM7" s="65"/>
      <c r="AN7" s="65" t="s">
        <v>5</v>
      </c>
      <c r="AO7" s="65"/>
      <c r="AP7" s="65" t="s">
        <v>76</v>
      </c>
      <c r="AQ7" s="65"/>
      <c r="AR7" s="65" t="s">
        <v>77</v>
      </c>
      <c r="AS7" s="65"/>
      <c r="AT7" s="65" t="s">
        <v>78</v>
      </c>
      <c r="AU7" s="65"/>
      <c r="AV7" s="65" t="s">
        <v>5</v>
      </c>
      <c r="AW7" s="65"/>
      <c r="AX7" s="65" t="s">
        <v>76</v>
      </c>
      <c r="AY7" s="65"/>
      <c r="AZ7" s="65" t="s">
        <v>77</v>
      </c>
      <c r="BA7" s="65"/>
      <c r="BB7" s="65" t="s">
        <v>78</v>
      </c>
      <c r="BC7" s="65"/>
      <c r="BD7" s="65" t="s">
        <v>5</v>
      </c>
      <c r="BE7" s="65"/>
      <c r="BF7" s="65" t="s">
        <v>76</v>
      </c>
      <c r="BG7" s="65"/>
      <c r="BH7" s="65" t="s">
        <v>77</v>
      </c>
      <c r="BI7" s="65"/>
      <c r="BJ7" s="65" t="s">
        <v>78</v>
      </c>
      <c r="BK7" s="65"/>
      <c r="BL7" s="65" t="s">
        <v>5</v>
      </c>
      <c r="BM7" s="65"/>
      <c r="BN7" s="65" t="s">
        <v>76</v>
      </c>
      <c r="BO7" s="65"/>
      <c r="BP7" s="65" t="s">
        <v>77</v>
      </c>
      <c r="BQ7" s="65"/>
      <c r="BR7" s="65" t="s">
        <v>78</v>
      </c>
      <c r="BS7" s="65"/>
      <c r="BT7" s="65" t="s">
        <v>5</v>
      </c>
      <c r="BU7" s="65"/>
      <c r="BV7" s="65" t="s">
        <v>76</v>
      </c>
      <c r="BW7" s="65"/>
      <c r="BX7" s="65" t="s">
        <v>77</v>
      </c>
      <c r="BY7" s="65"/>
      <c r="BZ7" s="65" t="s">
        <v>78</v>
      </c>
      <c r="CA7" s="65"/>
      <c r="CB7" s="65" t="s">
        <v>5</v>
      </c>
      <c r="CC7" s="65"/>
      <c r="CD7" s="65" t="s">
        <v>76</v>
      </c>
      <c r="CE7" s="65"/>
      <c r="CF7" s="65" t="s">
        <v>77</v>
      </c>
      <c r="CG7" s="65"/>
      <c r="CH7" s="65" t="s">
        <v>78</v>
      </c>
      <c r="CI7" s="65"/>
      <c r="CJ7" s="65" t="s">
        <v>5</v>
      </c>
      <c r="CK7" s="65"/>
      <c r="CL7" s="65" t="s">
        <v>76</v>
      </c>
      <c r="CM7" s="65"/>
      <c r="CN7" s="65" t="s">
        <v>77</v>
      </c>
      <c r="CO7" s="65"/>
      <c r="CP7" s="65" t="s">
        <v>78</v>
      </c>
      <c r="CQ7" s="65"/>
      <c r="CR7" s="65" t="s">
        <v>5</v>
      </c>
      <c r="CS7" s="65"/>
      <c r="CT7" s="65" t="s">
        <v>76</v>
      </c>
      <c r="CU7" s="65"/>
      <c r="CV7" s="65" t="s">
        <v>77</v>
      </c>
      <c r="CW7" s="65"/>
      <c r="CX7" s="65" t="s">
        <v>78</v>
      </c>
      <c r="CY7" s="65"/>
      <c r="CZ7" s="65" t="s">
        <v>5</v>
      </c>
      <c r="DA7" s="65"/>
      <c r="DB7" s="65" t="s">
        <v>76</v>
      </c>
      <c r="DC7" s="65"/>
      <c r="DD7" s="65" t="s">
        <v>77</v>
      </c>
      <c r="DE7" s="65"/>
      <c r="DF7" s="65" t="s">
        <v>78</v>
      </c>
      <c r="DG7" s="65"/>
      <c r="DH7" s="65" t="s">
        <v>5</v>
      </c>
      <c r="DI7" s="65"/>
      <c r="DJ7" s="65" t="s">
        <v>76</v>
      </c>
      <c r="DK7" s="65"/>
      <c r="DL7" s="65" t="s">
        <v>77</v>
      </c>
      <c r="DM7" s="65"/>
      <c r="DN7" s="65" t="s">
        <v>78</v>
      </c>
      <c r="DO7" s="65"/>
      <c r="DP7" s="65" t="s">
        <v>5</v>
      </c>
      <c r="DQ7" s="65"/>
      <c r="DR7" s="65" t="s">
        <v>76</v>
      </c>
      <c r="DS7" s="65"/>
      <c r="DT7" s="65" t="s">
        <v>77</v>
      </c>
      <c r="DU7" s="65"/>
      <c r="DV7" s="65" t="s">
        <v>78</v>
      </c>
      <c r="DW7" s="65"/>
      <c r="DX7" s="65" t="s">
        <v>5</v>
      </c>
      <c r="DY7" s="65"/>
      <c r="DZ7" s="65" t="s">
        <v>76</v>
      </c>
      <c r="EA7" s="65"/>
      <c r="EB7" s="65" t="s">
        <v>77</v>
      </c>
      <c r="EC7" s="65"/>
      <c r="ED7" s="65" t="s">
        <v>78</v>
      </c>
      <c r="EE7" s="65"/>
      <c r="EF7" s="65" t="s">
        <v>5</v>
      </c>
      <c r="EG7" s="65"/>
      <c r="EH7" s="65" t="s">
        <v>76</v>
      </c>
      <c r="EI7" s="65"/>
      <c r="EJ7" s="65" t="s">
        <v>77</v>
      </c>
      <c r="EK7" s="65"/>
      <c r="EL7" s="65" t="s">
        <v>78</v>
      </c>
      <c r="EM7" s="65"/>
      <c r="EN7" s="65" t="s">
        <v>5</v>
      </c>
      <c r="EO7" s="65"/>
      <c r="EP7" s="65" t="s">
        <v>76</v>
      </c>
      <c r="EQ7" s="65"/>
      <c r="ER7" s="65" t="s">
        <v>77</v>
      </c>
      <c r="ES7" s="65"/>
      <c r="ET7" s="65" t="s">
        <v>78</v>
      </c>
      <c r="EU7" s="65"/>
      <c r="EV7" s="65" t="s">
        <v>5</v>
      </c>
      <c r="EW7" s="65"/>
    </row>
    <row r="8" spans="1:153" ht="15" customHeight="1" x14ac:dyDescent="0.2">
      <c r="A8" s="42"/>
      <c r="B8" s="42" t="s">
        <v>41</v>
      </c>
      <c r="C8" s="42" t="s">
        <v>75</v>
      </c>
      <c r="D8" s="42" t="s">
        <v>41</v>
      </c>
      <c r="E8" s="42" t="s">
        <v>75</v>
      </c>
      <c r="F8" s="42" t="s">
        <v>41</v>
      </c>
      <c r="G8" s="42" t="s">
        <v>75</v>
      </c>
      <c r="H8" s="42" t="s">
        <v>41</v>
      </c>
      <c r="I8" s="42" t="s">
        <v>75</v>
      </c>
      <c r="J8" s="42" t="s">
        <v>41</v>
      </c>
      <c r="K8" s="42" t="s">
        <v>75</v>
      </c>
      <c r="L8" s="42" t="s">
        <v>41</v>
      </c>
      <c r="M8" s="42" t="s">
        <v>75</v>
      </c>
      <c r="N8" s="42" t="s">
        <v>41</v>
      </c>
      <c r="O8" s="42" t="s">
        <v>75</v>
      </c>
      <c r="P8" s="42" t="s">
        <v>41</v>
      </c>
      <c r="Q8" s="42" t="s">
        <v>75</v>
      </c>
      <c r="R8" s="42" t="s">
        <v>41</v>
      </c>
      <c r="S8" s="42" t="s">
        <v>75</v>
      </c>
      <c r="T8" s="42" t="s">
        <v>41</v>
      </c>
      <c r="U8" s="42" t="s">
        <v>75</v>
      </c>
      <c r="V8" s="42" t="s">
        <v>41</v>
      </c>
      <c r="W8" s="42" t="s">
        <v>75</v>
      </c>
      <c r="X8" s="42" t="s">
        <v>41</v>
      </c>
      <c r="Y8" s="42" t="s">
        <v>75</v>
      </c>
      <c r="Z8" s="42" t="s">
        <v>41</v>
      </c>
      <c r="AA8" s="42" t="s">
        <v>75</v>
      </c>
      <c r="AB8" s="42" t="s">
        <v>41</v>
      </c>
      <c r="AC8" s="42" t="s">
        <v>75</v>
      </c>
      <c r="AD8" s="42" t="s">
        <v>41</v>
      </c>
      <c r="AE8" s="42" t="s">
        <v>75</v>
      </c>
      <c r="AF8" s="42" t="s">
        <v>41</v>
      </c>
      <c r="AG8" s="42" t="s">
        <v>75</v>
      </c>
      <c r="AH8" s="42" t="s">
        <v>41</v>
      </c>
      <c r="AI8" s="42" t="s">
        <v>75</v>
      </c>
      <c r="AJ8" s="42" t="s">
        <v>41</v>
      </c>
      <c r="AK8" s="42" t="s">
        <v>75</v>
      </c>
      <c r="AL8" s="42" t="s">
        <v>41</v>
      </c>
      <c r="AM8" s="42" t="s">
        <v>75</v>
      </c>
      <c r="AN8" s="42" t="s">
        <v>41</v>
      </c>
      <c r="AO8" s="42" t="s">
        <v>75</v>
      </c>
      <c r="AP8" s="42" t="s">
        <v>41</v>
      </c>
      <c r="AQ8" s="42" t="s">
        <v>75</v>
      </c>
      <c r="AR8" s="42" t="s">
        <v>41</v>
      </c>
      <c r="AS8" s="42" t="s">
        <v>75</v>
      </c>
      <c r="AT8" s="42" t="s">
        <v>41</v>
      </c>
      <c r="AU8" s="42" t="s">
        <v>75</v>
      </c>
      <c r="AV8" s="42" t="s">
        <v>41</v>
      </c>
      <c r="AW8" s="42" t="s">
        <v>75</v>
      </c>
      <c r="AX8" s="42" t="s">
        <v>41</v>
      </c>
      <c r="AY8" s="42" t="s">
        <v>75</v>
      </c>
      <c r="AZ8" s="42" t="s">
        <v>41</v>
      </c>
      <c r="BA8" s="42" t="s">
        <v>75</v>
      </c>
      <c r="BB8" s="42" t="s">
        <v>41</v>
      </c>
      <c r="BC8" s="42" t="s">
        <v>75</v>
      </c>
      <c r="BD8" s="42" t="s">
        <v>41</v>
      </c>
      <c r="BE8" s="42" t="s">
        <v>75</v>
      </c>
      <c r="BF8" s="42" t="s">
        <v>41</v>
      </c>
      <c r="BG8" s="42" t="s">
        <v>75</v>
      </c>
      <c r="BH8" s="42" t="s">
        <v>41</v>
      </c>
      <c r="BI8" s="42" t="s">
        <v>75</v>
      </c>
      <c r="BJ8" s="42" t="s">
        <v>41</v>
      </c>
      <c r="BK8" s="42" t="s">
        <v>75</v>
      </c>
      <c r="BL8" s="42" t="s">
        <v>41</v>
      </c>
      <c r="BM8" s="42" t="s">
        <v>75</v>
      </c>
      <c r="BN8" s="42" t="s">
        <v>41</v>
      </c>
      <c r="BO8" s="42" t="s">
        <v>75</v>
      </c>
      <c r="BP8" s="42" t="s">
        <v>41</v>
      </c>
      <c r="BQ8" s="42" t="s">
        <v>75</v>
      </c>
      <c r="BR8" s="42" t="s">
        <v>41</v>
      </c>
      <c r="BS8" s="42" t="s">
        <v>75</v>
      </c>
      <c r="BT8" s="42" t="s">
        <v>41</v>
      </c>
      <c r="BU8" s="42" t="s">
        <v>75</v>
      </c>
      <c r="BV8" s="42" t="s">
        <v>41</v>
      </c>
      <c r="BW8" s="42" t="s">
        <v>75</v>
      </c>
      <c r="BX8" s="42" t="s">
        <v>41</v>
      </c>
      <c r="BY8" s="42" t="s">
        <v>75</v>
      </c>
      <c r="BZ8" s="42" t="s">
        <v>41</v>
      </c>
      <c r="CA8" s="42" t="s">
        <v>75</v>
      </c>
      <c r="CB8" s="42" t="s">
        <v>41</v>
      </c>
      <c r="CC8" s="42" t="s">
        <v>75</v>
      </c>
      <c r="CD8" s="42" t="s">
        <v>41</v>
      </c>
      <c r="CE8" s="42" t="s">
        <v>75</v>
      </c>
      <c r="CF8" s="42" t="s">
        <v>41</v>
      </c>
      <c r="CG8" s="42" t="s">
        <v>75</v>
      </c>
      <c r="CH8" s="42" t="s">
        <v>41</v>
      </c>
      <c r="CI8" s="42" t="s">
        <v>75</v>
      </c>
      <c r="CJ8" s="42" t="s">
        <v>41</v>
      </c>
      <c r="CK8" s="42" t="s">
        <v>75</v>
      </c>
      <c r="CL8" s="42" t="s">
        <v>41</v>
      </c>
      <c r="CM8" s="42" t="s">
        <v>75</v>
      </c>
      <c r="CN8" s="42" t="s">
        <v>41</v>
      </c>
      <c r="CO8" s="42" t="s">
        <v>75</v>
      </c>
      <c r="CP8" s="42" t="s">
        <v>41</v>
      </c>
      <c r="CQ8" s="42" t="s">
        <v>75</v>
      </c>
      <c r="CR8" s="42" t="s">
        <v>41</v>
      </c>
      <c r="CS8" s="42" t="s">
        <v>75</v>
      </c>
      <c r="CT8" s="42" t="s">
        <v>41</v>
      </c>
      <c r="CU8" s="42" t="s">
        <v>75</v>
      </c>
      <c r="CV8" s="42" t="s">
        <v>41</v>
      </c>
      <c r="CW8" s="42" t="s">
        <v>75</v>
      </c>
      <c r="CX8" s="42" t="s">
        <v>41</v>
      </c>
      <c r="CY8" s="42" t="s">
        <v>75</v>
      </c>
      <c r="CZ8" s="42" t="s">
        <v>41</v>
      </c>
      <c r="DA8" s="42" t="s">
        <v>75</v>
      </c>
      <c r="DB8" s="42" t="s">
        <v>41</v>
      </c>
      <c r="DC8" s="42" t="s">
        <v>75</v>
      </c>
      <c r="DD8" s="42" t="s">
        <v>41</v>
      </c>
      <c r="DE8" s="42" t="s">
        <v>75</v>
      </c>
      <c r="DF8" s="42" t="s">
        <v>41</v>
      </c>
      <c r="DG8" s="42" t="s">
        <v>75</v>
      </c>
      <c r="DH8" s="42" t="s">
        <v>41</v>
      </c>
      <c r="DI8" s="42" t="s">
        <v>75</v>
      </c>
      <c r="DJ8" s="42" t="s">
        <v>41</v>
      </c>
      <c r="DK8" s="42" t="s">
        <v>75</v>
      </c>
      <c r="DL8" s="42" t="s">
        <v>41</v>
      </c>
      <c r="DM8" s="42" t="s">
        <v>75</v>
      </c>
      <c r="DN8" s="42" t="s">
        <v>41</v>
      </c>
      <c r="DO8" s="42" t="s">
        <v>75</v>
      </c>
      <c r="DP8" s="42" t="s">
        <v>41</v>
      </c>
      <c r="DQ8" s="42" t="s">
        <v>75</v>
      </c>
      <c r="DR8" s="42" t="s">
        <v>41</v>
      </c>
      <c r="DS8" s="42" t="s">
        <v>75</v>
      </c>
      <c r="DT8" s="42" t="s">
        <v>41</v>
      </c>
      <c r="DU8" s="42" t="s">
        <v>75</v>
      </c>
      <c r="DV8" s="42" t="s">
        <v>41</v>
      </c>
      <c r="DW8" s="42" t="s">
        <v>75</v>
      </c>
      <c r="DX8" s="42" t="s">
        <v>41</v>
      </c>
      <c r="DY8" s="42" t="s">
        <v>75</v>
      </c>
      <c r="DZ8" s="42" t="s">
        <v>41</v>
      </c>
      <c r="EA8" s="42" t="s">
        <v>75</v>
      </c>
      <c r="EB8" s="42" t="s">
        <v>41</v>
      </c>
      <c r="EC8" s="42" t="s">
        <v>75</v>
      </c>
      <c r="ED8" s="42" t="s">
        <v>41</v>
      </c>
      <c r="EE8" s="42" t="s">
        <v>75</v>
      </c>
      <c r="EF8" s="42" t="s">
        <v>41</v>
      </c>
      <c r="EG8" s="42" t="s">
        <v>75</v>
      </c>
      <c r="EH8" s="42" t="s">
        <v>41</v>
      </c>
      <c r="EI8" s="42" t="s">
        <v>75</v>
      </c>
      <c r="EJ8" s="42" t="s">
        <v>41</v>
      </c>
      <c r="EK8" s="42" t="s">
        <v>75</v>
      </c>
      <c r="EL8" s="42" t="s">
        <v>41</v>
      </c>
      <c r="EM8" s="42" t="s">
        <v>75</v>
      </c>
      <c r="EN8" s="42" t="s">
        <v>41</v>
      </c>
      <c r="EO8" s="42" t="s">
        <v>75</v>
      </c>
      <c r="EP8" s="42" t="s">
        <v>41</v>
      </c>
      <c r="EQ8" s="42" t="s">
        <v>75</v>
      </c>
      <c r="ER8" s="42" t="s">
        <v>41</v>
      </c>
      <c r="ES8" s="42" t="s">
        <v>75</v>
      </c>
      <c r="ET8" s="42" t="s">
        <v>41</v>
      </c>
      <c r="EU8" s="42" t="s">
        <v>75</v>
      </c>
      <c r="EV8" s="42" t="s">
        <v>41</v>
      </c>
      <c r="EW8" s="42" t="s">
        <v>75</v>
      </c>
    </row>
    <row r="9" spans="1:153" ht="15.75" x14ac:dyDescent="0.2">
      <c r="A9" s="43" t="s">
        <v>6</v>
      </c>
      <c r="B9" s="54">
        <v>11.843554902680866</v>
      </c>
      <c r="C9" s="54">
        <v>645</v>
      </c>
      <c r="D9" s="54">
        <v>43.297833272126326</v>
      </c>
      <c r="E9" s="54">
        <v>2358</v>
      </c>
      <c r="F9" s="54">
        <v>44.858611825192803</v>
      </c>
      <c r="G9" s="54">
        <v>2443</v>
      </c>
      <c r="H9" s="54">
        <v>100</v>
      </c>
      <c r="I9" s="56">
        <v>5446</v>
      </c>
      <c r="J9" s="54">
        <v>11.893723252496434</v>
      </c>
      <c r="K9" s="54">
        <v>667</v>
      </c>
      <c r="L9" s="54">
        <v>42.778174037089869</v>
      </c>
      <c r="M9" s="54">
        <v>2399</v>
      </c>
      <c r="N9" s="54">
        <v>45.328102710413695</v>
      </c>
      <c r="O9" s="54">
        <v>2542</v>
      </c>
      <c r="P9" s="54">
        <v>100</v>
      </c>
      <c r="Q9" s="56">
        <v>5608</v>
      </c>
      <c r="R9" s="54">
        <v>11.546391752577319</v>
      </c>
      <c r="S9" s="54">
        <v>672</v>
      </c>
      <c r="T9" s="54">
        <v>42.783505154639172</v>
      </c>
      <c r="U9" s="54">
        <v>2490</v>
      </c>
      <c r="V9" s="54">
        <v>45.670103092783506</v>
      </c>
      <c r="W9" s="54">
        <v>2658</v>
      </c>
      <c r="X9" s="54">
        <v>100</v>
      </c>
      <c r="Y9" s="56">
        <v>5820</v>
      </c>
      <c r="Z9" s="54">
        <v>11.535870663523072</v>
      </c>
      <c r="AA9" s="54">
        <v>685</v>
      </c>
      <c r="AB9" s="54">
        <v>42.994274166385985</v>
      </c>
      <c r="AC9" s="54">
        <v>2553</v>
      </c>
      <c r="AD9" s="54">
        <v>45.469855170090938</v>
      </c>
      <c r="AE9" s="54">
        <v>2700</v>
      </c>
      <c r="AF9" s="54">
        <v>100</v>
      </c>
      <c r="AG9" s="56">
        <v>5938</v>
      </c>
      <c r="AH9" s="54">
        <v>11.7627512875893</v>
      </c>
      <c r="AI9" s="54">
        <v>708</v>
      </c>
      <c r="AJ9" s="54">
        <v>42.880877222129918</v>
      </c>
      <c r="AK9" s="54">
        <v>2581</v>
      </c>
      <c r="AL9" s="54">
        <v>45.356371490280779</v>
      </c>
      <c r="AM9" s="54">
        <v>2730</v>
      </c>
      <c r="AN9" s="54">
        <v>100</v>
      </c>
      <c r="AO9" s="56">
        <v>6019</v>
      </c>
      <c r="AP9" s="54">
        <v>11.935857166473797</v>
      </c>
      <c r="AQ9" s="54">
        <v>722</v>
      </c>
      <c r="AR9" s="54">
        <v>42.337576458918832</v>
      </c>
      <c r="AS9" s="54">
        <v>2561</v>
      </c>
      <c r="AT9" s="54">
        <v>45.726566374607373</v>
      </c>
      <c r="AU9" s="54">
        <v>2766</v>
      </c>
      <c r="AV9" s="54">
        <v>100</v>
      </c>
      <c r="AW9" s="56">
        <v>6049</v>
      </c>
      <c r="AX9" s="54">
        <v>11.713200066082933</v>
      </c>
      <c r="AY9" s="54">
        <v>709</v>
      </c>
      <c r="AZ9" s="54">
        <v>42.441764414339993</v>
      </c>
      <c r="BA9" s="54">
        <v>2569</v>
      </c>
      <c r="BB9" s="54">
        <v>45.845035519577074</v>
      </c>
      <c r="BC9" s="54">
        <v>2775</v>
      </c>
      <c r="BD9" s="54">
        <v>100</v>
      </c>
      <c r="BE9" s="56">
        <v>6053</v>
      </c>
      <c r="BF9" s="54">
        <v>11.725375081539465</v>
      </c>
      <c r="BG9" s="54">
        <v>719</v>
      </c>
      <c r="BH9" s="54">
        <v>42.204827136333982</v>
      </c>
      <c r="BI9" s="54">
        <v>2588</v>
      </c>
      <c r="BJ9" s="54">
        <v>46.06979778212655</v>
      </c>
      <c r="BK9" s="54">
        <v>2825</v>
      </c>
      <c r="BL9" s="54">
        <v>100</v>
      </c>
      <c r="BM9" s="56">
        <v>6132</v>
      </c>
      <c r="BN9" s="54">
        <v>11.582146856502959</v>
      </c>
      <c r="BO9" s="54">
        <v>724</v>
      </c>
      <c r="BP9" s="54">
        <v>41.993281075027994</v>
      </c>
      <c r="BQ9" s="54">
        <v>2625</v>
      </c>
      <c r="BR9" s="54">
        <v>46.424572068469047</v>
      </c>
      <c r="BS9" s="54">
        <v>2902</v>
      </c>
      <c r="BT9" s="54">
        <v>100</v>
      </c>
      <c r="BU9" s="56">
        <v>6251</v>
      </c>
      <c r="BV9" s="54">
        <v>11.375744280789721</v>
      </c>
      <c r="BW9" s="54">
        <v>726</v>
      </c>
      <c r="BX9" s="54">
        <v>41.961767471012223</v>
      </c>
      <c r="BY9" s="54">
        <v>2678</v>
      </c>
      <c r="BZ9" s="54">
        <v>46.662488248198059</v>
      </c>
      <c r="CA9" s="54">
        <v>2978</v>
      </c>
      <c r="CB9" s="54">
        <v>100</v>
      </c>
      <c r="CC9" s="56">
        <v>6382</v>
      </c>
      <c r="CD9" s="54">
        <v>11.039951204635559</v>
      </c>
      <c r="CE9" s="54">
        <v>724</v>
      </c>
      <c r="CF9" s="54">
        <v>41.811527904849036</v>
      </c>
      <c r="CG9" s="54">
        <v>2742</v>
      </c>
      <c r="CH9" s="54">
        <v>47.1485208905154</v>
      </c>
      <c r="CI9" s="54">
        <v>3092</v>
      </c>
      <c r="CJ9" s="54">
        <v>100</v>
      </c>
      <c r="CK9" s="56">
        <v>6558</v>
      </c>
      <c r="CL9" s="54">
        <v>10.943850669878067</v>
      </c>
      <c r="CM9" s="54">
        <v>727</v>
      </c>
      <c r="CN9" s="54">
        <v>41.412012644889359</v>
      </c>
      <c r="CO9" s="54">
        <v>2751</v>
      </c>
      <c r="CP9" s="54">
        <v>47.644136685232574</v>
      </c>
      <c r="CQ9" s="54">
        <v>3165</v>
      </c>
      <c r="CR9" s="54">
        <v>100</v>
      </c>
      <c r="CS9" s="56">
        <v>6643</v>
      </c>
      <c r="CT9" s="54">
        <v>10.740794644156599</v>
      </c>
      <c r="CU9" s="54">
        <v>738</v>
      </c>
      <c r="CV9" s="54">
        <v>41.6678794935235</v>
      </c>
      <c r="CW9" s="54">
        <v>2863</v>
      </c>
      <c r="CX9" s="54">
        <v>47.591325862319891</v>
      </c>
      <c r="CY9" s="54">
        <v>3270</v>
      </c>
      <c r="CZ9" s="54">
        <v>100</v>
      </c>
      <c r="DA9" s="56">
        <v>6871</v>
      </c>
      <c r="DB9" s="54">
        <v>10.67077440134435</v>
      </c>
      <c r="DC9" s="54">
        <v>762</v>
      </c>
      <c r="DD9" s="54">
        <v>41.338748074499371</v>
      </c>
      <c r="DE9" s="54">
        <v>2952</v>
      </c>
      <c r="DF9" s="54">
        <v>47.990477524156283</v>
      </c>
      <c r="DG9" s="54">
        <v>3427</v>
      </c>
      <c r="DH9" s="54">
        <v>100</v>
      </c>
      <c r="DI9" s="56">
        <v>7141</v>
      </c>
      <c r="DJ9" s="54">
        <v>10.755813953488373</v>
      </c>
      <c r="DK9" s="54">
        <v>777</v>
      </c>
      <c r="DL9" s="54">
        <v>41.209856035437433</v>
      </c>
      <c r="DM9" s="54">
        <v>2977</v>
      </c>
      <c r="DN9" s="54">
        <v>48.034330011074196</v>
      </c>
      <c r="DO9" s="54">
        <v>3470</v>
      </c>
      <c r="DP9" s="54">
        <v>100</v>
      </c>
      <c r="DQ9" s="56">
        <v>7224</v>
      </c>
      <c r="DR9" s="54">
        <v>10.700953961012029</v>
      </c>
      <c r="DS9" s="54">
        <v>774</v>
      </c>
      <c r="DT9" s="54">
        <v>41.518042306097051</v>
      </c>
      <c r="DU9" s="54">
        <v>3003</v>
      </c>
      <c r="DV9" s="54">
        <v>47.781003732890916</v>
      </c>
      <c r="DW9" s="54">
        <v>3456</v>
      </c>
      <c r="DX9" s="54">
        <v>100</v>
      </c>
      <c r="DY9" s="56">
        <v>7233</v>
      </c>
      <c r="DZ9" s="54">
        <v>10.934227063259321</v>
      </c>
      <c r="EA9" s="54">
        <v>783</v>
      </c>
      <c r="EB9" s="54">
        <v>41.712051389470744</v>
      </c>
      <c r="EC9" s="54">
        <v>2987</v>
      </c>
      <c r="ED9" s="54">
        <v>47.353721547269934</v>
      </c>
      <c r="EE9" s="54">
        <v>3391</v>
      </c>
      <c r="EF9" s="54">
        <v>100</v>
      </c>
      <c r="EG9" s="56">
        <v>7161</v>
      </c>
      <c r="EH9" s="54">
        <v>10.646976090014064</v>
      </c>
      <c r="EI9" s="54">
        <v>757</v>
      </c>
      <c r="EJ9" s="54">
        <v>42.264416315049225</v>
      </c>
      <c r="EK9" s="54">
        <v>3005</v>
      </c>
      <c r="EL9" s="54">
        <v>47.088607594936711</v>
      </c>
      <c r="EM9" s="54">
        <v>3348</v>
      </c>
      <c r="EN9" s="54">
        <v>100</v>
      </c>
      <c r="EO9" s="56">
        <v>7110</v>
      </c>
      <c r="EP9" s="54">
        <f>EQ9/EW9*100</f>
        <v>10.553828765187905</v>
      </c>
      <c r="EQ9" s="54">
        <v>747</v>
      </c>
      <c r="ER9" s="54">
        <f>ES9/EW9*100</f>
        <v>42.469624187623623</v>
      </c>
      <c r="ES9" s="54">
        <v>3006</v>
      </c>
      <c r="ET9" s="54">
        <f>EU9/EW9*100</f>
        <v>46.976547047188468</v>
      </c>
      <c r="EU9" s="54">
        <v>3325</v>
      </c>
      <c r="EV9" s="54">
        <f>EP9+ER9+ET9</f>
        <v>100</v>
      </c>
      <c r="EW9" s="56">
        <v>7078</v>
      </c>
    </row>
    <row r="10" spans="1:153" ht="15.75" x14ac:dyDescent="0.25">
      <c r="B10" s="55"/>
      <c r="C10" s="54"/>
      <c r="D10" s="54"/>
      <c r="E10" s="54"/>
      <c r="F10" s="54"/>
      <c r="G10" s="54"/>
      <c r="H10" s="54"/>
      <c r="I10" s="56"/>
      <c r="J10" s="55"/>
      <c r="K10" s="54"/>
      <c r="L10" s="54"/>
      <c r="M10" s="54"/>
      <c r="N10" s="54"/>
      <c r="O10" s="54"/>
      <c r="P10" s="54"/>
      <c r="Q10" s="56"/>
      <c r="R10" s="55"/>
      <c r="S10" s="54"/>
      <c r="T10" s="54"/>
      <c r="U10" s="54"/>
      <c r="V10" s="54"/>
      <c r="W10" s="54"/>
      <c r="X10" s="54"/>
      <c r="Y10" s="56"/>
      <c r="Z10" s="55"/>
      <c r="AA10" s="54"/>
      <c r="AB10" s="54"/>
      <c r="AC10" s="54"/>
      <c r="AD10" s="54"/>
      <c r="AE10" s="54"/>
      <c r="AF10" s="54"/>
      <c r="AG10" s="56"/>
      <c r="AH10" s="55"/>
      <c r="AI10" s="54"/>
      <c r="AJ10" s="54"/>
      <c r="AK10" s="54"/>
      <c r="AL10" s="54"/>
      <c r="AM10" s="54"/>
      <c r="AN10" s="54"/>
      <c r="AO10" s="56"/>
      <c r="AP10" s="55"/>
      <c r="AQ10" s="54"/>
      <c r="AR10" s="54"/>
      <c r="AS10" s="54"/>
      <c r="AT10" s="54"/>
      <c r="AU10" s="54"/>
      <c r="AV10" s="54"/>
      <c r="AW10" s="56"/>
      <c r="AX10" s="55"/>
      <c r="AY10" s="54"/>
      <c r="AZ10" s="54"/>
      <c r="BA10" s="54"/>
      <c r="BB10" s="54"/>
      <c r="BC10" s="54"/>
      <c r="BD10" s="54"/>
      <c r="BE10" s="56"/>
      <c r="BF10" s="55"/>
      <c r="BG10" s="54"/>
      <c r="BH10" s="54"/>
      <c r="BI10" s="54"/>
      <c r="BJ10" s="54"/>
      <c r="BK10" s="54"/>
      <c r="BL10" s="54"/>
      <c r="BM10" s="56"/>
      <c r="BN10" s="55"/>
      <c r="BO10" s="54"/>
      <c r="BP10" s="54"/>
      <c r="BQ10" s="54"/>
      <c r="BR10" s="54"/>
      <c r="BS10" s="54"/>
      <c r="BT10" s="54"/>
      <c r="BU10" s="56"/>
      <c r="BV10" s="55"/>
      <c r="BW10" s="54"/>
      <c r="BX10" s="54"/>
      <c r="BY10" s="54"/>
      <c r="BZ10" s="54"/>
      <c r="CA10" s="54"/>
      <c r="CB10" s="54"/>
      <c r="CC10" s="56"/>
      <c r="CD10" s="55"/>
      <c r="CE10" s="54"/>
      <c r="CF10" s="54"/>
      <c r="CG10" s="54"/>
      <c r="CH10" s="54"/>
      <c r="CI10" s="54"/>
      <c r="CJ10" s="54"/>
      <c r="CK10" s="56"/>
      <c r="CL10" s="55"/>
      <c r="CM10" s="54"/>
      <c r="CN10" s="54"/>
      <c r="CO10" s="54"/>
      <c r="CP10" s="54"/>
      <c r="CQ10" s="54"/>
      <c r="CR10" s="54"/>
      <c r="CS10" s="56"/>
      <c r="CT10" s="55"/>
      <c r="CU10" s="54"/>
      <c r="CV10" s="54"/>
      <c r="CW10" s="54"/>
      <c r="CX10" s="54"/>
      <c r="CY10" s="54"/>
      <c r="CZ10" s="54"/>
      <c r="DA10" s="56"/>
      <c r="DB10" s="55"/>
      <c r="DC10" s="54"/>
      <c r="DD10" s="54"/>
      <c r="DE10" s="54"/>
      <c r="DF10" s="54"/>
      <c r="DG10" s="54"/>
      <c r="DH10" s="54"/>
      <c r="DI10" s="56"/>
      <c r="DJ10" s="55"/>
      <c r="DK10" s="54"/>
      <c r="DL10" s="54"/>
      <c r="DM10" s="54"/>
      <c r="DN10" s="54"/>
      <c r="DO10" s="54"/>
      <c r="DP10" s="54"/>
      <c r="DQ10" s="56"/>
      <c r="DR10" s="55"/>
      <c r="DS10" s="54"/>
      <c r="DT10" s="54"/>
      <c r="DU10" s="54"/>
      <c r="DV10" s="54"/>
      <c r="DW10" s="54"/>
      <c r="DX10" s="54"/>
      <c r="DY10" s="56"/>
      <c r="DZ10" s="55"/>
      <c r="EA10" s="54"/>
      <c r="EB10" s="54"/>
      <c r="EC10" s="54"/>
      <c r="ED10" s="54"/>
      <c r="EE10" s="54"/>
      <c r="EF10" s="54"/>
      <c r="EG10" s="56"/>
      <c r="EH10" s="55"/>
      <c r="EI10" s="54"/>
      <c r="EJ10" s="54"/>
      <c r="EK10" s="54"/>
      <c r="EL10" s="54"/>
      <c r="EM10" s="54"/>
      <c r="EN10" s="54"/>
      <c r="EO10" s="56"/>
      <c r="EP10" s="55"/>
      <c r="EQ10" s="54"/>
      <c r="ER10" s="54"/>
      <c r="ES10" s="54"/>
      <c r="ET10" s="54"/>
      <c r="EU10" s="54"/>
      <c r="EV10" s="54"/>
      <c r="EW10" s="56"/>
    </row>
    <row r="11" spans="1:153" ht="15.75" x14ac:dyDescent="0.2">
      <c r="A11" s="43" t="s">
        <v>7</v>
      </c>
      <c r="B11" s="54">
        <v>4.1666666666666661</v>
      </c>
      <c r="C11" s="54">
        <v>83</v>
      </c>
      <c r="D11" s="54">
        <v>10.240963855421686</v>
      </c>
      <c r="E11" s="54">
        <v>204</v>
      </c>
      <c r="F11" s="54">
        <v>85.592369477911646</v>
      </c>
      <c r="G11" s="54">
        <v>1705</v>
      </c>
      <c r="H11" s="54">
        <v>100</v>
      </c>
      <c r="I11" s="56">
        <v>1992</v>
      </c>
      <c r="J11" s="54">
        <v>4.0418449833571088</v>
      </c>
      <c r="K11" s="54">
        <v>85</v>
      </c>
      <c r="L11" s="54">
        <v>10.794103661436043</v>
      </c>
      <c r="M11" s="54">
        <v>227</v>
      </c>
      <c r="N11" s="54">
        <v>85.164051355206851</v>
      </c>
      <c r="O11" s="54">
        <v>1791</v>
      </c>
      <c r="P11" s="54">
        <v>100</v>
      </c>
      <c r="Q11" s="56">
        <v>2103</v>
      </c>
      <c r="R11" s="54">
        <v>4.1023378914865463</v>
      </c>
      <c r="S11" s="54">
        <v>93</v>
      </c>
      <c r="T11" s="54">
        <v>10.807234230260256</v>
      </c>
      <c r="U11" s="54">
        <v>245</v>
      </c>
      <c r="V11" s="54">
        <v>85.090427878253195</v>
      </c>
      <c r="W11" s="54">
        <v>1929</v>
      </c>
      <c r="X11" s="54">
        <v>100</v>
      </c>
      <c r="Y11" s="56">
        <v>2267</v>
      </c>
      <c r="Z11" s="54">
        <v>3.7249283667621778</v>
      </c>
      <c r="AA11" s="54">
        <v>91</v>
      </c>
      <c r="AB11" s="54">
        <v>11.215718379042162</v>
      </c>
      <c r="AC11" s="54">
        <v>274</v>
      </c>
      <c r="AD11" s="54">
        <v>85.059353254195656</v>
      </c>
      <c r="AE11" s="54">
        <v>2078</v>
      </c>
      <c r="AF11" s="54">
        <v>100</v>
      </c>
      <c r="AG11" s="56">
        <v>2443</v>
      </c>
      <c r="AH11" s="54">
        <v>3.8613081166272654</v>
      </c>
      <c r="AI11" s="54">
        <v>98</v>
      </c>
      <c r="AJ11" s="54">
        <v>11.308116627265562</v>
      </c>
      <c r="AK11" s="54">
        <v>287</v>
      </c>
      <c r="AL11" s="54">
        <v>84.830575256107167</v>
      </c>
      <c r="AM11" s="54">
        <v>2153</v>
      </c>
      <c r="AN11" s="54">
        <v>100</v>
      </c>
      <c r="AO11" s="56">
        <v>2538</v>
      </c>
      <c r="AP11" s="54">
        <v>3.8018433179723505</v>
      </c>
      <c r="AQ11" s="54">
        <v>99</v>
      </c>
      <c r="AR11" s="54">
        <v>11.866359447004609</v>
      </c>
      <c r="AS11" s="54">
        <v>309</v>
      </c>
      <c r="AT11" s="54">
        <v>84.331797235023046</v>
      </c>
      <c r="AU11" s="54">
        <v>2196</v>
      </c>
      <c r="AV11" s="54">
        <v>100</v>
      </c>
      <c r="AW11" s="56">
        <v>2604</v>
      </c>
      <c r="AX11" s="54">
        <v>3.6090225563909777</v>
      </c>
      <c r="AY11" s="54">
        <v>96</v>
      </c>
      <c r="AZ11" s="54">
        <v>12.368421052631579</v>
      </c>
      <c r="BA11" s="54">
        <v>329</v>
      </c>
      <c r="BB11" s="54">
        <v>84.022556390977442</v>
      </c>
      <c r="BC11" s="54">
        <v>2235</v>
      </c>
      <c r="BD11" s="54">
        <v>100</v>
      </c>
      <c r="BE11" s="56">
        <v>2660</v>
      </c>
      <c r="BF11" s="54">
        <v>3.554059109614665</v>
      </c>
      <c r="BG11" s="54">
        <v>95</v>
      </c>
      <c r="BH11" s="54">
        <v>12.308267863823419</v>
      </c>
      <c r="BI11" s="54">
        <v>329</v>
      </c>
      <c r="BJ11" s="54">
        <v>84.137673026561913</v>
      </c>
      <c r="BK11" s="54">
        <v>2249</v>
      </c>
      <c r="BL11" s="54">
        <v>100</v>
      </c>
      <c r="BM11" s="56">
        <v>2673</v>
      </c>
      <c r="BN11" s="54">
        <v>3.5623409669211195</v>
      </c>
      <c r="BO11" s="54">
        <v>98</v>
      </c>
      <c r="BP11" s="54">
        <v>12.03198836786623</v>
      </c>
      <c r="BQ11" s="54">
        <v>331</v>
      </c>
      <c r="BR11" s="54">
        <v>84.405670665212654</v>
      </c>
      <c r="BS11" s="54">
        <v>2322</v>
      </c>
      <c r="BT11" s="54">
        <v>100</v>
      </c>
      <c r="BU11" s="56">
        <v>2751</v>
      </c>
      <c r="BV11" s="54">
        <v>3.7865128020194732</v>
      </c>
      <c r="BW11" s="54">
        <v>105</v>
      </c>
      <c r="BX11" s="54">
        <v>12.008654886404615</v>
      </c>
      <c r="BY11" s="54">
        <v>333</v>
      </c>
      <c r="BZ11" s="54">
        <v>84.204832311575899</v>
      </c>
      <c r="CA11" s="54">
        <v>2335</v>
      </c>
      <c r="CB11" s="54">
        <v>100</v>
      </c>
      <c r="CC11" s="56">
        <v>2773</v>
      </c>
      <c r="CD11" s="54">
        <v>3.5913528591352857</v>
      </c>
      <c r="CE11" s="54">
        <v>103</v>
      </c>
      <c r="CF11" s="54">
        <v>12.099023709902371</v>
      </c>
      <c r="CG11" s="54">
        <v>347</v>
      </c>
      <c r="CH11" s="54">
        <v>84.309623430962347</v>
      </c>
      <c r="CI11" s="54">
        <v>2418</v>
      </c>
      <c r="CJ11" s="54">
        <v>100</v>
      </c>
      <c r="CK11" s="56">
        <v>2868</v>
      </c>
      <c r="CL11" s="54">
        <v>3.6729036729036726</v>
      </c>
      <c r="CM11" s="54">
        <v>106</v>
      </c>
      <c r="CN11" s="54">
        <v>12.162162162162163</v>
      </c>
      <c r="CO11" s="54">
        <v>351</v>
      </c>
      <c r="CP11" s="54">
        <v>84.164934164934166</v>
      </c>
      <c r="CQ11" s="54">
        <v>2429</v>
      </c>
      <c r="CR11" s="54">
        <v>100</v>
      </c>
      <c r="CS11" s="56">
        <v>2886</v>
      </c>
      <c r="CT11" s="54">
        <v>3.6388140161725069</v>
      </c>
      <c r="CU11" s="54">
        <v>108</v>
      </c>
      <c r="CV11" s="54">
        <v>12.432614555256064</v>
      </c>
      <c r="CW11" s="54">
        <v>369</v>
      </c>
      <c r="CX11" s="54">
        <v>83.928571428571431</v>
      </c>
      <c r="CY11" s="54">
        <v>2491</v>
      </c>
      <c r="CZ11" s="54">
        <v>100</v>
      </c>
      <c r="DA11" s="56">
        <v>2968</v>
      </c>
      <c r="DB11" s="54">
        <v>3.7049073773155672</v>
      </c>
      <c r="DC11" s="54">
        <v>114</v>
      </c>
      <c r="DD11" s="54">
        <v>12.902177445563861</v>
      </c>
      <c r="DE11" s="54">
        <v>397</v>
      </c>
      <c r="DF11" s="54">
        <v>83.392915177120571</v>
      </c>
      <c r="DG11" s="54">
        <v>2566</v>
      </c>
      <c r="DH11" s="54">
        <v>100</v>
      </c>
      <c r="DI11" s="56">
        <v>3077</v>
      </c>
      <c r="DJ11" s="54">
        <v>3.6398467432950192</v>
      </c>
      <c r="DK11" s="54">
        <v>114</v>
      </c>
      <c r="DL11" s="54">
        <v>12.80332056194125</v>
      </c>
      <c r="DM11" s="54">
        <v>401</v>
      </c>
      <c r="DN11" s="54">
        <v>83.556832694763727</v>
      </c>
      <c r="DO11" s="54">
        <v>2617</v>
      </c>
      <c r="DP11" s="54">
        <v>100</v>
      </c>
      <c r="DQ11" s="56">
        <v>3132</v>
      </c>
      <c r="DR11" s="54">
        <v>3.4083802376485304</v>
      </c>
      <c r="DS11" s="54">
        <v>109</v>
      </c>
      <c r="DT11" s="54">
        <v>12.88305190744215</v>
      </c>
      <c r="DU11" s="54">
        <v>412</v>
      </c>
      <c r="DV11" s="54">
        <v>83.708567854909319</v>
      </c>
      <c r="DW11" s="54">
        <v>2677</v>
      </c>
      <c r="DX11" s="54">
        <v>100</v>
      </c>
      <c r="DY11" s="56">
        <v>3198</v>
      </c>
      <c r="DZ11" s="54">
        <v>3.3093974399000934</v>
      </c>
      <c r="EA11" s="54">
        <v>106</v>
      </c>
      <c r="EB11" s="54">
        <v>12.425850764907899</v>
      </c>
      <c r="EC11" s="54">
        <v>398</v>
      </c>
      <c r="ED11" s="54">
        <v>84.264751795192012</v>
      </c>
      <c r="EE11" s="54">
        <v>2699</v>
      </c>
      <c r="EF11" s="54">
        <v>100</v>
      </c>
      <c r="EG11" s="56">
        <v>3203</v>
      </c>
      <c r="EH11" s="54">
        <v>3.2583903551645488</v>
      </c>
      <c r="EI11" s="54">
        <v>100</v>
      </c>
      <c r="EJ11" s="54">
        <v>12.512218963831867</v>
      </c>
      <c r="EK11" s="54">
        <v>384</v>
      </c>
      <c r="EL11" s="54">
        <v>84.229390681003579</v>
      </c>
      <c r="EM11" s="54">
        <v>2585</v>
      </c>
      <c r="EN11" s="54">
        <v>100</v>
      </c>
      <c r="EO11" s="56">
        <v>3069</v>
      </c>
      <c r="EP11" s="54">
        <f t="shared" ref="EP10:EP19" si="0">EQ11/EW11*100</f>
        <v>3.0419468459814283</v>
      </c>
      <c r="EQ11" s="54">
        <v>95</v>
      </c>
      <c r="ER11" s="54">
        <f t="shared" ref="ER10:ER19" si="1">ES11/EW11*100</f>
        <v>12.808197246237594</v>
      </c>
      <c r="ES11" s="54">
        <v>400</v>
      </c>
      <c r="ET11" s="54">
        <f t="shared" ref="ET10:ET19" si="2">EU11/EW11*100</f>
        <v>84.149855907780974</v>
      </c>
      <c r="EU11" s="54">
        <v>2628</v>
      </c>
      <c r="EV11" s="54">
        <f t="shared" ref="EV10:EV19" si="3">EP11+ER11+ET11</f>
        <v>100</v>
      </c>
      <c r="EW11" s="56">
        <v>3123</v>
      </c>
    </row>
    <row r="12" spans="1:153" ht="15.75" x14ac:dyDescent="0.2">
      <c r="B12" s="54"/>
      <c r="C12" s="54"/>
      <c r="D12" s="54"/>
      <c r="E12" s="54"/>
      <c r="F12" s="54"/>
      <c r="G12" s="54"/>
      <c r="H12" s="54"/>
      <c r="I12" s="56"/>
      <c r="J12" s="54"/>
      <c r="K12" s="54"/>
      <c r="L12" s="54"/>
      <c r="M12" s="54"/>
      <c r="N12" s="54"/>
      <c r="O12" s="54"/>
      <c r="P12" s="54"/>
      <c r="Q12" s="56"/>
      <c r="R12" s="54"/>
      <c r="S12" s="54"/>
      <c r="T12" s="54"/>
      <c r="U12" s="54"/>
      <c r="V12" s="54"/>
      <c r="W12" s="54"/>
      <c r="X12" s="54"/>
      <c r="Y12" s="56"/>
      <c r="Z12" s="54"/>
      <c r="AA12" s="54"/>
      <c r="AB12" s="54"/>
      <c r="AC12" s="54"/>
      <c r="AD12" s="54"/>
      <c r="AE12" s="54"/>
      <c r="AF12" s="54"/>
      <c r="AG12" s="56"/>
      <c r="AH12" s="54"/>
      <c r="AI12" s="54"/>
      <c r="AJ12" s="54"/>
      <c r="AK12" s="54"/>
      <c r="AL12" s="54"/>
      <c r="AM12" s="54"/>
      <c r="AN12" s="54"/>
      <c r="AO12" s="56"/>
      <c r="AP12" s="54"/>
      <c r="AQ12" s="54"/>
      <c r="AR12" s="54"/>
      <c r="AS12" s="54"/>
      <c r="AT12" s="54"/>
      <c r="AU12" s="54"/>
      <c r="AV12" s="54"/>
      <c r="AW12" s="56"/>
      <c r="AX12" s="54"/>
      <c r="AY12" s="54"/>
      <c r="AZ12" s="54"/>
      <c r="BA12" s="54"/>
      <c r="BB12" s="54"/>
      <c r="BC12" s="54"/>
      <c r="BD12" s="54"/>
      <c r="BE12" s="56"/>
      <c r="BF12" s="54"/>
      <c r="BG12" s="54"/>
      <c r="BH12" s="54"/>
      <c r="BI12" s="54"/>
      <c r="BJ12" s="54"/>
      <c r="BK12" s="54"/>
      <c r="BL12" s="54"/>
      <c r="BM12" s="56"/>
      <c r="BN12" s="54"/>
      <c r="BO12" s="54"/>
      <c r="BP12" s="54"/>
      <c r="BQ12" s="54"/>
      <c r="BR12" s="54"/>
      <c r="BS12" s="54"/>
      <c r="BT12" s="54"/>
      <c r="BU12" s="56"/>
      <c r="BV12" s="54"/>
      <c r="BW12" s="54"/>
      <c r="BX12" s="54"/>
      <c r="BY12" s="54"/>
      <c r="BZ12" s="54"/>
      <c r="CA12" s="54"/>
      <c r="CB12" s="54"/>
      <c r="CC12" s="56"/>
      <c r="CD12" s="54"/>
      <c r="CE12" s="54"/>
      <c r="CF12" s="54"/>
      <c r="CG12" s="54"/>
      <c r="CH12" s="54"/>
      <c r="CI12" s="54"/>
      <c r="CJ12" s="54"/>
      <c r="CK12" s="56"/>
      <c r="CL12" s="54"/>
      <c r="CM12" s="54"/>
      <c r="CN12" s="54"/>
      <c r="CO12" s="54"/>
      <c r="CP12" s="54"/>
      <c r="CQ12" s="54"/>
      <c r="CR12" s="54"/>
      <c r="CS12" s="56"/>
      <c r="CT12" s="54"/>
      <c r="CU12" s="54"/>
      <c r="CV12" s="54"/>
      <c r="CW12" s="54"/>
      <c r="CX12" s="54"/>
      <c r="CY12" s="54"/>
      <c r="CZ12" s="54"/>
      <c r="DA12" s="56"/>
      <c r="DB12" s="54"/>
      <c r="DC12" s="54"/>
      <c r="DD12" s="54"/>
      <c r="DE12" s="54"/>
      <c r="DF12" s="54"/>
      <c r="DG12" s="54"/>
      <c r="DH12" s="54"/>
      <c r="DI12" s="56"/>
      <c r="DJ12" s="54"/>
      <c r="DK12" s="54"/>
      <c r="DL12" s="54"/>
      <c r="DM12" s="54"/>
      <c r="DN12" s="54"/>
      <c r="DO12" s="54"/>
      <c r="DP12" s="54"/>
      <c r="DQ12" s="56"/>
      <c r="DR12" s="54"/>
      <c r="DS12" s="54"/>
      <c r="DT12" s="54"/>
      <c r="DU12" s="54"/>
      <c r="DV12" s="54"/>
      <c r="DW12" s="54"/>
      <c r="DX12" s="54"/>
      <c r="DY12" s="56"/>
      <c r="DZ12" s="54"/>
      <c r="EA12" s="54"/>
      <c r="EB12" s="54"/>
      <c r="EC12" s="54"/>
      <c r="ED12" s="54"/>
      <c r="EE12" s="54"/>
      <c r="EF12" s="54"/>
      <c r="EG12" s="56"/>
      <c r="EH12" s="54"/>
      <c r="EI12" s="54"/>
      <c r="EJ12" s="54"/>
      <c r="EK12" s="54"/>
      <c r="EL12" s="54"/>
      <c r="EM12" s="54"/>
      <c r="EN12" s="54"/>
      <c r="EO12" s="56"/>
      <c r="EP12" s="54"/>
      <c r="EQ12" s="54"/>
      <c r="ER12" s="54"/>
      <c r="ES12" s="54"/>
      <c r="ET12" s="54"/>
      <c r="EU12" s="54"/>
      <c r="EV12" s="54"/>
      <c r="EW12" s="56"/>
    </row>
    <row r="13" spans="1:153" ht="15.75" x14ac:dyDescent="0.2">
      <c r="A13" s="43" t="s">
        <v>12</v>
      </c>
      <c r="B13" s="54">
        <v>4.999091074350118</v>
      </c>
      <c r="C13" s="54">
        <v>275</v>
      </c>
      <c r="D13" s="54">
        <v>12.325031812397746</v>
      </c>
      <c r="E13" s="54">
        <v>678</v>
      </c>
      <c r="F13" s="54">
        <v>82.675877113252142</v>
      </c>
      <c r="G13" s="54">
        <v>4548</v>
      </c>
      <c r="H13" s="54">
        <v>100</v>
      </c>
      <c r="I13" s="56">
        <v>5501</v>
      </c>
      <c r="J13" s="54">
        <v>4.6511627906976747</v>
      </c>
      <c r="K13" s="54">
        <v>280</v>
      </c>
      <c r="L13" s="54">
        <v>13.039867109634551</v>
      </c>
      <c r="M13" s="54">
        <v>785</v>
      </c>
      <c r="N13" s="54">
        <v>82.308970099667775</v>
      </c>
      <c r="O13" s="54">
        <v>4955</v>
      </c>
      <c r="P13" s="54">
        <v>100</v>
      </c>
      <c r="Q13" s="56">
        <v>6020</v>
      </c>
      <c r="R13" s="54">
        <v>4.4117647058823533</v>
      </c>
      <c r="S13" s="54">
        <v>288</v>
      </c>
      <c r="T13" s="54">
        <v>14.200367647058822</v>
      </c>
      <c r="U13" s="54">
        <v>927</v>
      </c>
      <c r="V13" s="54">
        <v>81.387867647058826</v>
      </c>
      <c r="W13" s="54">
        <v>5313</v>
      </c>
      <c r="X13" s="54">
        <v>100</v>
      </c>
      <c r="Y13" s="56">
        <v>6528</v>
      </c>
      <c r="Z13" s="54">
        <v>4.4453912796477768</v>
      </c>
      <c r="AA13" s="54">
        <v>313</v>
      </c>
      <c r="AB13" s="54">
        <v>14.7990342280926</v>
      </c>
      <c r="AC13" s="54">
        <v>1042</v>
      </c>
      <c r="AD13" s="54">
        <v>80.755574492259612</v>
      </c>
      <c r="AE13" s="54">
        <v>5686</v>
      </c>
      <c r="AF13" s="54">
        <v>100</v>
      </c>
      <c r="AG13" s="56">
        <v>7041</v>
      </c>
      <c r="AH13" s="54">
        <v>4.4372294372294379</v>
      </c>
      <c r="AI13" s="54">
        <v>328</v>
      </c>
      <c r="AJ13" s="54">
        <v>14.745670995670995</v>
      </c>
      <c r="AK13" s="54">
        <v>1090</v>
      </c>
      <c r="AL13" s="54">
        <v>80.817099567099575</v>
      </c>
      <c r="AM13" s="54">
        <v>5974</v>
      </c>
      <c r="AN13" s="54">
        <v>100</v>
      </c>
      <c r="AO13" s="56">
        <v>7392</v>
      </c>
      <c r="AP13" s="54">
        <v>4.3322259136212624</v>
      </c>
      <c r="AQ13" s="54">
        <v>326</v>
      </c>
      <c r="AR13" s="54">
        <v>14.6843853820598</v>
      </c>
      <c r="AS13" s="54">
        <v>1105</v>
      </c>
      <c r="AT13" s="54">
        <v>80.983388704318941</v>
      </c>
      <c r="AU13" s="54">
        <v>6094</v>
      </c>
      <c r="AV13" s="54">
        <v>100</v>
      </c>
      <c r="AW13" s="56">
        <v>7525</v>
      </c>
      <c r="AX13" s="54">
        <v>4.1502495403204627</v>
      </c>
      <c r="AY13" s="54">
        <v>316</v>
      </c>
      <c r="AZ13" s="54">
        <v>14.657210401891252</v>
      </c>
      <c r="BA13" s="54">
        <v>1116</v>
      </c>
      <c r="BB13" s="54">
        <v>81.192540057788293</v>
      </c>
      <c r="BC13" s="54">
        <v>6182</v>
      </c>
      <c r="BD13" s="54">
        <v>100</v>
      </c>
      <c r="BE13" s="56">
        <v>7614</v>
      </c>
      <c r="BF13" s="54">
        <v>4.1683207622072249</v>
      </c>
      <c r="BG13" s="54">
        <v>315</v>
      </c>
      <c r="BH13" s="54">
        <v>14.64867010718539</v>
      </c>
      <c r="BI13" s="54">
        <v>1107</v>
      </c>
      <c r="BJ13" s="54">
        <v>81.183009130607388</v>
      </c>
      <c r="BK13" s="54">
        <v>6135</v>
      </c>
      <c r="BL13" s="54">
        <v>100</v>
      </c>
      <c r="BM13" s="56">
        <v>7557</v>
      </c>
      <c r="BN13" s="54">
        <v>4.3421396808788915</v>
      </c>
      <c r="BO13" s="54">
        <v>332</v>
      </c>
      <c r="BP13" s="54">
        <v>14.49123724823437</v>
      </c>
      <c r="BQ13" s="54">
        <v>1108</v>
      </c>
      <c r="BR13" s="54">
        <v>81.166623070886729</v>
      </c>
      <c r="BS13" s="54">
        <v>6206</v>
      </c>
      <c r="BT13" s="54">
        <v>100</v>
      </c>
      <c r="BU13" s="56">
        <v>7646</v>
      </c>
      <c r="BV13" s="54">
        <v>4.3681140635126372</v>
      </c>
      <c r="BW13" s="54">
        <v>337</v>
      </c>
      <c r="BX13" s="54">
        <v>14.050550874918988</v>
      </c>
      <c r="BY13" s="54">
        <v>1084</v>
      </c>
      <c r="BZ13" s="54">
        <v>81.581335061568367</v>
      </c>
      <c r="CA13" s="54">
        <v>6294</v>
      </c>
      <c r="CB13" s="54">
        <v>100</v>
      </c>
      <c r="CC13" s="56">
        <v>7715</v>
      </c>
      <c r="CD13" s="54">
        <v>4.2102577188058179</v>
      </c>
      <c r="CE13" s="54">
        <v>330</v>
      </c>
      <c r="CF13" s="54">
        <v>13.83005868844093</v>
      </c>
      <c r="CG13" s="54">
        <v>1084</v>
      </c>
      <c r="CH13" s="54">
        <v>81.959683592753251</v>
      </c>
      <c r="CI13" s="54">
        <v>6424</v>
      </c>
      <c r="CJ13" s="54">
        <v>100</v>
      </c>
      <c r="CK13" s="56">
        <v>7838</v>
      </c>
      <c r="CL13" s="54">
        <v>4.0621734587251828</v>
      </c>
      <c r="CM13" s="54">
        <v>311</v>
      </c>
      <c r="CN13" s="54">
        <v>13.57105538140021</v>
      </c>
      <c r="CO13" s="54">
        <v>1039</v>
      </c>
      <c r="CP13" s="54">
        <v>82.366771159874602</v>
      </c>
      <c r="CQ13" s="54">
        <v>6306</v>
      </c>
      <c r="CR13" s="54">
        <v>100</v>
      </c>
      <c r="CS13" s="56">
        <v>7656</v>
      </c>
      <c r="CT13" s="54">
        <v>4.0133779264214047</v>
      </c>
      <c r="CU13" s="54">
        <v>300</v>
      </c>
      <c r="CV13" s="54">
        <v>12.842809364548494</v>
      </c>
      <c r="CW13" s="54">
        <v>960</v>
      </c>
      <c r="CX13" s="54">
        <v>83.143812709030101</v>
      </c>
      <c r="CY13" s="54">
        <v>6215</v>
      </c>
      <c r="CZ13" s="54">
        <v>100</v>
      </c>
      <c r="DA13" s="56">
        <v>7475</v>
      </c>
      <c r="DB13" s="54">
        <v>4.0880076055955445</v>
      </c>
      <c r="DC13" s="54">
        <v>301</v>
      </c>
      <c r="DD13" s="54">
        <v>12.780116800217304</v>
      </c>
      <c r="DE13" s="54">
        <v>941</v>
      </c>
      <c r="DF13" s="54">
        <v>83.13187559418715</v>
      </c>
      <c r="DG13" s="54">
        <v>6121</v>
      </c>
      <c r="DH13" s="54">
        <v>100</v>
      </c>
      <c r="DI13" s="56">
        <v>7363</v>
      </c>
      <c r="DJ13" s="54">
        <v>4.2741131215272832</v>
      </c>
      <c r="DK13" s="54">
        <v>300</v>
      </c>
      <c r="DL13" s="54">
        <v>12.751104145889727</v>
      </c>
      <c r="DM13" s="54">
        <v>895</v>
      </c>
      <c r="DN13" s="54">
        <v>82.97478273258298</v>
      </c>
      <c r="DO13" s="54">
        <v>5824</v>
      </c>
      <c r="DP13" s="54">
        <v>100</v>
      </c>
      <c r="DQ13" s="56">
        <v>7019</v>
      </c>
      <c r="DR13" s="54">
        <v>4.1611332447985836</v>
      </c>
      <c r="DS13" s="54">
        <v>282</v>
      </c>
      <c r="DT13" s="54">
        <v>12.527667109340415</v>
      </c>
      <c r="DU13" s="54">
        <v>849</v>
      </c>
      <c r="DV13" s="54">
        <v>83.311199645860995</v>
      </c>
      <c r="DW13" s="54">
        <v>5646</v>
      </c>
      <c r="DX13" s="54">
        <v>100</v>
      </c>
      <c r="DY13" s="56">
        <v>6777</v>
      </c>
      <c r="DZ13" s="54">
        <v>4.0149393090569561</v>
      </c>
      <c r="EA13" s="54">
        <v>258</v>
      </c>
      <c r="EB13" s="54">
        <v>12.35605353252412</v>
      </c>
      <c r="EC13" s="54">
        <v>794</v>
      </c>
      <c r="ED13" s="54">
        <v>83.629007158418915</v>
      </c>
      <c r="EE13" s="54">
        <v>5374</v>
      </c>
      <c r="EF13" s="54">
        <v>100</v>
      </c>
      <c r="EG13" s="56">
        <v>6426</v>
      </c>
      <c r="EH13" s="54">
        <v>3.9380458065579171</v>
      </c>
      <c r="EI13" s="54">
        <v>239</v>
      </c>
      <c r="EJ13" s="54">
        <v>12.62151919591366</v>
      </c>
      <c r="EK13" s="54">
        <v>766</v>
      </c>
      <c r="EL13" s="54">
        <v>83.440434997528428</v>
      </c>
      <c r="EM13" s="54">
        <v>5064</v>
      </c>
      <c r="EN13" s="54">
        <v>100</v>
      </c>
      <c r="EO13" s="56">
        <v>6069</v>
      </c>
      <c r="EP13" s="54">
        <f t="shared" si="0"/>
        <v>3.7563451776649748</v>
      </c>
      <c r="EQ13" s="54">
        <v>222</v>
      </c>
      <c r="ER13" s="54">
        <f t="shared" si="1"/>
        <v>12.808798646362099</v>
      </c>
      <c r="ES13" s="54">
        <v>757</v>
      </c>
      <c r="ET13" s="54">
        <f t="shared" si="2"/>
        <v>83.434856175972925</v>
      </c>
      <c r="EU13" s="54">
        <v>4931</v>
      </c>
      <c r="EV13" s="54">
        <f t="shared" si="3"/>
        <v>100</v>
      </c>
      <c r="EW13" s="56">
        <v>5910</v>
      </c>
    </row>
    <row r="14" spans="1:153" ht="15.75" x14ac:dyDescent="0.2">
      <c r="B14" s="54"/>
      <c r="C14" s="54"/>
      <c r="D14" s="54"/>
      <c r="E14" s="54"/>
      <c r="F14" s="54"/>
      <c r="G14" s="54"/>
      <c r="H14" s="54"/>
      <c r="I14" s="56"/>
      <c r="J14" s="54"/>
      <c r="K14" s="54"/>
      <c r="L14" s="54"/>
      <c r="M14" s="54"/>
      <c r="N14" s="54"/>
      <c r="O14" s="54"/>
      <c r="P14" s="54"/>
      <c r="Q14" s="56"/>
      <c r="R14" s="54"/>
      <c r="S14" s="54"/>
      <c r="T14" s="54"/>
      <c r="U14" s="54"/>
      <c r="V14" s="54"/>
      <c r="W14" s="54"/>
      <c r="X14" s="54"/>
      <c r="Y14" s="56"/>
      <c r="Z14" s="54"/>
      <c r="AA14" s="54"/>
      <c r="AB14" s="54"/>
      <c r="AC14" s="54"/>
      <c r="AD14" s="54"/>
      <c r="AE14" s="54"/>
      <c r="AF14" s="54"/>
      <c r="AG14" s="56"/>
      <c r="AH14" s="54"/>
      <c r="AI14" s="54"/>
      <c r="AJ14" s="54"/>
      <c r="AK14" s="54"/>
      <c r="AL14" s="54"/>
      <c r="AM14" s="54"/>
      <c r="AN14" s="54"/>
      <c r="AO14" s="56"/>
      <c r="AP14" s="54"/>
      <c r="AQ14" s="54"/>
      <c r="AR14" s="54"/>
      <c r="AS14" s="54"/>
      <c r="AT14" s="54"/>
      <c r="AU14" s="54"/>
      <c r="AV14" s="54"/>
      <c r="AW14" s="56"/>
      <c r="AX14" s="54"/>
      <c r="AY14" s="54"/>
      <c r="AZ14" s="54"/>
      <c r="BA14" s="54"/>
      <c r="BB14" s="54"/>
      <c r="BC14" s="54"/>
      <c r="BD14" s="54"/>
      <c r="BE14" s="56"/>
      <c r="BF14" s="54"/>
      <c r="BG14" s="54"/>
      <c r="BH14" s="54"/>
      <c r="BI14" s="54"/>
      <c r="BJ14" s="54"/>
      <c r="BK14" s="54"/>
      <c r="BL14" s="54"/>
      <c r="BM14" s="56"/>
      <c r="BN14" s="54"/>
      <c r="BO14" s="54"/>
      <c r="BP14" s="54"/>
      <c r="BQ14" s="54"/>
      <c r="BR14" s="54"/>
      <c r="BS14" s="54"/>
      <c r="BT14" s="54"/>
      <c r="BU14" s="56"/>
      <c r="BV14" s="54"/>
      <c r="BW14" s="54"/>
      <c r="BX14" s="54"/>
      <c r="BY14" s="54"/>
      <c r="BZ14" s="54"/>
      <c r="CA14" s="54"/>
      <c r="CB14" s="54"/>
      <c r="CC14" s="56"/>
      <c r="CD14" s="54"/>
      <c r="CE14" s="54"/>
      <c r="CF14" s="54"/>
      <c r="CG14" s="54"/>
      <c r="CH14" s="54"/>
      <c r="CI14" s="54"/>
      <c r="CJ14" s="54"/>
      <c r="CK14" s="56"/>
      <c r="CL14" s="54"/>
      <c r="CM14" s="54"/>
      <c r="CN14" s="54"/>
      <c r="CO14" s="54"/>
      <c r="CP14" s="54"/>
      <c r="CQ14" s="54"/>
      <c r="CR14" s="54"/>
      <c r="CS14" s="56"/>
      <c r="CT14" s="54"/>
      <c r="CU14" s="54"/>
      <c r="CV14" s="54"/>
      <c r="CW14" s="54"/>
      <c r="CX14" s="54"/>
      <c r="CY14" s="54"/>
      <c r="CZ14" s="54"/>
      <c r="DA14" s="56"/>
      <c r="DB14" s="54"/>
      <c r="DC14" s="54"/>
      <c r="DD14" s="54"/>
      <c r="DE14" s="54"/>
      <c r="DF14" s="54"/>
      <c r="DG14" s="54"/>
      <c r="DH14" s="54"/>
      <c r="DI14" s="56"/>
      <c r="DJ14" s="54"/>
      <c r="DK14" s="54"/>
      <c r="DL14" s="54"/>
      <c r="DM14" s="54"/>
      <c r="DN14" s="54"/>
      <c r="DO14" s="54"/>
      <c r="DP14" s="54"/>
      <c r="DQ14" s="56"/>
      <c r="DR14" s="54"/>
      <c r="DS14" s="54"/>
      <c r="DT14" s="54"/>
      <c r="DU14" s="54"/>
      <c r="DV14" s="54"/>
      <c r="DW14" s="54"/>
      <c r="DX14" s="54"/>
      <c r="DY14" s="56"/>
      <c r="DZ14" s="54"/>
      <c r="EA14" s="54"/>
      <c r="EB14" s="54"/>
      <c r="EC14" s="54"/>
      <c r="ED14" s="54"/>
      <c r="EE14" s="54"/>
      <c r="EF14" s="54"/>
      <c r="EG14" s="56"/>
      <c r="EH14" s="54"/>
      <c r="EI14" s="54"/>
      <c r="EJ14" s="54"/>
      <c r="EK14" s="54"/>
      <c r="EL14" s="54"/>
      <c r="EM14" s="54"/>
      <c r="EN14" s="54"/>
      <c r="EO14" s="56"/>
      <c r="EP14" s="54"/>
      <c r="EQ14" s="54"/>
      <c r="ER14" s="54"/>
      <c r="ES14" s="54"/>
      <c r="ET14" s="54"/>
      <c r="EU14" s="54"/>
      <c r="EV14" s="54"/>
      <c r="EW14" s="56"/>
    </row>
    <row r="15" spans="1:153" ht="15.75" x14ac:dyDescent="0.2">
      <c r="A15" s="43" t="s">
        <v>72</v>
      </c>
      <c r="B15" s="54">
        <v>5.6811048336472068</v>
      </c>
      <c r="C15" s="54">
        <v>181</v>
      </c>
      <c r="D15" s="54">
        <v>12.649089767733834</v>
      </c>
      <c r="E15" s="54">
        <v>403</v>
      </c>
      <c r="F15" s="54">
        <v>81.669805398618962</v>
      </c>
      <c r="G15" s="54">
        <v>2602</v>
      </c>
      <c r="H15" s="54">
        <v>100</v>
      </c>
      <c r="I15" s="56">
        <v>3186</v>
      </c>
      <c r="J15" s="54">
        <v>5.2357624004898966</v>
      </c>
      <c r="K15" s="54">
        <v>171</v>
      </c>
      <c r="L15" s="54">
        <v>12.308634415186773</v>
      </c>
      <c r="M15" s="54">
        <v>402</v>
      </c>
      <c r="N15" s="54">
        <v>82.455603184323337</v>
      </c>
      <c r="O15" s="54">
        <v>2693</v>
      </c>
      <c r="P15" s="54">
        <v>100</v>
      </c>
      <c r="Q15" s="56">
        <v>3266</v>
      </c>
      <c r="R15" s="54">
        <v>4.8518303312027893</v>
      </c>
      <c r="S15" s="54">
        <v>167</v>
      </c>
      <c r="T15" s="54">
        <v>11.708309122603138</v>
      </c>
      <c r="U15" s="54">
        <v>403</v>
      </c>
      <c r="V15" s="54">
        <v>83.439860546194083</v>
      </c>
      <c r="W15" s="54">
        <v>2872</v>
      </c>
      <c r="X15" s="54">
        <v>100</v>
      </c>
      <c r="Y15" s="56">
        <v>3442</v>
      </c>
      <c r="Z15" s="54">
        <v>4.7658631199778334</v>
      </c>
      <c r="AA15" s="54">
        <v>172</v>
      </c>
      <c r="AB15" s="54">
        <v>12.05320033250208</v>
      </c>
      <c r="AC15" s="54">
        <v>435</v>
      </c>
      <c r="AD15" s="54">
        <v>83.180936547520091</v>
      </c>
      <c r="AE15" s="54">
        <v>3002</v>
      </c>
      <c r="AF15" s="54">
        <v>100</v>
      </c>
      <c r="AG15" s="56">
        <v>3609</v>
      </c>
      <c r="AH15" s="54">
        <v>4.6436285097192229</v>
      </c>
      <c r="AI15" s="54">
        <v>172</v>
      </c>
      <c r="AJ15" s="54">
        <v>12.14902807775378</v>
      </c>
      <c r="AK15" s="54">
        <v>450</v>
      </c>
      <c r="AL15" s="54">
        <v>83.207343412526996</v>
      </c>
      <c r="AM15" s="54">
        <v>3082</v>
      </c>
      <c r="AN15" s="54">
        <v>100</v>
      </c>
      <c r="AO15" s="56">
        <v>3704</v>
      </c>
      <c r="AP15" s="54">
        <v>4.671649759743727</v>
      </c>
      <c r="AQ15" s="54">
        <v>175</v>
      </c>
      <c r="AR15" s="54">
        <v>12.012813667912441</v>
      </c>
      <c r="AS15" s="54">
        <v>450</v>
      </c>
      <c r="AT15" s="54">
        <v>83.315536572343831</v>
      </c>
      <c r="AU15" s="54">
        <v>3121</v>
      </c>
      <c r="AV15" s="54">
        <v>100</v>
      </c>
      <c r="AW15" s="56">
        <v>3746</v>
      </c>
      <c r="AX15" s="54">
        <v>4.4970106576553155</v>
      </c>
      <c r="AY15" s="54">
        <v>173</v>
      </c>
      <c r="AZ15" s="54">
        <v>12.243306472576034</v>
      </c>
      <c r="BA15" s="54">
        <v>471</v>
      </c>
      <c r="BB15" s="54">
        <v>83.259682869768653</v>
      </c>
      <c r="BC15" s="54">
        <v>3203</v>
      </c>
      <c r="BD15" s="54">
        <v>100</v>
      </c>
      <c r="BE15" s="56">
        <v>3847</v>
      </c>
      <c r="BF15" s="54">
        <v>4.3924993578217313</v>
      </c>
      <c r="BG15" s="54">
        <v>171</v>
      </c>
      <c r="BH15" s="54">
        <v>12.304135628050346</v>
      </c>
      <c r="BI15" s="54">
        <v>479</v>
      </c>
      <c r="BJ15" s="54">
        <v>83.30336501412792</v>
      </c>
      <c r="BK15" s="54">
        <v>3243</v>
      </c>
      <c r="BL15" s="54">
        <v>100</v>
      </c>
      <c r="BM15" s="56">
        <v>3893</v>
      </c>
      <c r="BN15" s="54">
        <v>4.484879548949257</v>
      </c>
      <c r="BO15" s="54">
        <v>175</v>
      </c>
      <c r="BP15" s="54">
        <v>12.019477191184007</v>
      </c>
      <c r="BQ15" s="54">
        <v>469</v>
      </c>
      <c r="BR15" s="54">
        <v>83.495643259866739</v>
      </c>
      <c r="BS15" s="54">
        <v>3258</v>
      </c>
      <c r="BT15" s="54">
        <v>100</v>
      </c>
      <c r="BU15" s="56">
        <v>3902</v>
      </c>
      <c r="BV15" s="54">
        <v>4.7435897435897436</v>
      </c>
      <c r="BW15" s="54">
        <v>185</v>
      </c>
      <c r="BX15" s="54">
        <v>12.025641025641026</v>
      </c>
      <c r="BY15" s="54">
        <v>469</v>
      </c>
      <c r="BZ15" s="54">
        <v>83.230769230769226</v>
      </c>
      <c r="CA15" s="54">
        <v>3246</v>
      </c>
      <c r="CB15" s="54">
        <v>100</v>
      </c>
      <c r="CC15" s="56">
        <v>3900</v>
      </c>
      <c r="CD15" s="54">
        <v>4.6764408493427698</v>
      </c>
      <c r="CE15" s="54">
        <v>185</v>
      </c>
      <c r="CF15" s="54">
        <v>11.729019211324571</v>
      </c>
      <c r="CG15" s="54">
        <v>464</v>
      </c>
      <c r="CH15" s="54">
        <v>83.594539939332662</v>
      </c>
      <c r="CI15" s="54">
        <v>3307</v>
      </c>
      <c r="CJ15" s="54">
        <v>100</v>
      </c>
      <c r="CK15" s="56">
        <v>3956</v>
      </c>
      <c r="CL15" s="54">
        <v>4.6750577960441815</v>
      </c>
      <c r="CM15" s="54">
        <v>182</v>
      </c>
      <c r="CN15" s="54">
        <v>11.9958900590804</v>
      </c>
      <c r="CO15" s="54">
        <v>467</v>
      </c>
      <c r="CP15" s="54">
        <v>83.329052144875419</v>
      </c>
      <c r="CQ15" s="54">
        <v>3244</v>
      </c>
      <c r="CR15" s="54">
        <v>100</v>
      </c>
      <c r="CS15" s="56">
        <v>3893</v>
      </c>
      <c r="CT15" s="54">
        <v>4.7061882475299015</v>
      </c>
      <c r="CU15" s="54">
        <v>181</v>
      </c>
      <c r="CV15" s="54">
        <v>11.54446177847114</v>
      </c>
      <c r="CW15" s="54">
        <v>444</v>
      </c>
      <c r="CX15" s="54">
        <v>83.74934997399896</v>
      </c>
      <c r="CY15" s="54">
        <v>3221</v>
      </c>
      <c r="CZ15" s="54">
        <v>100</v>
      </c>
      <c r="DA15" s="56">
        <v>3846</v>
      </c>
      <c r="DB15" s="54">
        <v>4.7411583803177857</v>
      </c>
      <c r="DC15" s="54">
        <v>185</v>
      </c>
      <c r="DD15" s="54">
        <v>11.532547411583803</v>
      </c>
      <c r="DE15" s="54">
        <v>450</v>
      </c>
      <c r="DF15" s="54">
        <v>83.726294208098409</v>
      </c>
      <c r="DG15" s="54">
        <v>3267</v>
      </c>
      <c r="DH15" s="54">
        <v>100</v>
      </c>
      <c r="DI15" s="56">
        <v>3902</v>
      </c>
      <c r="DJ15" s="54">
        <v>4.6707503828483921</v>
      </c>
      <c r="DK15" s="54">
        <v>183</v>
      </c>
      <c r="DL15" s="54">
        <v>11.179173047473201</v>
      </c>
      <c r="DM15" s="54">
        <v>438</v>
      </c>
      <c r="DN15" s="54">
        <v>84.150076569678419</v>
      </c>
      <c r="DO15" s="54">
        <v>3297</v>
      </c>
      <c r="DP15" s="54">
        <v>100</v>
      </c>
      <c r="DQ15" s="56">
        <v>3918</v>
      </c>
      <c r="DR15" s="54">
        <v>4.7546012269938656</v>
      </c>
      <c r="DS15" s="54">
        <v>186</v>
      </c>
      <c r="DT15" s="54">
        <v>11.68200408997955</v>
      </c>
      <c r="DU15" s="54">
        <v>457</v>
      </c>
      <c r="DV15" s="54">
        <v>83.563394683026587</v>
      </c>
      <c r="DW15" s="54">
        <v>3269</v>
      </c>
      <c r="DX15" s="54">
        <v>100</v>
      </c>
      <c r="DY15" s="56">
        <v>3912</v>
      </c>
      <c r="DZ15" s="54">
        <v>4.6352383460626809</v>
      </c>
      <c r="EA15" s="54">
        <v>176</v>
      </c>
      <c r="EB15" s="54">
        <v>11.430076376086385</v>
      </c>
      <c r="EC15" s="54">
        <v>434</v>
      </c>
      <c r="ED15" s="54">
        <v>83.934685277850946</v>
      </c>
      <c r="EE15" s="54">
        <v>3187</v>
      </c>
      <c r="EF15" s="54">
        <v>100</v>
      </c>
      <c r="EG15" s="56">
        <v>3797</v>
      </c>
      <c r="EH15" s="54">
        <v>4.7593293672255275</v>
      </c>
      <c r="EI15" s="54">
        <v>176</v>
      </c>
      <c r="EJ15" s="54">
        <v>11.249323958896701</v>
      </c>
      <c r="EK15" s="54">
        <v>416</v>
      </c>
      <c r="EL15" s="54">
        <v>83.991346673877771</v>
      </c>
      <c r="EM15" s="54">
        <v>3106</v>
      </c>
      <c r="EN15" s="54">
        <v>100</v>
      </c>
      <c r="EO15" s="56">
        <v>3698</v>
      </c>
      <c r="EP15" s="54">
        <f t="shared" si="0"/>
        <v>4.3652919121585434</v>
      </c>
      <c r="EQ15" s="54">
        <v>163</v>
      </c>
      <c r="ER15" s="54">
        <f t="shared" si="1"/>
        <v>11.033743974290305</v>
      </c>
      <c r="ES15" s="54">
        <v>412</v>
      </c>
      <c r="ET15" s="54">
        <f t="shared" si="2"/>
        <v>84.600964113551143</v>
      </c>
      <c r="EU15" s="54">
        <v>3159</v>
      </c>
      <c r="EV15" s="54">
        <f t="shared" si="3"/>
        <v>99.999999999999986</v>
      </c>
      <c r="EW15" s="56">
        <v>3734</v>
      </c>
    </row>
    <row r="16" spans="1:153" ht="15.75" x14ac:dyDescent="0.2">
      <c r="B16" s="54"/>
      <c r="C16" s="54"/>
      <c r="D16" s="54"/>
      <c r="E16" s="54"/>
      <c r="F16" s="54"/>
      <c r="G16" s="54"/>
      <c r="H16" s="54"/>
      <c r="I16" s="56"/>
      <c r="J16" s="54"/>
      <c r="K16" s="54"/>
      <c r="L16" s="54"/>
      <c r="M16" s="54"/>
      <c r="N16" s="54"/>
      <c r="O16" s="54"/>
      <c r="P16" s="54"/>
      <c r="Q16" s="56"/>
      <c r="R16" s="54"/>
      <c r="S16" s="54"/>
      <c r="T16" s="54"/>
      <c r="U16" s="54"/>
      <c r="V16" s="54"/>
      <c r="W16" s="54"/>
      <c r="X16" s="54"/>
      <c r="Y16" s="56"/>
      <c r="Z16" s="54"/>
      <c r="AA16" s="54"/>
      <c r="AB16" s="54"/>
      <c r="AC16" s="54"/>
      <c r="AD16" s="54"/>
      <c r="AE16" s="54"/>
      <c r="AF16" s="54"/>
      <c r="AG16" s="56"/>
      <c r="AH16" s="54"/>
      <c r="AI16" s="54"/>
      <c r="AJ16" s="54"/>
      <c r="AK16" s="54"/>
      <c r="AL16" s="54"/>
      <c r="AM16" s="54"/>
      <c r="AN16" s="54"/>
      <c r="AO16" s="56"/>
      <c r="AP16" s="54"/>
      <c r="AQ16" s="54"/>
      <c r="AR16" s="54"/>
      <c r="AS16" s="54"/>
      <c r="AT16" s="54"/>
      <c r="AU16" s="54"/>
      <c r="AV16" s="54"/>
      <c r="AW16" s="56"/>
      <c r="AX16" s="54"/>
      <c r="AY16" s="54"/>
      <c r="AZ16" s="54"/>
      <c r="BA16" s="54"/>
      <c r="BB16" s="54"/>
      <c r="BC16" s="54"/>
      <c r="BD16" s="54"/>
      <c r="BE16" s="56"/>
      <c r="BF16" s="54"/>
      <c r="BG16" s="54"/>
      <c r="BH16" s="54"/>
      <c r="BI16" s="54"/>
      <c r="BJ16" s="54"/>
      <c r="BK16" s="54"/>
      <c r="BL16" s="54"/>
      <c r="BM16" s="56"/>
      <c r="BN16" s="54"/>
      <c r="BO16" s="54"/>
      <c r="BP16" s="54"/>
      <c r="BQ16" s="54"/>
      <c r="BR16" s="54"/>
      <c r="BS16" s="54"/>
      <c r="BT16" s="54"/>
      <c r="BU16" s="56"/>
      <c r="BV16" s="54"/>
      <c r="BW16" s="54"/>
      <c r="BX16" s="54"/>
      <c r="BY16" s="54"/>
      <c r="BZ16" s="54"/>
      <c r="CA16" s="54"/>
      <c r="CB16" s="54"/>
      <c r="CC16" s="56"/>
      <c r="CD16" s="54"/>
      <c r="CE16" s="54"/>
      <c r="CF16" s="54"/>
      <c r="CG16" s="54"/>
      <c r="CH16" s="54"/>
      <c r="CI16" s="54"/>
      <c r="CJ16" s="54"/>
      <c r="CK16" s="56"/>
      <c r="CL16" s="54"/>
      <c r="CM16" s="54"/>
      <c r="CN16" s="54"/>
      <c r="CO16" s="54"/>
      <c r="CP16" s="54"/>
      <c r="CQ16" s="54"/>
      <c r="CR16" s="54"/>
      <c r="CS16" s="56"/>
      <c r="CT16" s="54"/>
      <c r="CU16" s="54"/>
      <c r="CV16" s="54"/>
      <c r="CW16" s="54"/>
      <c r="CX16" s="54"/>
      <c r="CY16" s="54"/>
      <c r="CZ16" s="54"/>
      <c r="DA16" s="56"/>
      <c r="DB16" s="54"/>
      <c r="DC16" s="54"/>
      <c r="DD16" s="54"/>
      <c r="DE16" s="54"/>
      <c r="DF16" s="54"/>
      <c r="DG16" s="54"/>
      <c r="DH16" s="54"/>
      <c r="DI16" s="56"/>
      <c r="DJ16" s="54"/>
      <c r="DK16" s="54"/>
      <c r="DL16" s="54"/>
      <c r="DM16" s="54"/>
      <c r="DN16" s="54"/>
      <c r="DO16" s="54"/>
      <c r="DP16" s="54"/>
      <c r="DQ16" s="56"/>
      <c r="DR16" s="54"/>
      <c r="DS16" s="54"/>
      <c r="DT16" s="54"/>
      <c r="DU16" s="54"/>
      <c r="DV16" s="54"/>
      <c r="DW16" s="54"/>
      <c r="DX16" s="54"/>
      <c r="DY16" s="56"/>
      <c r="DZ16" s="54"/>
      <c r="EA16" s="54"/>
      <c r="EB16" s="54"/>
      <c r="EC16" s="54"/>
      <c r="ED16" s="54"/>
      <c r="EE16" s="54"/>
      <c r="EF16" s="54"/>
      <c r="EG16" s="56"/>
      <c r="EH16" s="54"/>
      <c r="EI16" s="54"/>
      <c r="EJ16" s="54"/>
      <c r="EK16" s="54"/>
      <c r="EL16" s="54"/>
      <c r="EM16" s="54"/>
      <c r="EN16" s="54"/>
      <c r="EO16" s="56"/>
      <c r="EP16" s="54"/>
      <c r="EQ16" s="54"/>
      <c r="ER16" s="54"/>
      <c r="ES16" s="54"/>
      <c r="ET16" s="54"/>
      <c r="EU16" s="54"/>
      <c r="EV16" s="54"/>
      <c r="EW16" s="56"/>
    </row>
    <row r="17" spans="1:153" s="24" customFormat="1" ht="15.75" x14ac:dyDescent="0.2">
      <c r="A17" s="43" t="s">
        <v>79</v>
      </c>
      <c r="B17" s="54">
        <v>7.5610766045548656</v>
      </c>
      <c r="C17" s="54">
        <v>1826</v>
      </c>
      <c r="D17" s="54">
        <v>14.836438923395445</v>
      </c>
      <c r="E17" s="54">
        <v>3583</v>
      </c>
      <c r="F17" s="54">
        <v>77.602484472049696</v>
      </c>
      <c r="G17" s="54">
        <v>18741</v>
      </c>
      <c r="H17" s="54">
        <v>100</v>
      </c>
      <c r="I17" s="56">
        <v>24150</v>
      </c>
      <c r="J17" s="54">
        <v>7.4309157055499648</v>
      </c>
      <c r="K17" s="54">
        <v>1920</v>
      </c>
      <c r="L17" s="54">
        <v>14.873442216889851</v>
      </c>
      <c r="M17" s="54">
        <v>3843</v>
      </c>
      <c r="N17" s="54">
        <v>77.69564207756018</v>
      </c>
      <c r="O17" s="54">
        <v>20075</v>
      </c>
      <c r="P17" s="54">
        <v>100</v>
      </c>
      <c r="Q17" s="56">
        <v>25838</v>
      </c>
      <c r="R17" s="54">
        <v>7.2438997781737511</v>
      </c>
      <c r="S17" s="54">
        <v>1992</v>
      </c>
      <c r="T17" s="54">
        <v>14.884177606458419</v>
      </c>
      <c r="U17" s="54">
        <v>4093</v>
      </c>
      <c r="V17" s="54">
        <v>77.871922615367822</v>
      </c>
      <c r="W17" s="54">
        <v>21414</v>
      </c>
      <c r="X17" s="54">
        <v>100</v>
      </c>
      <c r="Y17" s="56">
        <v>27499</v>
      </c>
      <c r="Z17" s="54">
        <v>7.1691366090155766</v>
      </c>
      <c r="AA17" s="54">
        <v>2085</v>
      </c>
      <c r="AB17" s="54">
        <v>15.218512533094936</v>
      </c>
      <c r="AC17" s="54">
        <v>4426</v>
      </c>
      <c r="AD17" s="54">
        <v>77.612350857889496</v>
      </c>
      <c r="AE17" s="54">
        <v>22572</v>
      </c>
      <c r="AF17" s="54">
        <v>100</v>
      </c>
      <c r="AG17" s="56">
        <v>29083</v>
      </c>
      <c r="AH17" s="54">
        <v>7.039411592410584</v>
      </c>
      <c r="AI17" s="54">
        <v>2163</v>
      </c>
      <c r="AJ17" s="54">
        <v>15.162560614443324</v>
      </c>
      <c r="AK17" s="54">
        <v>4659</v>
      </c>
      <c r="AL17" s="54">
        <v>77.79802779314609</v>
      </c>
      <c r="AM17" s="54">
        <v>23905</v>
      </c>
      <c r="AN17" s="54">
        <v>100</v>
      </c>
      <c r="AO17" s="56">
        <v>30727</v>
      </c>
      <c r="AP17" s="54">
        <v>6.9628337331381047</v>
      </c>
      <c r="AQ17" s="54">
        <v>2235</v>
      </c>
      <c r="AR17" s="54">
        <v>15.305772765506715</v>
      </c>
      <c r="AS17" s="54">
        <v>4913</v>
      </c>
      <c r="AT17" s="54">
        <v>77.731393501355186</v>
      </c>
      <c r="AU17" s="54">
        <v>24951</v>
      </c>
      <c r="AV17" s="54">
        <v>100</v>
      </c>
      <c r="AW17" s="56">
        <v>32099</v>
      </c>
      <c r="AX17" s="54">
        <v>6.9494828361564984</v>
      </c>
      <c r="AY17" s="54">
        <v>2318</v>
      </c>
      <c r="AZ17" s="54">
        <v>15.26907510118423</v>
      </c>
      <c r="BA17" s="54">
        <v>5093</v>
      </c>
      <c r="BB17" s="54">
        <v>77.781442062659266</v>
      </c>
      <c r="BC17" s="54">
        <v>25944</v>
      </c>
      <c r="BD17" s="54">
        <v>100</v>
      </c>
      <c r="BE17" s="56">
        <v>33355</v>
      </c>
      <c r="BF17" s="54">
        <v>6.9722795892841551</v>
      </c>
      <c r="BG17" s="54">
        <v>2397</v>
      </c>
      <c r="BH17" s="54">
        <v>15.326216585706391</v>
      </c>
      <c r="BI17" s="54">
        <v>5269</v>
      </c>
      <c r="BJ17" s="54">
        <v>77.701503825009453</v>
      </c>
      <c r="BK17" s="54">
        <v>26713</v>
      </c>
      <c r="BL17" s="54">
        <v>100</v>
      </c>
      <c r="BM17" s="56">
        <v>34379</v>
      </c>
      <c r="BN17" s="54">
        <v>6.9237389300685708</v>
      </c>
      <c r="BO17" s="54">
        <v>2494</v>
      </c>
      <c r="BP17" s="54">
        <v>15.230004719469198</v>
      </c>
      <c r="BQ17" s="54">
        <v>5486</v>
      </c>
      <c r="BR17" s="54">
        <v>77.846256350462227</v>
      </c>
      <c r="BS17" s="54">
        <v>28041</v>
      </c>
      <c r="BT17" s="54">
        <v>100</v>
      </c>
      <c r="BU17" s="56">
        <v>36021</v>
      </c>
      <c r="BV17" s="54">
        <v>6.9276623167391653</v>
      </c>
      <c r="BW17" s="54">
        <v>2580</v>
      </c>
      <c r="BX17" s="54">
        <v>15.176413726437893</v>
      </c>
      <c r="BY17" s="54">
        <v>5652</v>
      </c>
      <c r="BZ17" s="54">
        <v>77.895923956822941</v>
      </c>
      <c r="CA17" s="54">
        <v>29010</v>
      </c>
      <c r="CB17" s="54">
        <v>100</v>
      </c>
      <c r="CC17" s="56">
        <v>37242</v>
      </c>
      <c r="CD17" s="54">
        <v>6.9530719841311273</v>
      </c>
      <c r="CE17" s="54">
        <v>2664</v>
      </c>
      <c r="CF17" s="54">
        <v>15.1276295870961</v>
      </c>
      <c r="CG17" s="54">
        <v>5796</v>
      </c>
      <c r="CH17" s="54">
        <v>77.919298428772777</v>
      </c>
      <c r="CI17" s="54">
        <v>29854</v>
      </c>
      <c r="CJ17" s="54">
        <v>100</v>
      </c>
      <c r="CK17" s="56">
        <v>38314</v>
      </c>
      <c r="CL17" s="54">
        <v>6.9712031153924992</v>
      </c>
      <c r="CM17" s="54">
        <v>2721</v>
      </c>
      <c r="CN17" s="54">
        <v>14.992826398852225</v>
      </c>
      <c r="CO17" s="54">
        <v>5852</v>
      </c>
      <c r="CP17" s="54">
        <v>78.035970485755286</v>
      </c>
      <c r="CQ17" s="54">
        <v>30459</v>
      </c>
      <c r="CR17" s="54">
        <v>100</v>
      </c>
      <c r="CS17" s="56">
        <v>39032</v>
      </c>
      <c r="CT17" s="54">
        <v>7.0084997233817834</v>
      </c>
      <c r="CU17" s="54">
        <v>2787</v>
      </c>
      <c r="CV17" s="54">
        <v>14.987677915807474</v>
      </c>
      <c r="CW17" s="54">
        <v>5960</v>
      </c>
      <c r="CX17" s="54">
        <v>78.003822360810744</v>
      </c>
      <c r="CY17" s="54">
        <v>31019</v>
      </c>
      <c r="CZ17" s="54">
        <v>100</v>
      </c>
      <c r="DA17" s="56">
        <v>39766</v>
      </c>
      <c r="DB17" s="54">
        <v>6.9815498154981546</v>
      </c>
      <c r="DC17" s="54">
        <v>2838</v>
      </c>
      <c r="DD17" s="54">
        <v>14.966789667896679</v>
      </c>
      <c r="DE17" s="54">
        <v>6084</v>
      </c>
      <c r="DF17" s="54">
        <v>78.051660516605168</v>
      </c>
      <c r="DG17" s="54">
        <v>31728</v>
      </c>
      <c r="DH17" s="54">
        <v>100</v>
      </c>
      <c r="DI17" s="56">
        <v>40650</v>
      </c>
      <c r="DJ17" s="54">
        <v>6.9112277222934253</v>
      </c>
      <c r="DK17" s="54">
        <v>2858</v>
      </c>
      <c r="DL17" s="54">
        <v>15.03881217807656</v>
      </c>
      <c r="DM17" s="54">
        <v>6219</v>
      </c>
      <c r="DN17" s="54">
        <v>78.049960099630013</v>
      </c>
      <c r="DO17" s="54">
        <v>32276</v>
      </c>
      <c r="DP17" s="54">
        <v>100</v>
      </c>
      <c r="DQ17" s="56">
        <v>41353</v>
      </c>
      <c r="DR17" s="54">
        <v>6.8215626549550183</v>
      </c>
      <c r="DS17" s="54">
        <v>2889</v>
      </c>
      <c r="DT17" s="54">
        <v>14.996103988099454</v>
      </c>
      <c r="DU17" s="54">
        <v>6351</v>
      </c>
      <c r="DV17" s="54">
        <v>78.18233335694552</v>
      </c>
      <c r="DW17" s="54">
        <v>33111</v>
      </c>
      <c r="DX17" s="54">
        <v>100</v>
      </c>
      <c r="DY17" s="56">
        <v>42351</v>
      </c>
      <c r="DZ17" s="54">
        <v>6.7680750297459351</v>
      </c>
      <c r="EA17" s="54">
        <v>2901</v>
      </c>
      <c r="EB17" s="54">
        <v>14.842638172783055</v>
      </c>
      <c r="EC17" s="54">
        <v>6362</v>
      </c>
      <c r="ED17" s="54">
        <v>78.389286797471016</v>
      </c>
      <c r="EE17" s="54">
        <v>33600</v>
      </c>
      <c r="EF17" s="54">
        <v>100</v>
      </c>
      <c r="EG17" s="56">
        <v>42863</v>
      </c>
      <c r="EH17" s="54">
        <v>6.8311558028996586</v>
      </c>
      <c r="EI17" s="54">
        <v>2860</v>
      </c>
      <c r="EJ17" s="54">
        <v>14.832684453149259</v>
      </c>
      <c r="EK17" s="54">
        <v>6210</v>
      </c>
      <c r="EL17" s="54">
        <v>78.336159743951086</v>
      </c>
      <c r="EM17" s="54">
        <v>32797</v>
      </c>
      <c r="EN17" s="54">
        <v>100</v>
      </c>
      <c r="EO17" s="56">
        <v>41867</v>
      </c>
      <c r="EP17" s="54">
        <f t="shared" si="0"/>
        <v>6.7341736297974801</v>
      </c>
      <c r="EQ17" s="54">
        <v>2853</v>
      </c>
      <c r="ER17" s="54">
        <f t="shared" si="1"/>
        <v>14.77836000566492</v>
      </c>
      <c r="ES17" s="54">
        <v>6261</v>
      </c>
      <c r="ET17" s="54">
        <f t="shared" si="2"/>
        <v>78.48746636453761</v>
      </c>
      <c r="EU17" s="54">
        <v>33252</v>
      </c>
      <c r="EV17" s="54">
        <f t="shared" si="3"/>
        <v>100.00000000000001</v>
      </c>
      <c r="EW17" s="56">
        <v>42366</v>
      </c>
    </row>
    <row r="18" spans="1:153" x14ac:dyDescent="0.2">
      <c r="B18" s="29"/>
      <c r="C18" s="26"/>
      <c r="D18" s="26"/>
      <c r="E18" s="24"/>
      <c r="F18" s="24"/>
      <c r="G18" s="24"/>
      <c r="H18" s="24"/>
      <c r="I18" s="25"/>
      <c r="J18" s="29"/>
      <c r="K18" s="26"/>
      <c r="L18" s="26"/>
      <c r="M18" s="24"/>
      <c r="N18" s="24"/>
      <c r="O18" s="24"/>
      <c r="P18" s="24"/>
      <c r="Q18" s="25"/>
      <c r="R18" s="29"/>
      <c r="S18" s="26"/>
      <c r="T18" s="26"/>
      <c r="U18" s="24"/>
      <c r="V18" s="24"/>
      <c r="W18" s="24"/>
      <c r="X18" s="24"/>
      <c r="Y18" s="25"/>
      <c r="Z18" s="29"/>
      <c r="AA18" s="26"/>
      <c r="AB18" s="26"/>
      <c r="AC18" s="24"/>
      <c r="AD18" s="24"/>
      <c r="AE18" s="24"/>
      <c r="AF18" s="24"/>
      <c r="AG18" s="25"/>
      <c r="AH18" s="29"/>
      <c r="AI18" s="26"/>
      <c r="AJ18" s="26"/>
      <c r="AK18" s="24"/>
      <c r="AL18" s="24"/>
      <c r="AM18" s="24"/>
      <c r="AN18" s="24"/>
      <c r="AO18" s="25"/>
      <c r="AP18" s="29"/>
      <c r="AQ18" s="26"/>
      <c r="AR18" s="26"/>
      <c r="AS18" s="24"/>
      <c r="AT18" s="24"/>
      <c r="AU18" s="24"/>
      <c r="AV18" s="24"/>
      <c r="AW18" s="25"/>
      <c r="AX18" s="29"/>
      <c r="AY18" s="26"/>
      <c r="AZ18" s="26"/>
      <c r="BA18" s="24"/>
      <c r="BB18" s="24"/>
      <c r="BC18" s="24"/>
      <c r="BD18" s="24"/>
      <c r="BE18" s="25"/>
      <c r="BF18" s="29"/>
      <c r="BG18" s="26"/>
      <c r="BH18" s="26"/>
      <c r="BI18" s="24"/>
      <c r="BJ18" s="24"/>
      <c r="BK18" s="24"/>
      <c r="BL18" s="24"/>
      <c r="BM18" s="25"/>
      <c r="BN18" s="29"/>
      <c r="BO18" s="26"/>
      <c r="BP18" s="26"/>
      <c r="BQ18" s="24"/>
      <c r="BR18" s="24"/>
      <c r="BS18" s="24"/>
      <c r="BT18" s="24"/>
      <c r="BU18" s="25"/>
      <c r="BV18" s="29"/>
      <c r="BW18" s="26"/>
      <c r="BX18" s="26"/>
      <c r="BY18" s="24"/>
      <c r="BZ18" s="24"/>
      <c r="CA18" s="24"/>
      <c r="CB18" s="24"/>
      <c r="CC18" s="25"/>
      <c r="CD18" s="29"/>
      <c r="CE18" s="26"/>
      <c r="CF18" s="26"/>
      <c r="CG18" s="24"/>
      <c r="CH18" s="24"/>
      <c r="CI18" s="24"/>
      <c r="CJ18" s="24"/>
      <c r="CK18" s="25"/>
      <c r="CL18" s="29"/>
      <c r="CM18" s="26"/>
      <c r="CN18" s="26"/>
      <c r="CO18" s="24"/>
      <c r="CP18" s="24"/>
      <c r="CQ18" s="24"/>
      <c r="CR18" s="24"/>
      <c r="CS18" s="25"/>
      <c r="CT18" s="29"/>
      <c r="CU18" s="26"/>
      <c r="CV18" s="26"/>
      <c r="CW18" s="24"/>
      <c r="CX18" s="24"/>
      <c r="CY18" s="24"/>
      <c r="CZ18" s="24"/>
      <c r="DA18" s="25"/>
      <c r="DB18" s="29"/>
      <c r="DC18" s="26"/>
      <c r="DD18" s="26"/>
      <c r="DE18" s="24"/>
      <c r="DF18" s="24"/>
      <c r="DG18" s="24"/>
      <c r="DH18" s="24"/>
      <c r="DI18" s="25"/>
      <c r="DJ18" s="29"/>
      <c r="DK18" s="26"/>
      <c r="DL18" s="26"/>
      <c r="DM18" s="24"/>
      <c r="DN18" s="24"/>
      <c r="DO18" s="24"/>
      <c r="DP18" s="24"/>
      <c r="DQ18" s="25"/>
      <c r="DR18" s="29"/>
      <c r="DS18" s="26"/>
      <c r="DT18" s="26"/>
      <c r="DU18" s="24"/>
      <c r="DV18" s="24"/>
      <c r="DW18" s="24"/>
      <c r="DX18" s="24"/>
      <c r="DY18" s="25"/>
      <c r="DZ18" s="29"/>
      <c r="EA18" s="26"/>
      <c r="EB18" s="26"/>
      <c r="EC18" s="24"/>
      <c r="ED18" s="24"/>
      <c r="EE18" s="24"/>
      <c r="EF18" s="24"/>
      <c r="EG18" s="25"/>
      <c r="EH18" s="29"/>
      <c r="EI18" s="26"/>
      <c r="EJ18" s="26"/>
      <c r="EK18" s="24"/>
      <c r="EL18" s="24"/>
      <c r="EM18" s="24"/>
      <c r="EN18" s="24"/>
      <c r="EO18" s="25"/>
      <c r="EP18" s="29"/>
      <c r="EQ18" s="26"/>
      <c r="ER18" s="26"/>
      <c r="ES18" s="24"/>
      <c r="ET18" s="24"/>
      <c r="EU18" s="24"/>
      <c r="EV18" s="24"/>
      <c r="EW18" s="25"/>
    </row>
    <row r="19" spans="1:153" ht="15.75" x14ac:dyDescent="0.25">
      <c r="A19" s="44" t="s">
        <v>5</v>
      </c>
      <c r="B19" s="45">
        <v>7.4736188702669155</v>
      </c>
      <c r="C19" s="45">
        <v>3010</v>
      </c>
      <c r="D19" s="45">
        <v>17.94165114835506</v>
      </c>
      <c r="E19" s="45">
        <v>7226</v>
      </c>
      <c r="F19" s="45">
        <v>74.584729981378032</v>
      </c>
      <c r="G19" s="45">
        <v>30039</v>
      </c>
      <c r="H19" s="45">
        <v>100</v>
      </c>
      <c r="I19" s="53">
        <v>40275</v>
      </c>
      <c r="J19" s="45">
        <v>7.2907668962297185</v>
      </c>
      <c r="K19" s="45">
        <v>3123</v>
      </c>
      <c r="L19" s="45">
        <v>17.873234504493986</v>
      </c>
      <c r="M19" s="45">
        <v>7656</v>
      </c>
      <c r="N19" s="45">
        <v>74.835998599276294</v>
      </c>
      <c r="O19" s="45">
        <v>32056</v>
      </c>
      <c r="P19" s="45">
        <v>100</v>
      </c>
      <c r="Q19" s="53">
        <v>42835</v>
      </c>
      <c r="R19" s="45">
        <v>7.050662920361753</v>
      </c>
      <c r="S19" s="45">
        <v>3212</v>
      </c>
      <c r="T19" s="45">
        <v>17.907630169461761</v>
      </c>
      <c r="U19" s="45">
        <v>8158</v>
      </c>
      <c r="V19" s="45">
        <v>75.041706910176487</v>
      </c>
      <c r="W19" s="45">
        <v>34186</v>
      </c>
      <c r="X19" s="45">
        <v>100</v>
      </c>
      <c r="Y19" s="53">
        <v>45556</v>
      </c>
      <c r="Z19" s="45">
        <v>6.9543168308600407</v>
      </c>
      <c r="AA19" s="45">
        <v>3346</v>
      </c>
      <c r="AB19" s="45">
        <v>18.144407033295924</v>
      </c>
      <c r="AC19" s="45">
        <v>8730</v>
      </c>
      <c r="AD19" s="45">
        <v>74.901276135844043</v>
      </c>
      <c r="AE19" s="45">
        <v>36038</v>
      </c>
      <c r="AF19" s="45">
        <v>100</v>
      </c>
      <c r="AG19" s="53">
        <v>48114</v>
      </c>
      <c r="AH19" s="45">
        <v>6.885668916236602</v>
      </c>
      <c r="AI19" s="45">
        <v>3469</v>
      </c>
      <c r="AJ19" s="45">
        <v>17.997221119491861</v>
      </c>
      <c r="AK19" s="45">
        <v>9067</v>
      </c>
      <c r="AL19" s="45">
        <v>75.117109964271535</v>
      </c>
      <c r="AM19" s="45">
        <v>37844</v>
      </c>
      <c r="AN19" s="45">
        <v>100</v>
      </c>
      <c r="AO19" s="53">
        <v>50380</v>
      </c>
      <c r="AP19" s="45">
        <v>6.837360398285373</v>
      </c>
      <c r="AQ19" s="45">
        <v>3557</v>
      </c>
      <c r="AR19" s="45">
        <v>17.949752993868096</v>
      </c>
      <c r="AS19" s="45">
        <v>9338</v>
      </c>
      <c r="AT19" s="45">
        <v>75.212886607846528</v>
      </c>
      <c r="AU19" s="45">
        <v>39128</v>
      </c>
      <c r="AV19" s="45">
        <v>100</v>
      </c>
      <c r="AW19" s="53">
        <v>52023</v>
      </c>
      <c r="AX19" s="45">
        <v>6.7477442134170253</v>
      </c>
      <c r="AY19" s="45">
        <v>3612</v>
      </c>
      <c r="AZ19" s="45">
        <v>17.893104672233743</v>
      </c>
      <c r="BA19" s="45">
        <v>9578</v>
      </c>
      <c r="BB19" s="45">
        <v>75.359151114349231</v>
      </c>
      <c r="BC19" s="45">
        <v>40339</v>
      </c>
      <c r="BD19" s="45">
        <v>100</v>
      </c>
      <c r="BE19" s="53">
        <v>53529</v>
      </c>
      <c r="BF19" s="45">
        <v>6.7668484826298645</v>
      </c>
      <c r="BG19" s="45">
        <v>3697</v>
      </c>
      <c r="BH19" s="45">
        <v>17.886297909726544</v>
      </c>
      <c r="BI19" s="45">
        <v>9772</v>
      </c>
      <c r="BJ19" s="45">
        <v>75.346853607643595</v>
      </c>
      <c r="BK19" s="45">
        <v>41165</v>
      </c>
      <c r="BL19" s="45">
        <v>100</v>
      </c>
      <c r="BM19" s="53">
        <v>54634</v>
      </c>
      <c r="BN19" s="45">
        <v>6.7578794788849414</v>
      </c>
      <c r="BO19" s="45">
        <v>3823</v>
      </c>
      <c r="BP19" s="45">
        <v>17.710487705714943</v>
      </c>
      <c r="BQ19" s="45">
        <v>10019</v>
      </c>
      <c r="BR19" s="45">
        <v>75.531632815400116</v>
      </c>
      <c r="BS19" s="45">
        <v>42729</v>
      </c>
      <c r="BT19" s="45">
        <v>100</v>
      </c>
      <c r="BU19" s="53">
        <v>56571</v>
      </c>
      <c r="BV19" s="45">
        <v>6.7796318003171763</v>
      </c>
      <c r="BW19" s="45">
        <v>3933</v>
      </c>
      <c r="BX19" s="45">
        <v>17.61014962421568</v>
      </c>
      <c r="BY19" s="45">
        <v>10216</v>
      </c>
      <c r="BZ19" s="45">
        <v>75.610218575467144</v>
      </c>
      <c r="CA19" s="45">
        <v>43863</v>
      </c>
      <c r="CB19" s="45">
        <v>100</v>
      </c>
      <c r="CC19" s="53">
        <v>58012</v>
      </c>
      <c r="CD19" s="45">
        <v>6.7289280075251119</v>
      </c>
      <c r="CE19" s="45">
        <v>4006</v>
      </c>
      <c r="CF19" s="45">
        <v>17.524439815903516</v>
      </c>
      <c r="CG19" s="45">
        <v>10433</v>
      </c>
      <c r="CH19" s="45">
        <v>75.746632176571367</v>
      </c>
      <c r="CI19" s="45">
        <v>45095</v>
      </c>
      <c r="CJ19" s="45">
        <v>100</v>
      </c>
      <c r="CK19" s="53">
        <v>59534</v>
      </c>
      <c r="CL19" s="45">
        <v>6.7326567958742309</v>
      </c>
      <c r="CM19" s="45">
        <v>4047</v>
      </c>
      <c r="CN19" s="45">
        <v>17.401430710364334</v>
      </c>
      <c r="CO19" s="45">
        <v>10460</v>
      </c>
      <c r="CP19" s="45">
        <v>75.865912493761428</v>
      </c>
      <c r="CQ19" s="45">
        <v>45603</v>
      </c>
      <c r="CR19" s="45">
        <v>100</v>
      </c>
      <c r="CS19" s="53">
        <v>60110</v>
      </c>
      <c r="CT19" s="45">
        <v>6.7524537964087585</v>
      </c>
      <c r="CU19" s="45">
        <v>4114</v>
      </c>
      <c r="CV19" s="45">
        <v>17.391589797459211</v>
      </c>
      <c r="CW19" s="45">
        <v>10596</v>
      </c>
      <c r="CX19" s="45">
        <v>75.855956406132037</v>
      </c>
      <c r="CY19" s="45">
        <v>46216</v>
      </c>
      <c r="CZ19" s="45">
        <v>100</v>
      </c>
      <c r="DA19" s="53">
        <v>60926</v>
      </c>
      <c r="DB19" s="45">
        <v>6.7596929168074942</v>
      </c>
      <c r="DC19" s="45">
        <v>4200</v>
      </c>
      <c r="DD19" s="45">
        <v>17.420694317029596</v>
      </c>
      <c r="DE19" s="45">
        <v>10824</v>
      </c>
      <c r="DF19" s="45">
        <v>75.819612766162919</v>
      </c>
      <c r="DG19" s="45">
        <v>47109</v>
      </c>
      <c r="DH19" s="45">
        <v>100</v>
      </c>
      <c r="DI19" s="53">
        <v>62133</v>
      </c>
      <c r="DJ19" s="45">
        <v>6.7554193404207776</v>
      </c>
      <c r="DK19" s="45">
        <v>4232</v>
      </c>
      <c r="DL19" s="45">
        <v>17.447243239791845</v>
      </c>
      <c r="DM19" s="45">
        <v>10930</v>
      </c>
      <c r="DN19" s="45">
        <v>75.797337419787382</v>
      </c>
      <c r="DO19" s="45">
        <v>47484</v>
      </c>
      <c r="DP19" s="45">
        <v>100</v>
      </c>
      <c r="DQ19" s="53">
        <v>62646</v>
      </c>
      <c r="DR19" s="45">
        <v>6.6802161617116482</v>
      </c>
      <c r="DS19" s="45">
        <v>4240</v>
      </c>
      <c r="DT19" s="45">
        <v>17.444187109073436</v>
      </c>
      <c r="DU19" s="45">
        <v>11072</v>
      </c>
      <c r="DV19" s="45">
        <v>75.875596729214919</v>
      </c>
      <c r="DW19" s="45">
        <v>48159</v>
      </c>
      <c r="DX19" s="45">
        <v>100</v>
      </c>
      <c r="DY19" s="53">
        <v>63471</v>
      </c>
      <c r="DZ19" s="45">
        <v>6.6572104018912528</v>
      </c>
      <c r="EA19" s="45">
        <v>4224</v>
      </c>
      <c r="EB19" s="45">
        <v>17.297084318360913</v>
      </c>
      <c r="EC19" s="45">
        <v>10975</v>
      </c>
      <c r="ED19" s="45">
        <v>76.045705279747835</v>
      </c>
      <c r="EE19" s="45">
        <v>48251</v>
      </c>
      <c r="EF19" s="45">
        <v>100</v>
      </c>
      <c r="EG19" s="53">
        <v>63450</v>
      </c>
      <c r="EH19" s="45">
        <v>6.6846779803601182</v>
      </c>
      <c r="EI19" s="45">
        <f>SUM(EI9:EI18)</f>
        <v>4132</v>
      </c>
      <c r="EJ19" s="45">
        <v>17.441314933751801</v>
      </c>
      <c r="EK19" s="45">
        <f>SUM(EK9:EK18)</f>
        <v>10781</v>
      </c>
      <c r="EL19" s="45">
        <v>75.874007085888081</v>
      </c>
      <c r="EM19" s="45">
        <f>SUM(EM9:EM18)</f>
        <v>46900</v>
      </c>
      <c r="EN19" s="45">
        <v>100</v>
      </c>
      <c r="EO19" s="53">
        <v>61813</v>
      </c>
      <c r="EP19" s="45">
        <f t="shared" si="0"/>
        <v>6.5583256980276801</v>
      </c>
      <c r="EQ19" s="45">
        <v>4080</v>
      </c>
      <c r="ER19" s="45">
        <f t="shared" si="1"/>
        <v>17.41814148623234</v>
      </c>
      <c r="ES19" s="45">
        <v>10836</v>
      </c>
      <c r="ET19" s="45">
        <f t="shared" si="2"/>
        <v>76.023532815739983</v>
      </c>
      <c r="EU19" s="45">
        <v>47295</v>
      </c>
      <c r="EV19" s="45">
        <f t="shared" si="3"/>
        <v>100</v>
      </c>
      <c r="EW19" s="53">
        <v>62211</v>
      </c>
    </row>
    <row r="20" spans="1:153" ht="15.75" x14ac:dyDescent="0.25">
      <c r="A20" s="49" t="s">
        <v>40</v>
      </c>
      <c r="B20" s="16"/>
      <c r="C20" s="16"/>
      <c r="D20" s="17"/>
      <c r="E20" s="16"/>
      <c r="F20" s="16"/>
      <c r="G20" s="16"/>
      <c r="H20" s="17"/>
      <c r="I20" s="16"/>
      <c r="J20" s="16"/>
      <c r="K20" s="16"/>
      <c r="L20" s="17"/>
      <c r="M20" s="16"/>
      <c r="N20" s="16"/>
      <c r="O20" s="16"/>
      <c r="P20" s="17"/>
      <c r="Q20" s="16"/>
      <c r="R20" s="16"/>
      <c r="S20" s="16"/>
      <c r="T20" s="17"/>
      <c r="U20" s="16"/>
      <c r="V20" s="16"/>
      <c r="W20" s="16"/>
      <c r="X20" s="17"/>
      <c r="Y20" s="16"/>
      <c r="Z20" s="16"/>
      <c r="AA20" s="16"/>
      <c r="AB20" s="17"/>
      <c r="AC20" s="16"/>
      <c r="AD20" s="16"/>
      <c r="AE20" s="16"/>
      <c r="AF20" s="17"/>
      <c r="AG20" s="16"/>
      <c r="AH20" s="16"/>
      <c r="AI20" s="16"/>
      <c r="AJ20" s="17"/>
      <c r="AK20" s="16"/>
    </row>
    <row r="21" spans="1:153" ht="15.75" x14ac:dyDescent="0.25">
      <c r="A21" s="50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1:153" ht="81" x14ac:dyDescent="0.25">
      <c r="A22" s="50" t="s">
        <v>91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</row>
    <row r="23" spans="1:153" ht="15.75" x14ac:dyDescent="0.2">
      <c r="B23" s="16"/>
      <c r="C23" s="16"/>
      <c r="D23" s="17"/>
      <c r="E23" s="16"/>
      <c r="F23" s="16"/>
      <c r="G23" s="16"/>
      <c r="H23" s="17"/>
      <c r="I23" s="16"/>
      <c r="J23" s="16"/>
      <c r="K23" s="16"/>
      <c r="L23" s="17"/>
      <c r="M23" s="16"/>
      <c r="N23" s="16"/>
      <c r="O23" s="16"/>
      <c r="P23" s="17"/>
      <c r="Q23" s="16"/>
      <c r="R23" s="16"/>
      <c r="S23" s="16"/>
      <c r="T23" s="17"/>
      <c r="U23" s="16"/>
      <c r="V23" s="16"/>
      <c r="W23" s="16"/>
      <c r="X23" s="17"/>
      <c r="Y23" s="16"/>
      <c r="Z23" s="16"/>
      <c r="AA23" s="16"/>
      <c r="AB23" s="17"/>
      <c r="AC23" s="16"/>
      <c r="AD23" s="16"/>
      <c r="AE23" s="16"/>
      <c r="AF23" s="17"/>
      <c r="AG23" s="16"/>
      <c r="AH23" s="16"/>
      <c r="AI23" s="16"/>
      <c r="AJ23" s="17"/>
      <c r="AK23" s="16"/>
      <c r="BI23" s="30"/>
    </row>
    <row r="24" spans="1:153" ht="15.75" x14ac:dyDescent="0.2">
      <c r="A24" s="18"/>
      <c r="B24" s="19"/>
      <c r="C24" s="18"/>
      <c r="D24" s="19"/>
      <c r="E24" s="18"/>
      <c r="F24" s="19"/>
      <c r="G24" s="18"/>
      <c r="H24" s="19"/>
      <c r="I24" s="18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/>
      <c r="AD24" s="19"/>
      <c r="AE24" s="18"/>
      <c r="AF24" s="19"/>
      <c r="AG24" s="18"/>
      <c r="AH24" s="19"/>
      <c r="AI24" s="18"/>
      <c r="AJ24" s="19"/>
      <c r="AK24" s="18"/>
      <c r="BI24" s="30"/>
    </row>
    <row r="25" spans="1:153" ht="15.75" x14ac:dyDescent="0.2">
      <c r="A25" s="18"/>
      <c r="B25" s="19"/>
      <c r="C25" s="18"/>
      <c r="D25" s="19"/>
      <c r="E25" s="18"/>
      <c r="F25" s="19"/>
      <c r="G25" s="18"/>
      <c r="H25" s="19"/>
      <c r="I25" s="18"/>
      <c r="J25" s="19"/>
      <c r="K25" s="18"/>
      <c r="L25" s="19"/>
      <c r="M25" s="18"/>
      <c r="N25" s="19"/>
      <c r="O25" s="18"/>
      <c r="P25" s="19"/>
      <c r="Q25" s="18"/>
      <c r="R25" s="19"/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/>
      <c r="AD25" s="19"/>
      <c r="AE25" s="18"/>
      <c r="AF25" s="19"/>
      <c r="AG25" s="18"/>
      <c r="AH25" s="19"/>
      <c r="AI25" s="18"/>
      <c r="AJ25" s="19"/>
      <c r="AK25" s="18"/>
      <c r="BI25" s="30"/>
    </row>
    <row r="26" spans="1:153" x14ac:dyDescent="0.2">
      <c r="BI26" s="30"/>
    </row>
    <row r="27" spans="1:153" x14ac:dyDescent="0.2">
      <c r="B27" s="21"/>
      <c r="C27" s="21"/>
      <c r="D27" s="21"/>
      <c r="E27" s="21"/>
      <c r="BI27" s="31"/>
    </row>
    <row r="28" spans="1:153" x14ac:dyDescent="0.2">
      <c r="BI28" s="32"/>
    </row>
    <row r="29" spans="1:153" ht="95.25" customHeight="1" x14ac:dyDescent="0.2">
      <c r="B29" s="28"/>
      <c r="C29" s="28"/>
      <c r="D29" s="28"/>
      <c r="E29" s="28"/>
      <c r="F29" s="28"/>
      <c r="G29" s="28"/>
      <c r="H29" s="28"/>
      <c r="I29" s="28"/>
    </row>
    <row r="33" ht="17.25" customHeight="1" x14ac:dyDescent="0.2"/>
    <row r="34" ht="17.25" customHeight="1" x14ac:dyDescent="0.2"/>
  </sheetData>
  <mergeCells count="97">
    <mergeCell ref="EP6:EW6"/>
    <mergeCell ref="EP7:EQ7"/>
    <mergeCell ref="ER7:ES7"/>
    <mergeCell ref="ET7:EU7"/>
    <mergeCell ref="EV7:EW7"/>
    <mergeCell ref="EH6:EO6"/>
    <mergeCell ref="EH7:EI7"/>
    <mergeCell ref="EJ7:EK7"/>
    <mergeCell ref="EL7:EM7"/>
    <mergeCell ref="EN7:EO7"/>
    <mergeCell ref="CD6:CJ6"/>
    <mergeCell ref="CL6:CR6"/>
    <mergeCell ref="AP6:AV6"/>
    <mergeCell ref="AX6:BD6"/>
    <mergeCell ref="BF6:BL6"/>
    <mergeCell ref="BN6:BT6"/>
    <mergeCell ref="BV6:CB6"/>
    <mergeCell ref="A2:Q2"/>
    <mergeCell ref="A6:A7"/>
    <mergeCell ref="B6:H6"/>
    <mergeCell ref="J6:P6"/>
    <mergeCell ref="DZ6:EG6"/>
    <mergeCell ref="DZ7:EA7"/>
    <mergeCell ref="EB7:EC7"/>
    <mergeCell ref="ED7:EE7"/>
    <mergeCell ref="EF7:EG7"/>
    <mergeCell ref="DR6:DY6"/>
    <mergeCell ref="DR7:DS7"/>
    <mergeCell ref="DT7:DU7"/>
    <mergeCell ref="DV7:DW7"/>
    <mergeCell ref="DX7:DY7"/>
    <mergeCell ref="CT6:DA6"/>
    <mergeCell ref="CT7:CU7"/>
    <mergeCell ref="CV7:CW7"/>
    <mergeCell ref="CX7:CY7"/>
    <mergeCell ref="CZ7:DA7"/>
    <mergeCell ref="CD7:CE7"/>
    <mergeCell ref="CF7:CG7"/>
    <mergeCell ref="CH7:CI7"/>
    <mergeCell ref="CJ7:CK7"/>
    <mergeCell ref="CL7:CM7"/>
    <mergeCell ref="CN7:CO7"/>
    <mergeCell ref="CP7:CQ7"/>
    <mergeCell ref="CR7:CS7"/>
    <mergeCell ref="AB7:AC7"/>
    <mergeCell ref="AD7:AE7"/>
    <mergeCell ref="AJ7:AK7"/>
    <mergeCell ref="CB7:CC7"/>
    <mergeCell ref="BD7:BE7"/>
    <mergeCell ref="BV7:BW7"/>
    <mergeCell ref="BF7:BG7"/>
    <mergeCell ref="BL7:BM7"/>
    <mergeCell ref="BZ7:CA7"/>
    <mergeCell ref="BT7:BU7"/>
    <mergeCell ref="BX7:BY7"/>
    <mergeCell ref="N7:O7"/>
    <mergeCell ref="AT7:AU7"/>
    <mergeCell ref="BR7:BS7"/>
    <mergeCell ref="AL7:AM7"/>
    <mergeCell ref="AH7:AI7"/>
    <mergeCell ref="AX7:AY7"/>
    <mergeCell ref="AZ7:BA7"/>
    <mergeCell ref="BB7:BC7"/>
    <mergeCell ref="BP7:BQ7"/>
    <mergeCell ref="BH7:BI7"/>
    <mergeCell ref="BJ7:BK7"/>
    <mergeCell ref="AV7:AW7"/>
    <mergeCell ref="AN7:AO7"/>
    <mergeCell ref="AP7:AQ7"/>
    <mergeCell ref="AR7:AS7"/>
    <mergeCell ref="BN7:BO7"/>
    <mergeCell ref="R6:X6"/>
    <mergeCell ref="Z6:AF6"/>
    <mergeCell ref="AH6:AN6"/>
    <mergeCell ref="B7:C7"/>
    <mergeCell ref="D7:E7"/>
    <mergeCell ref="F7:G7"/>
    <mergeCell ref="H7:I7"/>
    <mergeCell ref="X7:Y7"/>
    <mergeCell ref="AF7:AG7"/>
    <mergeCell ref="Z7:AA7"/>
    <mergeCell ref="J7:K7"/>
    <mergeCell ref="R7:S7"/>
    <mergeCell ref="T7:U7"/>
    <mergeCell ref="L7:M7"/>
    <mergeCell ref="P7:Q7"/>
    <mergeCell ref="V7:W7"/>
    <mergeCell ref="DJ6:DQ6"/>
    <mergeCell ref="DJ7:DK7"/>
    <mergeCell ref="DL7:DM7"/>
    <mergeCell ref="DN7:DO7"/>
    <mergeCell ref="DP7:DQ7"/>
    <mergeCell ref="DB6:DI6"/>
    <mergeCell ref="DB7:DC7"/>
    <mergeCell ref="DD7:DE7"/>
    <mergeCell ref="DF7:DG7"/>
    <mergeCell ref="DH7:DI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&amp;LISEE - document édité le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3"/>
  <sheetViews>
    <sheetView zoomScaleNormal="100" workbookViewId="0">
      <pane xSplit="1" ySplit="6" topLeftCell="L7" activePane="bottomRight" state="frozen"/>
      <selection activeCell="P28" sqref="P28"/>
      <selection pane="topRight" activeCell="P28" sqref="P28"/>
      <selection pane="bottomLeft" activeCell="P28" sqref="P28"/>
      <selection pane="bottomRight" activeCell="U6" sqref="U6"/>
    </sheetView>
  </sheetViews>
  <sheetFormatPr baseColWidth="10" defaultRowHeight="15" x14ac:dyDescent="0.25"/>
  <cols>
    <col min="1" max="1" width="61.7109375" customWidth="1"/>
  </cols>
  <sheetData>
    <row r="1" spans="1:49" s="40" customFormat="1" ht="30" customHeigh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49" ht="31.5" x14ac:dyDescent="0.25">
      <c r="A2" s="67" t="s">
        <v>44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49" ht="18.75" x14ac:dyDescent="0.3">
      <c r="A3" s="11"/>
      <c r="B3" s="9"/>
      <c r="C3" s="1"/>
      <c r="D3" s="1"/>
      <c r="E3" s="1"/>
      <c r="F3" s="1"/>
    </row>
    <row r="4" spans="1:49" x14ac:dyDescent="0.25">
      <c r="A4" s="41" t="s">
        <v>42</v>
      </c>
      <c r="B4" s="9"/>
      <c r="C4" s="1"/>
      <c r="D4" s="1"/>
      <c r="E4" s="1"/>
      <c r="F4" s="1"/>
    </row>
    <row r="5" spans="1:49" x14ac:dyDescent="0.25">
      <c r="A5" s="37" t="s">
        <v>115</v>
      </c>
      <c r="B5" s="1"/>
      <c r="C5" s="1"/>
      <c r="D5" s="1"/>
      <c r="E5" s="1"/>
      <c r="F5" s="1"/>
    </row>
    <row r="6" spans="1:49" ht="18.75" x14ac:dyDescent="0.3">
      <c r="A6" s="57" t="s">
        <v>59</v>
      </c>
      <c r="B6" s="57">
        <v>2006</v>
      </c>
      <c r="C6" s="57">
        <v>2007</v>
      </c>
      <c r="D6" s="57">
        <v>2008</v>
      </c>
      <c r="E6" s="57">
        <v>2009</v>
      </c>
      <c r="F6" s="57">
        <v>2010</v>
      </c>
      <c r="G6" s="57">
        <v>2011</v>
      </c>
      <c r="H6" s="57">
        <v>2012</v>
      </c>
      <c r="I6" s="57">
        <v>2013</v>
      </c>
      <c r="J6" s="57">
        <v>2014</v>
      </c>
      <c r="K6" s="57">
        <v>2015</v>
      </c>
      <c r="L6" s="57">
        <v>2016</v>
      </c>
      <c r="M6" s="57">
        <v>2017</v>
      </c>
      <c r="N6" s="57">
        <v>2018</v>
      </c>
      <c r="O6" s="57">
        <v>2019</v>
      </c>
      <c r="P6" s="57">
        <v>2020</v>
      </c>
      <c r="Q6" s="57">
        <v>2021</v>
      </c>
      <c r="R6" s="57">
        <v>2022</v>
      </c>
      <c r="S6" s="57">
        <v>2023</v>
      </c>
      <c r="T6" s="57">
        <v>2024</v>
      </c>
      <c r="U6" s="57" t="s">
        <v>116</v>
      </c>
    </row>
    <row r="7" spans="1:49" ht="15" customHeight="1" x14ac:dyDescent="0.25">
      <c r="A7" s="46" t="s">
        <v>28</v>
      </c>
      <c r="B7" s="58">
        <v>17082</v>
      </c>
      <c r="C7" s="58">
        <v>17707</v>
      </c>
      <c r="D7" s="58">
        <v>18574</v>
      </c>
      <c r="E7" s="58">
        <v>19766</v>
      </c>
      <c r="F7" s="58">
        <v>20747</v>
      </c>
      <c r="G7" s="58">
        <v>21525</v>
      </c>
      <c r="H7" s="58">
        <v>21770</v>
      </c>
      <c r="I7" s="58">
        <v>22005</v>
      </c>
      <c r="J7" s="58">
        <v>22194</v>
      </c>
      <c r="K7" s="58">
        <v>22618</v>
      </c>
      <c r="L7" s="58">
        <v>23104</v>
      </c>
      <c r="M7" s="58">
        <v>23756</v>
      </c>
      <c r="N7" s="58">
        <v>23612</v>
      </c>
      <c r="O7" s="58">
        <v>23885</v>
      </c>
      <c r="P7" s="58">
        <v>24366</v>
      </c>
      <c r="Q7" s="58">
        <v>24169</v>
      </c>
      <c r="R7" s="58">
        <v>23984</v>
      </c>
      <c r="S7" s="58">
        <v>23153</v>
      </c>
      <c r="T7" s="58">
        <v>21764</v>
      </c>
      <c r="U7" s="58">
        <v>21970</v>
      </c>
    </row>
    <row r="8" spans="1:49" x14ac:dyDescent="0.25">
      <c r="A8" s="46" t="s">
        <v>29</v>
      </c>
      <c r="B8" s="58">
        <v>7852</v>
      </c>
      <c r="C8" s="58">
        <v>8279</v>
      </c>
      <c r="D8" s="58">
        <v>8765</v>
      </c>
      <c r="E8" s="58">
        <v>9282</v>
      </c>
      <c r="F8" s="58">
        <v>9753</v>
      </c>
      <c r="G8" s="58">
        <v>10173</v>
      </c>
      <c r="H8" s="58">
        <v>10605</v>
      </c>
      <c r="I8" s="58">
        <v>11020</v>
      </c>
      <c r="J8" s="58">
        <v>11377</v>
      </c>
      <c r="K8" s="58">
        <v>11867</v>
      </c>
      <c r="L8" s="58">
        <v>12281</v>
      </c>
      <c r="M8" s="58">
        <v>12619</v>
      </c>
      <c r="N8" s="58">
        <v>12905</v>
      </c>
      <c r="O8" s="58">
        <v>13203</v>
      </c>
      <c r="P8" s="58">
        <v>13527</v>
      </c>
      <c r="Q8" s="58">
        <v>13744</v>
      </c>
      <c r="R8" s="58">
        <v>13969</v>
      </c>
      <c r="S8" s="58">
        <v>14270</v>
      </c>
      <c r="T8" s="58">
        <v>14110</v>
      </c>
      <c r="U8" s="58">
        <v>14358</v>
      </c>
    </row>
    <row r="9" spans="1:49" x14ac:dyDescent="0.25">
      <c r="A9" s="46" t="s">
        <v>30</v>
      </c>
      <c r="B9" s="58">
        <v>4697</v>
      </c>
      <c r="C9" s="58">
        <v>5137</v>
      </c>
      <c r="D9" s="58">
        <v>5687</v>
      </c>
      <c r="E9" s="58">
        <v>6196</v>
      </c>
      <c r="F9" s="58">
        <v>6724</v>
      </c>
      <c r="G9" s="58">
        <v>7128</v>
      </c>
      <c r="H9" s="58">
        <v>7512</v>
      </c>
      <c r="I9" s="58">
        <v>7871</v>
      </c>
      <c r="J9" s="58">
        <v>8064</v>
      </c>
      <c r="K9" s="58">
        <v>8322</v>
      </c>
      <c r="L9" s="58">
        <v>8444</v>
      </c>
      <c r="M9" s="58">
        <v>8586</v>
      </c>
      <c r="N9" s="58">
        <v>8666</v>
      </c>
      <c r="O9" s="58">
        <v>8673</v>
      </c>
      <c r="P9" s="58">
        <v>8803</v>
      </c>
      <c r="Q9" s="58">
        <v>8997</v>
      </c>
      <c r="R9" s="58">
        <v>9264</v>
      </c>
      <c r="S9" s="58">
        <v>9350</v>
      </c>
      <c r="T9" s="58">
        <v>9226</v>
      </c>
      <c r="U9" s="58">
        <v>9103</v>
      </c>
    </row>
    <row r="10" spans="1:49" ht="15" customHeight="1" x14ac:dyDescent="0.25">
      <c r="A10" s="46" t="s">
        <v>31</v>
      </c>
      <c r="B10" s="58">
        <v>4821</v>
      </c>
      <c r="C10" s="58">
        <v>5323</v>
      </c>
      <c r="D10" s="58">
        <v>5798</v>
      </c>
      <c r="E10" s="58">
        <v>6137</v>
      </c>
      <c r="F10" s="58">
        <v>6543</v>
      </c>
      <c r="G10" s="58">
        <v>7058</v>
      </c>
      <c r="H10" s="58">
        <v>7495</v>
      </c>
      <c r="I10" s="58">
        <v>7844</v>
      </c>
      <c r="J10" s="58">
        <v>8103</v>
      </c>
      <c r="K10" s="58">
        <v>8667</v>
      </c>
      <c r="L10" s="58">
        <v>8939</v>
      </c>
      <c r="M10" s="58">
        <v>9214</v>
      </c>
      <c r="N10" s="58">
        <v>9466</v>
      </c>
      <c r="O10" s="58">
        <v>9620</v>
      </c>
      <c r="P10" s="58">
        <v>9829</v>
      </c>
      <c r="Q10" s="58">
        <v>10060</v>
      </c>
      <c r="R10" s="58">
        <v>10456</v>
      </c>
      <c r="S10" s="58">
        <v>10715</v>
      </c>
      <c r="T10" s="58">
        <v>10746</v>
      </c>
      <c r="U10" s="58">
        <v>10781</v>
      </c>
    </row>
    <row r="11" spans="1:49" x14ac:dyDescent="0.25">
      <c r="A11" s="46" t="s">
        <v>32</v>
      </c>
      <c r="B11" s="58">
        <v>664</v>
      </c>
      <c r="C11" s="58">
        <v>723</v>
      </c>
      <c r="D11" s="58">
        <v>779</v>
      </c>
      <c r="E11" s="58">
        <v>823</v>
      </c>
      <c r="F11" s="58">
        <v>862</v>
      </c>
      <c r="G11" s="58">
        <v>897</v>
      </c>
      <c r="H11" s="58">
        <v>933</v>
      </c>
      <c r="I11" s="58">
        <v>986</v>
      </c>
      <c r="J11" s="58">
        <v>1010</v>
      </c>
      <c r="K11" s="58">
        <v>1060</v>
      </c>
      <c r="L11" s="58">
        <v>1122</v>
      </c>
      <c r="M11" s="58">
        <v>1174</v>
      </c>
      <c r="N11" s="58">
        <v>1242</v>
      </c>
      <c r="O11" s="58">
        <v>1287</v>
      </c>
      <c r="P11" s="58">
        <v>1336</v>
      </c>
      <c r="Q11" s="58">
        <v>1361</v>
      </c>
      <c r="R11" s="58">
        <v>1396</v>
      </c>
      <c r="S11" s="58">
        <v>1431</v>
      </c>
      <c r="T11" s="58">
        <v>1447</v>
      </c>
      <c r="U11" s="58">
        <v>1463</v>
      </c>
    </row>
    <row r="12" spans="1:49" x14ac:dyDescent="0.25">
      <c r="A12" s="46" t="s">
        <v>33</v>
      </c>
      <c r="B12" s="58">
        <v>705</v>
      </c>
      <c r="C12" s="58">
        <v>718</v>
      </c>
      <c r="D12" s="58">
        <v>738</v>
      </c>
      <c r="E12" s="58">
        <v>748</v>
      </c>
      <c r="F12" s="58">
        <v>777</v>
      </c>
      <c r="G12" s="58">
        <v>798</v>
      </c>
      <c r="H12" s="58">
        <v>815</v>
      </c>
      <c r="I12" s="58">
        <v>835</v>
      </c>
      <c r="J12" s="58">
        <v>846</v>
      </c>
      <c r="K12" s="58">
        <v>866</v>
      </c>
      <c r="L12" s="58">
        <v>875</v>
      </c>
      <c r="M12" s="58">
        <v>893</v>
      </c>
      <c r="N12" s="58">
        <v>913</v>
      </c>
      <c r="O12" s="58">
        <v>920</v>
      </c>
      <c r="P12" s="58">
        <v>928</v>
      </c>
      <c r="Q12" s="58">
        <v>937</v>
      </c>
      <c r="R12" s="58">
        <v>951</v>
      </c>
      <c r="S12" s="58">
        <v>965</v>
      </c>
      <c r="T12" s="58">
        <v>965</v>
      </c>
      <c r="U12" s="58">
        <v>971</v>
      </c>
    </row>
    <row r="13" spans="1:49" x14ac:dyDescent="0.25">
      <c r="A13" s="46" t="s">
        <v>34</v>
      </c>
      <c r="B13" s="58">
        <v>475</v>
      </c>
      <c r="C13" s="58">
        <v>481</v>
      </c>
      <c r="D13" s="58">
        <v>486</v>
      </c>
      <c r="E13" s="58">
        <v>491</v>
      </c>
      <c r="F13" s="58">
        <v>493</v>
      </c>
      <c r="G13" s="58">
        <v>495</v>
      </c>
      <c r="H13" s="58">
        <v>498</v>
      </c>
      <c r="I13" s="58">
        <v>502</v>
      </c>
      <c r="J13" s="58">
        <v>503</v>
      </c>
      <c r="K13" s="58">
        <v>503</v>
      </c>
      <c r="L13" s="58">
        <v>504</v>
      </c>
      <c r="M13" s="58">
        <v>508</v>
      </c>
      <c r="N13" s="58">
        <v>510</v>
      </c>
      <c r="O13" s="58">
        <v>507</v>
      </c>
      <c r="P13" s="58">
        <v>505</v>
      </c>
      <c r="Q13" s="58">
        <v>506</v>
      </c>
      <c r="R13" s="58">
        <v>501</v>
      </c>
      <c r="S13" s="58">
        <v>498</v>
      </c>
      <c r="T13" s="58">
        <v>497</v>
      </c>
      <c r="U13" s="58">
        <v>498</v>
      </c>
    </row>
    <row r="14" spans="1:49" x14ac:dyDescent="0.25">
      <c r="A14" s="46" t="s">
        <v>35</v>
      </c>
      <c r="B14" s="58">
        <v>236</v>
      </c>
      <c r="C14" s="58">
        <v>230</v>
      </c>
      <c r="D14" s="58">
        <v>222</v>
      </c>
      <c r="E14" s="58">
        <v>219</v>
      </c>
      <c r="F14" s="58">
        <v>210</v>
      </c>
      <c r="G14" s="58">
        <v>194</v>
      </c>
      <c r="H14" s="58">
        <v>187</v>
      </c>
      <c r="I14" s="58">
        <v>184</v>
      </c>
      <c r="J14" s="58">
        <v>175</v>
      </c>
      <c r="K14" s="58">
        <v>164</v>
      </c>
      <c r="L14" s="58">
        <v>165</v>
      </c>
      <c r="M14" s="58">
        <v>161</v>
      </c>
      <c r="N14" s="58">
        <v>156</v>
      </c>
      <c r="O14" s="58">
        <v>156</v>
      </c>
      <c r="P14" s="58">
        <v>152</v>
      </c>
      <c r="Q14" s="58">
        <v>149</v>
      </c>
      <c r="R14" s="58">
        <v>147</v>
      </c>
      <c r="S14" s="58">
        <v>145</v>
      </c>
      <c r="T14" s="58">
        <v>143</v>
      </c>
      <c r="U14" s="58">
        <v>142</v>
      </c>
    </row>
    <row r="15" spans="1:49" x14ac:dyDescent="0.25">
      <c r="A15" s="46" t="s">
        <v>36</v>
      </c>
      <c r="B15" s="58">
        <v>183</v>
      </c>
      <c r="C15" s="58">
        <v>200</v>
      </c>
      <c r="D15" s="58">
        <v>239</v>
      </c>
      <c r="E15" s="58">
        <v>279</v>
      </c>
      <c r="F15" s="58">
        <v>336</v>
      </c>
      <c r="G15" s="58">
        <v>387</v>
      </c>
      <c r="H15" s="58">
        <v>425</v>
      </c>
      <c r="I15" s="58">
        <v>463</v>
      </c>
      <c r="J15" s="58">
        <v>486</v>
      </c>
      <c r="K15" s="58">
        <v>527</v>
      </c>
      <c r="L15" s="58">
        <v>557</v>
      </c>
      <c r="M15" s="58">
        <v>572</v>
      </c>
      <c r="N15" s="58">
        <v>587</v>
      </c>
      <c r="O15" s="58">
        <v>597</v>
      </c>
      <c r="P15" s="58">
        <v>604</v>
      </c>
      <c r="Q15" s="58">
        <v>633</v>
      </c>
      <c r="R15" s="58">
        <v>676</v>
      </c>
      <c r="S15" s="58">
        <v>764</v>
      </c>
      <c r="T15" s="58">
        <v>781</v>
      </c>
      <c r="U15" s="58">
        <v>792</v>
      </c>
    </row>
    <row r="16" spans="1:49" x14ac:dyDescent="0.25">
      <c r="A16" s="46" t="s">
        <v>37</v>
      </c>
      <c r="B16" s="58">
        <v>212</v>
      </c>
      <c r="C16" s="58">
        <v>218</v>
      </c>
      <c r="D16" s="58">
        <v>223</v>
      </c>
      <c r="E16" s="58">
        <v>234</v>
      </c>
      <c r="F16" s="58">
        <v>242</v>
      </c>
      <c r="G16" s="58">
        <v>245</v>
      </c>
      <c r="H16" s="58">
        <v>249</v>
      </c>
      <c r="I16" s="58">
        <v>255</v>
      </c>
      <c r="J16" s="58">
        <v>257</v>
      </c>
      <c r="K16" s="58">
        <v>264</v>
      </c>
      <c r="L16" s="58">
        <v>267</v>
      </c>
      <c r="M16" s="58">
        <v>270</v>
      </c>
      <c r="N16" s="58">
        <v>272</v>
      </c>
      <c r="O16" s="58">
        <v>274</v>
      </c>
      <c r="P16" s="58">
        <v>277</v>
      </c>
      <c r="Q16" s="58">
        <v>280</v>
      </c>
      <c r="R16" s="58">
        <v>284</v>
      </c>
      <c r="S16" s="58">
        <v>284</v>
      </c>
      <c r="T16" s="58">
        <v>285</v>
      </c>
      <c r="U16" s="58">
        <v>288</v>
      </c>
    </row>
    <row r="17" spans="1:21" x14ac:dyDescent="0.25">
      <c r="A17" s="46" t="s">
        <v>38</v>
      </c>
      <c r="B17" s="58">
        <v>133</v>
      </c>
      <c r="C17" s="58">
        <v>143</v>
      </c>
      <c r="D17" s="58">
        <v>156</v>
      </c>
      <c r="E17" s="58">
        <v>164</v>
      </c>
      <c r="F17" s="58">
        <v>165</v>
      </c>
      <c r="G17" s="58">
        <v>162</v>
      </c>
      <c r="H17" s="58">
        <v>178</v>
      </c>
      <c r="I17" s="58">
        <v>169</v>
      </c>
      <c r="J17" s="58">
        <v>166</v>
      </c>
      <c r="K17" s="58">
        <v>166</v>
      </c>
      <c r="L17" s="58">
        <v>174</v>
      </c>
      <c r="M17" s="58">
        <v>176</v>
      </c>
      <c r="N17" s="58">
        <v>162</v>
      </c>
      <c r="O17" s="58">
        <v>174</v>
      </c>
      <c r="P17" s="58">
        <v>163</v>
      </c>
      <c r="Q17" s="58">
        <v>152</v>
      </c>
      <c r="R17" s="58">
        <v>151</v>
      </c>
      <c r="S17" s="58">
        <v>150</v>
      </c>
      <c r="T17" s="58">
        <v>150</v>
      </c>
      <c r="U17" s="58">
        <v>146</v>
      </c>
    </row>
    <row r="18" spans="1:21" x14ac:dyDescent="0.25">
      <c r="A18" s="46" t="s">
        <v>39</v>
      </c>
      <c r="B18" s="58">
        <v>1064</v>
      </c>
      <c r="C18" s="58">
        <v>1116</v>
      </c>
      <c r="D18" s="58">
        <v>1168</v>
      </c>
      <c r="E18" s="58">
        <v>1217</v>
      </c>
      <c r="F18" s="58">
        <v>1262</v>
      </c>
      <c r="G18" s="58">
        <v>1318</v>
      </c>
      <c r="H18" s="58">
        <v>1356</v>
      </c>
      <c r="I18" s="58">
        <v>1395</v>
      </c>
      <c r="J18" s="58">
        <v>1453</v>
      </c>
      <c r="K18" s="58">
        <v>1547</v>
      </c>
      <c r="L18" s="58">
        <v>1580</v>
      </c>
      <c r="M18" s="58">
        <v>1605</v>
      </c>
      <c r="N18" s="58">
        <v>1619</v>
      </c>
      <c r="O18" s="58">
        <v>1630</v>
      </c>
      <c r="P18" s="58">
        <v>1643</v>
      </c>
      <c r="Q18" s="58">
        <v>1658</v>
      </c>
      <c r="R18" s="58">
        <v>1692</v>
      </c>
      <c r="S18" s="58">
        <v>1725</v>
      </c>
      <c r="T18" s="58">
        <v>1699</v>
      </c>
      <c r="U18" s="58">
        <v>1699</v>
      </c>
    </row>
    <row r="19" spans="1:21" ht="15.75" x14ac:dyDescent="0.25">
      <c r="A19" s="44" t="s">
        <v>5</v>
      </c>
      <c r="B19" s="45">
        <f t="shared" ref="B19:S19" si="0">SUM(B7:B18)</f>
        <v>38124</v>
      </c>
      <c r="C19" s="45">
        <f t="shared" si="0"/>
        <v>40275</v>
      </c>
      <c r="D19" s="45">
        <f t="shared" si="0"/>
        <v>42835</v>
      </c>
      <c r="E19" s="45">
        <f t="shared" si="0"/>
        <v>45556</v>
      </c>
      <c r="F19" s="45">
        <f t="shared" si="0"/>
        <v>48114</v>
      </c>
      <c r="G19" s="45">
        <f t="shared" si="0"/>
        <v>50380</v>
      </c>
      <c r="H19" s="45">
        <f t="shared" si="0"/>
        <v>52023</v>
      </c>
      <c r="I19" s="45">
        <f t="shared" si="0"/>
        <v>53529</v>
      </c>
      <c r="J19" s="45">
        <f t="shared" si="0"/>
        <v>54634</v>
      </c>
      <c r="K19" s="45">
        <f t="shared" si="0"/>
        <v>56571</v>
      </c>
      <c r="L19" s="45">
        <f t="shared" si="0"/>
        <v>58012</v>
      </c>
      <c r="M19" s="45">
        <f t="shared" si="0"/>
        <v>59534</v>
      </c>
      <c r="N19" s="45">
        <f t="shared" si="0"/>
        <v>60110</v>
      </c>
      <c r="O19" s="45">
        <f t="shared" si="0"/>
        <v>60926</v>
      </c>
      <c r="P19" s="45">
        <f t="shared" si="0"/>
        <v>62133</v>
      </c>
      <c r="Q19" s="45">
        <f t="shared" si="0"/>
        <v>62646</v>
      </c>
      <c r="R19" s="45">
        <f t="shared" si="0"/>
        <v>63471</v>
      </c>
      <c r="S19" s="45">
        <f t="shared" si="0"/>
        <v>63450</v>
      </c>
      <c r="T19" s="45">
        <f>SUM(T7:T18)</f>
        <v>61813</v>
      </c>
      <c r="U19" s="45">
        <v>62211</v>
      </c>
    </row>
    <row r="20" spans="1:21" x14ac:dyDescent="0.25">
      <c r="A20" s="49" t="s">
        <v>27</v>
      </c>
      <c r="B20" s="10"/>
      <c r="C20" s="10"/>
      <c r="D20" s="10"/>
      <c r="E20" s="10"/>
      <c r="F20" s="10"/>
    </row>
    <row r="21" spans="1:21" x14ac:dyDescent="0.25">
      <c r="A21" s="33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21" x14ac:dyDescent="0.25">
      <c r="A22" s="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21" x14ac:dyDescent="0.25">
      <c r="A23" s="1"/>
      <c r="B23" s="10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</sheetData>
  <mergeCells count="1">
    <mergeCell ref="A2:Q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&amp;LISEE - document édité le &amp;D</oddFooter>
  </headerFooter>
  <ignoredErrors>
    <ignoredError sqref="S19:T19 B19 C19:R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45"/>
  <sheetViews>
    <sheetView workbookViewId="0">
      <pane xSplit="1" ySplit="9" topLeftCell="AK27" activePane="bottomRight" state="frozen"/>
      <selection pane="topRight" activeCell="B1" sqref="B1"/>
      <selection pane="bottomLeft" activeCell="A10" sqref="A10"/>
      <selection pane="bottomRight" activeCell="A2" sqref="A2:Q2"/>
    </sheetView>
  </sheetViews>
  <sheetFormatPr baseColWidth="10" defaultRowHeight="15" x14ac:dyDescent="0.25"/>
  <cols>
    <col min="1" max="1" width="54.85546875" customWidth="1"/>
    <col min="2" max="33" width="11.42578125" customWidth="1"/>
    <col min="257" max="257" width="54.85546875" customWidth="1"/>
    <col min="258" max="289" width="11.42578125" customWidth="1"/>
    <col min="513" max="513" width="54.85546875" customWidth="1"/>
    <col min="514" max="545" width="11.42578125" customWidth="1"/>
    <col min="769" max="769" width="54.85546875" customWidth="1"/>
    <col min="770" max="801" width="11.42578125" customWidth="1"/>
    <col min="1025" max="1025" width="54.85546875" customWidth="1"/>
    <col min="1026" max="1057" width="11.42578125" customWidth="1"/>
    <col min="1281" max="1281" width="54.85546875" customWidth="1"/>
    <col min="1282" max="1313" width="11.42578125" customWidth="1"/>
    <col min="1537" max="1537" width="54.85546875" customWidth="1"/>
    <col min="1538" max="1569" width="11.42578125" customWidth="1"/>
    <col min="1793" max="1793" width="54.85546875" customWidth="1"/>
    <col min="1794" max="1825" width="11.42578125" customWidth="1"/>
    <col min="2049" max="2049" width="54.85546875" customWidth="1"/>
    <col min="2050" max="2081" width="11.42578125" customWidth="1"/>
    <col min="2305" max="2305" width="54.85546875" customWidth="1"/>
    <col min="2306" max="2337" width="11.42578125" customWidth="1"/>
    <col min="2561" max="2561" width="54.85546875" customWidth="1"/>
    <col min="2562" max="2593" width="11.42578125" customWidth="1"/>
    <col min="2817" max="2817" width="54.85546875" customWidth="1"/>
    <col min="2818" max="2849" width="11.42578125" customWidth="1"/>
    <col min="3073" max="3073" width="54.85546875" customWidth="1"/>
    <col min="3074" max="3105" width="11.42578125" customWidth="1"/>
    <col min="3329" max="3329" width="54.85546875" customWidth="1"/>
    <col min="3330" max="3361" width="11.42578125" customWidth="1"/>
    <col min="3585" max="3585" width="54.85546875" customWidth="1"/>
    <col min="3586" max="3617" width="11.42578125" customWidth="1"/>
    <col min="3841" max="3841" width="54.85546875" customWidth="1"/>
    <col min="3842" max="3873" width="11.42578125" customWidth="1"/>
    <col min="4097" max="4097" width="54.85546875" customWidth="1"/>
    <col min="4098" max="4129" width="11.42578125" customWidth="1"/>
    <col min="4353" max="4353" width="54.85546875" customWidth="1"/>
    <col min="4354" max="4385" width="11.42578125" customWidth="1"/>
    <col min="4609" max="4609" width="54.85546875" customWidth="1"/>
    <col min="4610" max="4641" width="11.42578125" customWidth="1"/>
    <col min="4865" max="4865" width="54.85546875" customWidth="1"/>
    <col min="4866" max="4897" width="11.42578125" customWidth="1"/>
    <col min="5121" max="5121" width="54.85546875" customWidth="1"/>
    <col min="5122" max="5153" width="11.42578125" customWidth="1"/>
    <col min="5377" max="5377" width="54.85546875" customWidth="1"/>
    <col min="5378" max="5409" width="11.42578125" customWidth="1"/>
    <col min="5633" max="5633" width="54.85546875" customWidth="1"/>
    <col min="5634" max="5665" width="11.42578125" customWidth="1"/>
    <col min="5889" max="5889" width="54.85546875" customWidth="1"/>
    <col min="5890" max="5921" width="11.42578125" customWidth="1"/>
    <col min="6145" max="6145" width="54.85546875" customWidth="1"/>
    <col min="6146" max="6177" width="11.42578125" customWidth="1"/>
    <col min="6401" max="6401" width="54.85546875" customWidth="1"/>
    <col min="6402" max="6433" width="11.42578125" customWidth="1"/>
    <col min="6657" max="6657" width="54.85546875" customWidth="1"/>
    <col min="6658" max="6689" width="11.42578125" customWidth="1"/>
    <col min="6913" max="6913" width="54.85546875" customWidth="1"/>
    <col min="6914" max="6945" width="11.42578125" customWidth="1"/>
    <col min="7169" max="7169" width="54.85546875" customWidth="1"/>
    <col min="7170" max="7201" width="11.42578125" customWidth="1"/>
    <col min="7425" max="7425" width="54.85546875" customWidth="1"/>
    <col min="7426" max="7457" width="11.42578125" customWidth="1"/>
    <col min="7681" max="7681" width="54.85546875" customWidth="1"/>
    <col min="7682" max="7713" width="11.42578125" customWidth="1"/>
    <col min="7937" max="7937" width="54.85546875" customWidth="1"/>
    <col min="7938" max="7969" width="11.42578125" customWidth="1"/>
    <col min="8193" max="8193" width="54.85546875" customWidth="1"/>
    <col min="8194" max="8225" width="11.42578125" customWidth="1"/>
    <col min="8449" max="8449" width="54.85546875" customWidth="1"/>
    <col min="8450" max="8481" width="11.42578125" customWidth="1"/>
    <col min="8705" max="8705" width="54.85546875" customWidth="1"/>
    <col min="8706" max="8737" width="11.42578125" customWidth="1"/>
    <col min="8961" max="8961" width="54.85546875" customWidth="1"/>
    <col min="8962" max="8993" width="11.42578125" customWidth="1"/>
    <col min="9217" max="9217" width="54.85546875" customWidth="1"/>
    <col min="9218" max="9249" width="11.42578125" customWidth="1"/>
    <col min="9473" max="9473" width="54.85546875" customWidth="1"/>
    <col min="9474" max="9505" width="11.42578125" customWidth="1"/>
    <col min="9729" max="9729" width="54.85546875" customWidth="1"/>
    <col min="9730" max="9761" width="11.42578125" customWidth="1"/>
    <col min="9985" max="9985" width="54.85546875" customWidth="1"/>
    <col min="9986" max="10017" width="11.42578125" customWidth="1"/>
    <col min="10241" max="10241" width="54.85546875" customWidth="1"/>
    <col min="10242" max="10273" width="11.42578125" customWidth="1"/>
    <col min="10497" max="10497" width="54.85546875" customWidth="1"/>
    <col min="10498" max="10529" width="11.42578125" customWidth="1"/>
    <col min="10753" max="10753" width="54.85546875" customWidth="1"/>
    <col min="10754" max="10785" width="11.42578125" customWidth="1"/>
    <col min="11009" max="11009" width="54.85546875" customWidth="1"/>
    <col min="11010" max="11041" width="11.42578125" customWidth="1"/>
    <col min="11265" max="11265" width="54.85546875" customWidth="1"/>
    <col min="11266" max="11297" width="11.42578125" customWidth="1"/>
    <col min="11521" max="11521" width="54.85546875" customWidth="1"/>
    <col min="11522" max="11553" width="11.42578125" customWidth="1"/>
    <col min="11777" max="11777" width="54.85546875" customWidth="1"/>
    <col min="11778" max="11809" width="11.42578125" customWidth="1"/>
    <col min="12033" max="12033" width="54.85546875" customWidth="1"/>
    <col min="12034" max="12065" width="11.42578125" customWidth="1"/>
    <col min="12289" max="12289" width="54.85546875" customWidth="1"/>
    <col min="12290" max="12321" width="11.42578125" customWidth="1"/>
    <col min="12545" max="12545" width="54.85546875" customWidth="1"/>
    <col min="12546" max="12577" width="11.42578125" customWidth="1"/>
    <col min="12801" max="12801" width="54.85546875" customWidth="1"/>
    <col min="12802" max="12833" width="11.42578125" customWidth="1"/>
    <col min="13057" max="13057" width="54.85546875" customWidth="1"/>
    <col min="13058" max="13089" width="11.42578125" customWidth="1"/>
    <col min="13313" max="13313" width="54.85546875" customWidth="1"/>
    <col min="13314" max="13345" width="11.42578125" customWidth="1"/>
    <col min="13569" max="13569" width="54.85546875" customWidth="1"/>
    <col min="13570" max="13601" width="11.42578125" customWidth="1"/>
    <col min="13825" max="13825" width="54.85546875" customWidth="1"/>
    <col min="13826" max="13857" width="11.42578125" customWidth="1"/>
    <col min="14081" max="14081" width="54.85546875" customWidth="1"/>
    <col min="14082" max="14113" width="11.42578125" customWidth="1"/>
    <col min="14337" max="14337" width="54.85546875" customWidth="1"/>
    <col min="14338" max="14369" width="11.42578125" customWidth="1"/>
    <col min="14593" max="14593" width="54.85546875" customWidth="1"/>
    <col min="14594" max="14625" width="11.42578125" customWidth="1"/>
    <col min="14849" max="14849" width="54.85546875" customWidth="1"/>
    <col min="14850" max="14881" width="11.42578125" customWidth="1"/>
    <col min="15105" max="15105" width="54.85546875" customWidth="1"/>
    <col min="15106" max="15137" width="11.42578125" customWidth="1"/>
    <col min="15361" max="15361" width="54.85546875" customWidth="1"/>
    <col min="15362" max="15393" width="11.42578125" customWidth="1"/>
    <col min="15617" max="15617" width="54.85546875" customWidth="1"/>
    <col min="15618" max="15649" width="11.42578125" customWidth="1"/>
    <col min="15873" max="15873" width="54.85546875" customWidth="1"/>
    <col min="15874" max="15905" width="11.42578125" customWidth="1"/>
    <col min="16129" max="16129" width="54.85546875" customWidth="1"/>
    <col min="16130" max="16161" width="11.42578125" customWidth="1"/>
  </cols>
  <sheetData>
    <row r="1" spans="1:53" s="40" customFormat="1" ht="30" customHeight="1" x14ac:dyDescent="0.25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53" ht="31.5" x14ac:dyDescent="0.25">
      <c r="A2" s="67" t="s">
        <v>45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4" spans="1:53" x14ac:dyDescent="0.25">
      <c r="A4" s="41" t="s">
        <v>69</v>
      </c>
    </row>
    <row r="5" spans="1:53" x14ac:dyDescent="0.25">
      <c r="A5" s="37" t="s">
        <v>104</v>
      </c>
    </row>
    <row r="6" spans="1:53" ht="18.75" x14ac:dyDescent="0.25">
      <c r="A6" s="59" t="s">
        <v>93</v>
      </c>
    </row>
    <row r="7" spans="1:53" x14ac:dyDescent="0.25">
      <c r="A7" s="12"/>
    </row>
    <row r="8" spans="1:53" ht="15.75" x14ac:dyDescent="0.25">
      <c r="A8" s="65" t="s">
        <v>46</v>
      </c>
      <c r="B8" s="65" t="s">
        <v>47</v>
      </c>
      <c r="C8" s="65"/>
      <c r="D8" s="65"/>
      <c r="E8" s="65"/>
      <c r="F8" s="65" t="s">
        <v>48</v>
      </c>
      <c r="G8" s="65"/>
      <c r="H8" s="65"/>
      <c r="I8" s="65"/>
      <c r="J8" s="65" t="s">
        <v>94</v>
      </c>
      <c r="K8" s="65"/>
      <c r="L8" s="65"/>
      <c r="M8" s="65"/>
      <c r="N8" s="65" t="s">
        <v>95</v>
      </c>
      <c r="O8" s="65"/>
      <c r="P8" s="65"/>
      <c r="Q8" s="65"/>
      <c r="R8" s="65" t="s">
        <v>96</v>
      </c>
      <c r="S8" s="65"/>
      <c r="T8" s="65"/>
      <c r="U8" s="65"/>
      <c r="V8" s="65" t="s">
        <v>97</v>
      </c>
      <c r="W8" s="65"/>
      <c r="X8" s="65"/>
      <c r="Y8" s="65"/>
      <c r="Z8" s="65" t="s">
        <v>98</v>
      </c>
      <c r="AA8" s="65"/>
      <c r="AB8" s="65"/>
      <c r="AC8" s="65"/>
      <c r="AD8" s="65" t="s">
        <v>99</v>
      </c>
      <c r="AE8" s="65"/>
      <c r="AF8" s="65"/>
      <c r="AG8" s="65"/>
      <c r="AH8" s="65" t="s">
        <v>100</v>
      </c>
      <c r="AI8" s="65"/>
      <c r="AJ8" s="65"/>
      <c r="AK8" s="65"/>
      <c r="AL8" s="65" t="s">
        <v>101</v>
      </c>
      <c r="AM8" s="65"/>
      <c r="AN8" s="65"/>
      <c r="AO8" s="65"/>
      <c r="AP8" s="65" t="s">
        <v>108</v>
      </c>
      <c r="AQ8" s="65"/>
      <c r="AR8" s="65"/>
      <c r="AS8" s="65"/>
      <c r="AT8" s="65" t="s">
        <v>107</v>
      </c>
      <c r="AU8" s="65"/>
      <c r="AV8" s="65"/>
      <c r="AW8" s="65"/>
      <c r="AX8" s="65" t="s">
        <v>109</v>
      </c>
      <c r="AY8" s="65"/>
      <c r="AZ8" s="65"/>
      <c r="BA8" s="65"/>
    </row>
    <row r="9" spans="1:53" ht="47.25" x14ac:dyDescent="0.25">
      <c r="A9" s="65"/>
      <c r="B9" s="60" t="s">
        <v>49</v>
      </c>
      <c r="C9" s="60" t="s">
        <v>50</v>
      </c>
      <c r="D9" s="60" t="s">
        <v>51</v>
      </c>
      <c r="E9" s="60" t="s">
        <v>52</v>
      </c>
      <c r="F9" s="60" t="s">
        <v>49</v>
      </c>
      <c r="G9" s="60" t="s">
        <v>50</v>
      </c>
      <c r="H9" s="60" t="s">
        <v>51</v>
      </c>
      <c r="I9" s="60" t="s">
        <v>5</v>
      </c>
      <c r="J9" s="60" t="s">
        <v>49</v>
      </c>
      <c r="K9" s="60" t="s">
        <v>50</v>
      </c>
      <c r="L9" s="60" t="s">
        <v>51</v>
      </c>
      <c r="M9" s="60" t="s">
        <v>5</v>
      </c>
      <c r="N9" s="60" t="s">
        <v>49</v>
      </c>
      <c r="O9" s="60" t="s">
        <v>50</v>
      </c>
      <c r="P9" s="60" t="s">
        <v>51</v>
      </c>
      <c r="Q9" s="60" t="s">
        <v>5</v>
      </c>
      <c r="R9" s="60" t="s">
        <v>49</v>
      </c>
      <c r="S9" s="60" t="s">
        <v>50</v>
      </c>
      <c r="T9" s="60" t="s">
        <v>51</v>
      </c>
      <c r="U9" s="60" t="s">
        <v>5</v>
      </c>
      <c r="V9" s="60" t="s">
        <v>49</v>
      </c>
      <c r="W9" s="60" t="s">
        <v>50</v>
      </c>
      <c r="X9" s="60" t="s">
        <v>51</v>
      </c>
      <c r="Y9" s="60" t="s">
        <v>5</v>
      </c>
      <c r="Z9" s="60" t="s">
        <v>49</v>
      </c>
      <c r="AA9" s="60" t="s">
        <v>50</v>
      </c>
      <c r="AB9" s="60" t="s">
        <v>51</v>
      </c>
      <c r="AC9" s="60" t="s">
        <v>5</v>
      </c>
      <c r="AD9" s="60" t="s">
        <v>49</v>
      </c>
      <c r="AE9" s="60" t="s">
        <v>50</v>
      </c>
      <c r="AF9" s="60" t="s">
        <v>51</v>
      </c>
      <c r="AG9" s="60" t="s">
        <v>5</v>
      </c>
      <c r="AH9" s="60" t="s">
        <v>49</v>
      </c>
      <c r="AI9" s="60" t="s">
        <v>50</v>
      </c>
      <c r="AJ9" s="60" t="s">
        <v>51</v>
      </c>
      <c r="AK9" s="60" t="s">
        <v>5</v>
      </c>
      <c r="AL9" s="60" t="s">
        <v>49</v>
      </c>
      <c r="AM9" s="60" t="s">
        <v>50</v>
      </c>
      <c r="AN9" s="60" t="s">
        <v>51</v>
      </c>
      <c r="AO9" s="60" t="s">
        <v>5</v>
      </c>
      <c r="AP9" s="60" t="s">
        <v>49</v>
      </c>
      <c r="AQ9" s="60" t="s">
        <v>102</v>
      </c>
      <c r="AR9" s="60" t="s">
        <v>51</v>
      </c>
      <c r="AS9" s="60" t="s">
        <v>5</v>
      </c>
      <c r="AT9" s="60" t="s">
        <v>49</v>
      </c>
      <c r="AU9" s="60" t="s">
        <v>102</v>
      </c>
      <c r="AV9" s="60" t="s">
        <v>51</v>
      </c>
      <c r="AW9" s="60" t="s">
        <v>5</v>
      </c>
      <c r="AX9" s="60" t="s">
        <v>49</v>
      </c>
      <c r="AY9" s="60" t="s">
        <v>102</v>
      </c>
      <c r="AZ9" s="60" t="s">
        <v>51</v>
      </c>
      <c r="BA9" s="60" t="s">
        <v>5</v>
      </c>
    </row>
    <row r="10" spans="1:53" x14ac:dyDescent="0.25">
      <c r="A10" s="46" t="s">
        <v>53</v>
      </c>
      <c r="B10" s="46">
        <v>77</v>
      </c>
      <c r="C10" s="46">
        <v>35</v>
      </c>
      <c r="D10" s="46">
        <v>12</v>
      </c>
      <c r="E10" s="61">
        <v>124</v>
      </c>
      <c r="F10" s="46">
        <v>68</v>
      </c>
      <c r="G10" s="46">
        <v>42</v>
      </c>
      <c r="H10" s="46">
        <v>8</v>
      </c>
      <c r="I10" s="61">
        <v>118</v>
      </c>
      <c r="J10" s="46">
        <v>85</v>
      </c>
      <c r="K10" s="46">
        <v>41</v>
      </c>
      <c r="L10" s="46">
        <v>9</v>
      </c>
      <c r="M10" s="61">
        <v>135</v>
      </c>
      <c r="N10" s="46">
        <v>84</v>
      </c>
      <c r="O10" s="46">
        <v>41</v>
      </c>
      <c r="P10" s="46">
        <v>9</v>
      </c>
      <c r="Q10" s="61">
        <v>134</v>
      </c>
      <c r="R10" s="46">
        <v>85</v>
      </c>
      <c r="S10" s="46">
        <v>37</v>
      </c>
      <c r="T10" s="46">
        <v>7</v>
      </c>
      <c r="U10" s="61">
        <v>129</v>
      </c>
      <c r="V10" s="46">
        <v>82</v>
      </c>
      <c r="W10" s="46">
        <v>41</v>
      </c>
      <c r="X10" s="46">
        <v>13</v>
      </c>
      <c r="Y10" s="61">
        <v>136</v>
      </c>
      <c r="Z10" s="46">
        <v>91</v>
      </c>
      <c r="AA10" s="46">
        <v>41</v>
      </c>
      <c r="AB10" s="46">
        <v>12</v>
      </c>
      <c r="AC10" s="61">
        <v>144</v>
      </c>
      <c r="AD10" s="46">
        <v>108</v>
      </c>
      <c r="AE10" s="46">
        <v>47</v>
      </c>
      <c r="AF10" s="46">
        <v>14</v>
      </c>
      <c r="AG10" s="61">
        <v>169</v>
      </c>
      <c r="AH10" s="46">
        <v>116</v>
      </c>
      <c r="AI10" s="46">
        <v>43</v>
      </c>
      <c r="AJ10" s="46">
        <v>16</v>
      </c>
      <c r="AK10" s="61">
        <v>175</v>
      </c>
      <c r="AL10" s="46">
        <v>119</v>
      </c>
      <c r="AM10" s="46">
        <v>47</v>
      </c>
      <c r="AN10" s="46">
        <v>14</v>
      </c>
      <c r="AO10" s="61">
        <v>180</v>
      </c>
      <c r="AP10" s="46">
        <v>119</v>
      </c>
      <c r="AQ10" s="46">
        <v>49</v>
      </c>
      <c r="AR10" s="46">
        <v>13</v>
      </c>
      <c r="AS10" s="61">
        <v>181</v>
      </c>
      <c r="AT10" s="46">
        <v>128</v>
      </c>
      <c r="AU10" s="46">
        <v>47</v>
      </c>
      <c r="AV10" s="46">
        <v>14</v>
      </c>
      <c r="AW10" s="61">
        <v>189</v>
      </c>
      <c r="AX10" s="46">
        <v>82</v>
      </c>
      <c r="AY10" s="46">
        <v>33</v>
      </c>
      <c r="AZ10" s="46">
        <v>10</v>
      </c>
      <c r="BA10" s="61">
        <v>125</v>
      </c>
    </row>
    <row r="11" spans="1:53" x14ac:dyDescent="0.25">
      <c r="A11" s="46" t="s">
        <v>8</v>
      </c>
      <c r="B11" s="46">
        <v>17</v>
      </c>
      <c r="C11" s="46">
        <v>14</v>
      </c>
      <c r="D11" s="46">
        <v>21</v>
      </c>
      <c r="E11" s="61">
        <v>52</v>
      </c>
      <c r="F11" s="46">
        <v>17</v>
      </c>
      <c r="G11" s="46">
        <v>18</v>
      </c>
      <c r="H11" s="46">
        <v>22</v>
      </c>
      <c r="I11" s="61">
        <v>57</v>
      </c>
      <c r="J11" s="46">
        <v>46</v>
      </c>
      <c r="K11" s="46">
        <v>40</v>
      </c>
      <c r="L11" s="46">
        <v>71</v>
      </c>
      <c r="M11" s="61">
        <v>157</v>
      </c>
      <c r="N11" s="46">
        <v>45</v>
      </c>
      <c r="O11" s="46">
        <v>43</v>
      </c>
      <c r="P11" s="46">
        <v>68</v>
      </c>
      <c r="Q11" s="61">
        <v>156</v>
      </c>
      <c r="R11" s="46">
        <v>43</v>
      </c>
      <c r="S11" s="46">
        <v>28</v>
      </c>
      <c r="T11" s="46">
        <v>76</v>
      </c>
      <c r="U11" s="61">
        <v>147</v>
      </c>
      <c r="V11" s="46">
        <v>40</v>
      </c>
      <c r="W11" s="46">
        <v>40</v>
      </c>
      <c r="X11" s="46">
        <v>64</v>
      </c>
      <c r="Y11" s="61">
        <v>144</v>
      </c>
      <c r="Z11" s="46">
        <v>56</v>
      </c>
      <c r="AA11" s="46">
        <v>35</v>
      </c>
      <c r="AB11" s="46">
        <v>63</v>
      </c>
      <c r="AC11" s="61">
        <v>154</v>
      </c>
      <c r="AD11" s="46">
        <v>48</v>
      </c>
      <c r="AE11" s="46">
        <v>34</v>
      </c>
      <c r="AF11" s="46">
        <v>62</v>
      </c>
      <c r="AG11" s="61">
        <v>144</v>
      </c>
      <c r="AH11" s="46">
        <v>45</v>
      </c>
      <c r="AI11" s="46">
        <v>42</v>
      </c>
      <c r="AJ11" s="46">
        <v>59</v>
      </c>
      <c r="AK11" s="61">
        <v>146</v>
      </c>
      <c r="AL11" s="46">
        <v>42</v>
      </c>
      <c r="AM11" s="46">
        <v>46</v>
      </c>
      <c r="AN11" s="46">
        <v>55</v>
      </c>
      <c r="AO11" s="61">
        <v>143</v>
      </c>
      <c r="AP11" s="46">
        <v>439</v>
      </c>
      <c r="AQ11" s="46">
        <v>248</v>
      </c>
      <c r="AR11" s="46">
        <v>142</v>
      </c>
      <c r="AS11" s="61">
        <v>829</v>
      </c>
      <c r="AT11" s="46">
        <v>441</v>
      </c>
      <c r="AU11" s="46">
        <v>252</v>
      </c>
      <c r="AV11" s="46">
        <v>156</v>
      </c>
      <c r="AW11" s="61">
        <v>849</v>
      </c>
      <c r="AX11" s="46">
        <v>310</v>
      </c>
      <c r="AY11" s="46">
        <v>199</v>
      </c>
      <c r="AZ11" s="46">
        <v>131</v>
      </c>
      <c r="BA11" s="61">
        <v>640</v>
      </c>
    </row>
    <row r="12" spans="1:53" x14ac:dyDescent="0.25">
      <c r="A12" s="46" t="s">
        <v>9</v>
      </c>
      <c r="B12" s="46">
        <v>342</v>
      </c>
      <c r="C12" s="46">
        <v>207</v>
      </c>
      <c r="D12" s="46">
        <v>126</v>
      </c>
      <c r="E12" s="61">
        <v>675</v>
      </c>
      <c r="F12" s="46">
        <v>342</v>
      </c>
      <c r="G12" s="46">
        <v>222</v>
      </c>
      <c r="H12" s="46">
        <v>126</v>
      </c>
      <c r="I12" s="61">
        <v>690</v>
      </c>
      <c r="J12" s="46">
        <v>371</v>
      </c>
      <c r="K12" s="46">
        <v>233</v>
      </c>
      <c r="L12" s="46">
        <v>144</v>
      </c>
      <c r="M12" s="61">
        <v>748</v>
      </c>
      <c r="N12" s="46">
        <v>398</v>
      </c>
      <c r="O12" s="46">
        <v>234</v>
      </c>
      <c r="P12" s="46">
        <v>140</v>
      </c>
      <c r="Q12" s="61">
        <v>772</v>
      </c>
      <c r="R12" s="46">
        <v>416</v>
      </c>
      <c r="S12" s="46">
        <v>223</v>
      </c>
      <c r="T12" s="46">
        <v>152</v>
      </c>
      <c r="U12" s="61">
        <v>791</v>
      </c>
      <c r="V12" s="46">
        <v>450</v>
      </c>
      <c r="W12" s="46">
        <v>236</v>
      </c>
      <c r="X12" s="46">
        <v>152</v>
      </c>
      <c r="Y12" s="61">
        <v>838</v>
      </c>
      <c r="Z12" s="46">
        <v>413</v>
      </c>
      <c r="AA12" s="46">
        <v>235</v>
      </c>
      <c r="AB12" s="46">
        <v>152</v>
      </c>
      <c r="AC12" s="61">
        <v>800</v>
      </c>
      <c r="AD12" s="46">
        <v>431</v>
      </c>
      <c r="AE12" s="46">
        <v>240</v>
      </c>
      <c r="AF12" s="46">
        <v>148</v>
      </c>
      <c r="AG12" s="61">
        <v>819</v>
      </c>
      <c r="AH12" s="46">
        <v>441</v>
      </c>
      <c r="AI12" s="46">
        <v>239</v>
      </c>
      <c r="AJ12" s="46">
        <v>147</v>
      </c>
      <c r="AK12" s="61">
        <v>827</v>
      </c>
      <c r="AL12" s="46">
        <v>439</v>
      </c>
      <c r="AM12" s="46">
        <v>244</v>
      </c>
      <c r="AN12" s="46">
        <v>149</v>
      </c>
      <c r="AO12" s="61">
        <v>832</v>
      </c>
      <c r="AP12" s="46">
        <v>16</v>
      </c>
      <c r="AQ12" s="46">
        <v>9</v>
      </c>
      <c r="AR12" s="46">
        <v>22</v>
      </c>
      <c r="AS12" s="61">
        <v>47</v>
      </c>
      <c r="AT12" s="46">
        <v>14</v>
      </c>
      <c r="AU12" s="46">
        <v>13</v>
      </c>
      <c r="AV12" s="46">
        <v>19</v>
      </c>
      <c r="AW12" s="61">
        <v>46</v>
      </c>
      <c r="AX12" s="46">
        <v>11</v>
      </c>
      <c r="AY12" s="46">
        <v>4</v>
      </c>
      <c r="AZ12" s="46">
        <v>14</v>
      </c>
      <c r="BA12" s="61">
        <v>29</v>
      </c>
    </row>
    <row r="13" spans="1:53" x14ac:dyDescent="0.25">
      <c r="A13" s="46" t="s">
        <v>56</v>
      </c>
      <c r="B13" s="46">
        <v>31</v>
      </c>
      <c r="C13" s="46">
        <v>25</v>
      </c>
      <c r="D13" s="46">
        <v>16</v>
      </c>
      <c r="E13" s="61">
        <v>72</v>
      </c>
      <c r="F13" s="46">
        <v>38</v>
      </c>
      <c r="G13" s="46">
        <v>26</v>
      </c>
      <c r="H13" s="46">
        <v>19</v>
      </c>
      <c r="I13" s="61">
        <v>83</v>
      </c>
      <c r="J13" s="46">
        <v>40</v>
      </c>
      <c r="K13" s="46">
        <v>25</v>
      </c>
      <c r="L13" s="46">
        <v>20</v>
      </c>
      <c r="M13" s="61">
        <v>85</v>
      </c>
      <c r="N13" s="46">
        <v>42</v>
      </c>
      <c r="O13" s="46">
        <v>24</v>
      </c>
      <c r="P13" s="46">
        <v>23</v>
      </c>
      <c r="Q13" s="61">
        <v>89</v>
      </c>
      <c r="R13" s="46">
        <v>36</v>
      </c>
      <c r="S13" s="46">
        <v>26</v>
      </c>
      <c r="T13" s="46">
        <v>24</v>
      </c>
      <c r="U13" s="61">
        <v>86</v>
      </c>
      <c r="V13" s="46">
        <v>43</v>
      </c>
      <c r="W13" s="46">
        <v>25</v>
      </c>
      <c r="X13" s="46">
        <v>19</v>
      </c>
      <c r="Y13" s="61">
        <v>87</v>
      </c>
      <c r="Z13" s="46">
        <v>46</v>
      </c>
      <c r="AA13" s="46">
        <v>23</v>
      </c>
      <c r="AB13" s="46">
        <v>22</v>
      </c>
      <c r="AC13" s="61">
        <v>91</v>
      </c>
      <c r="AD13" s="46">
        <v>58</v>
      </c>
      <c r="AE13" s="46">
        <v>25</v>
      </c>
      <c r="AF13" s="46">
        <v>23</v>
      </c>
      <c r="AG13" s="61">
        <v>106</v>
      </c>
      <c r="AH13" s="46">
        <v>64</v>
      </c>
      <c r="AI13" s="46">
        <v>25</v>
      </c>
      <c r="AJ13" s="46">
        <v>28</v>
      </c>
      <c r="AK13" s="61">
        <v>117</v>
      </c>
      <c r="AL13" s="46">
        <v>60</v>
      </c>
      <c r="AM13" s="46">
        <v>30</v>
      </c>
      <c r="AN13" s="46">
        <v>27</v>
      </c>
      <c r="AO13" s="61">
        <v>117</v>
      </c>
      <c r="AP13" s="46">
        <v>60</v>
      </c>
      <c r="AQ13" s="46">
        <v>36</v>
      </c>
      <c r="AR13" s="46">
        <v>27</v>
      </c>
      <c r="AS13" s="61">
        <v>123</v>
      </c>
      <c r="AT13" s="46">
        <v>61</v>
      </c>
      <c r="AU13" s="46">
        <v>37</v>
      </c>
      <c r="AV13" s="46">
        <v>33</v>
      </c>
      <c r="AW13" s="61">
        <v>131</v>
      </c>
      <c r="AX13" s="46">
        <v>41</v>
      </c>
      <c r="AY13" s="46">
        <v>22</v>
      </c>
      <c r="AZ13" s="46">
        <v>15</v>
      </c>
      <c r="BA13" s="61">
        <v>78</v>
      </c>
    </row>
    <row r="14" spans="1:53" x14ac:dyDescent="0.25">
      <c r="A14" s="46" t="s">
        <v>12</v>
      </c>
      <c r="B14" s="46">
        <v>952</v>
      </c>
      <c r="C14" s="46">
        <v>368</v>
      </c>
      <c r="D14" s="46">
        <v>182</v>
      </c>
      <c r="E14" s="61">
        <v>1502</v>
      </c>
      <c r="F14" s="46">
        <v>976</v>
      </c>
      <c r="G14" s="46">
        <v>363</v>
      </c>
      <c r="H14" s="46">
        <v>178</v>
      </c>
      <c r="I14" s="61">
        <v>1517</v>
      </c>
      <c r="J14" s="46">
        <v>1040</v>
      </c>
      <c r="K14" s="46">
        <v>375</v>
      </c>
      <c r="L14" s="46">
        <v>167</v>
      </c>
      <c r="M14" s="61">
        <v>1582</v>
      </c>
      <c r="N14" s="46">
        <v>1034</v>
      </c>
      <c r="O14" s="46">
        <v>384</v>
      </c>
      <c r="P14" s="46">
        <v>162</v>
      </c>
      <c r="Q14" s="61">
        <v>1580</v>
      </c>
      <c r="R14" s="46">
        <v>1024</v>
      </c>
      <c r="S14" s="46">
        <v>360</v>
      </c>
      <c r="T14" s="46">
        <v>175</v>
      </c>
      <c r="U14" s="61">
        <v>1559</v>
      </c>
      <c r="V14" s="46">
        <v>1124</v>
      </c>
      <c r="W14" s="46">
        <v>371</v>
      </c>
      <c r="X14" s="46">
        <v>172</v>
      </c>
      <c r="Y14" s="61">
        <v>1667</v>
      </c>
      <c r="Z14" s="46">
        <v>1077</v>
      </c>
      <c r="AA14" s="46">
        <v>369</v>
      </c>
      <c r="AB14" s="46">
        <v>162</v>
      </c>
      <c r="AC14" s="61">
        <v>1608</v>
      </c>
      <c r="AD14" s="46">
        <v>1098</v>
      </c>
      <c r="AE14" s="46">
        <v>379</v>
      </c>
      <c r="AF14" s="46">
        <v>160</v>
      </c>
      <c r="AG14" s="61">
        <v>1637</v>
      </c>
      <c r="AH14" s="46">
        <v>1120</v>
      </c>
      <c r="AI14" s="46">
        <v>336</v>
      </c>
      <c r="AJ14" s="46">
        <v>145</v>
      </c>
      <c r="AK14" s="61">
        <v>1601</v>
      </c>
      <c r="AL14" s="46">
        <v>1031</v>
      </c>
      <c r="AM14" s="46">
        <v>346</v>
      </c>
      <c r="AN14" s="46">
        <v>121</v>
      </c>
      <c r="AO14" s="61">
        <v>1498</v>
      </c>
      <c r="AP14" s="46">
        <v>999</v>
      </c>
      <c r="AQ14" s="46">
        <v>337</v>
      </c>
      <c r="AR14" s="46">
        <v>118</v>
      </c>
      <c r="AS14" s="61">
        <v>1454</v>
      </c>
      <c r="AT14" s="46">
        <v>934</v>
      </c>
      <c r="AU14" s="46">
        <v>335</v>
      </c>
      <c r="AV14" s="46">
        <v>130</v>
      </c>
      <c r="AW14" s="61">
        <v>1399</v>
      </c>
      <c r="AX14" s="46">
        <v>641</v>
      </c>
      <c r="AY14" s="46">
        <v>222</v>
      </c>
      <c r="AZ14" s="46">
        <v>91</v>
      </c>
      <c r="BA14" s="61">
        <v>954</v>
      </c>
    </row>
    <row r="15" spans="1:53" x14ac:dyDescent="0.25">
      <c r="A15" s="46" t="s">
        <v>58</v>
      </c>
      <c r="B15" s="46">
        <v>790</v>
      </c>
      <c r="C15" s="46">
        <v>583</v>
      </c>
      <c r="D15" s="46">
        <v>436</v>
      </c>
      <c r="E15" s="61">
        <v>1809</v>
      </c>
      <c r="F15" s="46">
        <v>780</v>
      </c>
      <c r="G15" s="46">
        <v>571</v>
      </c>
      <c r="H15" s="46">
        <v>459</v>
      </c>
      <c r="I15" s="61">
        <v>1810</v>
      </c>
      <c r="J15" s="46">
        <v>811</v>
      </c>
      <c r="K15" s="46">
        <v>586</v>
      </c>
      <c r="L15" s="46">
        <v>461</v>
      </c>
      <c r="M15" s="61">
        <v>1858</v>
      </c>
      <c r="N15" s="46">
        <v>882</v>
      </c>
      <c r="O15" s="46">
        <v>591</v>
      </c>
      <c r="P15" s="46">
        <v>453</v>
      </c>
      <c r="Q15" s="61">
        <v>1926</v>
      </c>
      <c r="R15" s="46">
        <v>896</v>
      </c>
      <c r="S15" s="46">
        <v>624</v>
      </c>
      <c r="T15" s="46">
        <v>448</v>
      </c>
      <c r="U15" s="61">
        <v>1968</v>
      </c>
      <c r="V15" s="46">
        <v>1025</v>
      </c>
      <c r="W15" s="46">
        <v>627</v>
      </c>
      <c r="X15" s="46">
        <v>449</v>
      </c>
      <c r="Y15" s="61">
        <v>2101</v>
      </c>
      <c r="Z15" s="46">
        <v>922</v>
      </c>
      <c r="AA15" s="46">
        <v>640</v>
      </c>
      <c r="AB15" s="46">
        <v>451</v>
      </c>
      <c r="AC15" s="61">
        <v>2013</v>
      </c>
      <c r="AD15" s="46">
        <v>955</v>
      </c>
      <c r="AE15" s="46">
        <v>633</v>
      </c>
      <c r="AF15" s="46">
        <v>435</v>
      </c>
      <c r="AG15" s="61">
        <v>2023</v>
      </c>
      <c r="AH15" s="46">
        <v>951</v>
      </c>
      <c r="AI15" s="46">
        <v>585</v>
      </c>
      <c r="AJ15" s="46">
        <v>388</v>
      </c>
      <c r="AK15" s="61">
        <v>1924</v>
      </c>
      <c r="AL15" s="46">
        <v>872</v>
      </c>
      <c r="AM15" s="46">
        <v>581</v>
      </c>
      <c r="AN15" s="46">
        <v>412</v>
      </c>
      <c r="AO15" s="61">
        <v>1865</v>
      </c>
      <c r="AP15" s="46">
        <v>877</v>
      </c>
      <c r="AQ15" s="46">
        <v>570</v>
      </c>
      <c r="AR15" s="46">
        <v>422</v>
      </c>
      <c r="AS15" s="61">
        <v>1869</v>
      </c>
      <c r="AT15" s="46">
        <v>851</v>
      </c>
      <c r="AU15" s="46">
        <v>582</v>
      </c>
      <c r="AV15" s="46">
        <v>439</v>
      </c>
      <c r="AW15" s="61">
        <v>1872</v>
      </c>
      <c r="AX15" s="46">
        <v>656</v>
      </c>
      <c r="AY15" s="46">
        <v>423</v>
      </c>
      <c r="AZ15" s="46">
        <v>335</v>
      </c>
      <c r="BA15" s="61">
        <v>1414</v>
      </c>
    </row>
    <row r="16" spans="1:53" x14ac:dyDescent="0.25">
      <c r="A16" s="46" t="s">
        <v>14</v>
      </c>
      <c r="B16" s="46">
        <v>455</v>
      </c>
      <c r="C16" s="46">
        <v>110</v>
      </c>
      <c r="D16" s="46">
        <v>64</v>
      </c>
      <c r="E16" s="61">
        <v>629</v>
      </c>
      <c r="F16" s="46">
        <v>418</v>
      </c>
      <c r="G16" s="46">
        <v>86</v>
      </c>
      <c r="H16" s="46">
        <v>69</v>
      </c>
      <c r="I16" s="61">
        <v>573</v>
      </c>
      <c r="J16" s="46">
        <v>450</v>
      </c>
      <c r="K16" s="46">
        <v>86</v>
      </c>
      <c r="L16" s="46">
        <v>66</v>
      </c>
      <c r="M16" s="61">
        <v>602</v>
      </c>
      <c r="N16" s="46">
        <v>463</v>
      </c>
      <c r="O16" s="46">
        <v>84</v>
      </c>
      <c r="P16" s="46">
        <v>62</v>
      </c>
      <c r="Q16" s="61">
        <v>609</v>
      </c>
      <c r="R16" s="46">
        <v>440</v>
      </c>
      <c r="S16" s="46">
        <v>86</v>
      </c>
      <c r="T16" s="46">
        <v>69</v>
      </c>
      <c r="U16" s="61">
        <v>595</v>
      </c>
      <c r="V16" s="46">
        <v>497</v>
      </c>
      <c r="W16" s="46">
        <v>100</v>
      </c>
      <c r="X16" s="46">
        <v>62</v>
      </c>
      <c r="Y16" s="61">
        <v>659</v>
      </c>
      <c r="Z16" s="46">
        <v>480</v>
      </c>
      <c r="AA16" s="46">
        <v>82</v>
      </c>
      <c r="AB16" s="46">
        <v>64</v>
      </c>
      <c r="AC16" s="61">
        <v>626</v>
      </c>
      <c r="AD16" s="46">
        <v>496</v>
      </c>
      <c r="AE16" s="46">
        <v>85</v>
      </c>
      <c r="AF16" s="46">
        <v>65</v>
      </c>
      <c r="AG16" s="61">
        <v>646</v>
      </c>
      <c r="AH16" s="46">
        <v>493</v>
      </c>
      <c r="AI16" s="46">
        <v>85</v>
      </c>
      <c r="AJ16" s="46">
        <v>60</v>
      </c>
      <c r="AK16" s="61">
        <v>638</v>
      </c>
      <c r="AL16" s="46">
        <v>474</v>
      </c>
      <c r="AM16" s="46">
        <v>84</v>
      </c>
      <c r="AN16" s="46">
        <v>61</v>
      </c>
      <c r="AO16" s="61">
        <v>619</v>
      </c>
      <c r="AP16" s="46">
        <v>438</v>
      </c>
      <c r="AQ16" s="46">
        <v>86</v>
      </c>
      <c r="AR16" s="46">
        <v>59</v>
      </c>
      <c r="AS16" s="61">
        <v>583</v>
      </c>
      <c r="AT16" s="46">
        <v>432</v>
      </c>
      <c r="AU16" s="46">
        <v>85</v>
      </c>
      <c r="AV16" s="46">
        <v>66</v>
      </c>
      <c r="AW16" s="61">
        <v>583</v>
      </c>
      <c r="AX16" s="46">
        <v>282</v>
      </c>
      <c r="AY16" s="46">
        <v>67</v>
      </c>
      <c r="AZ16" s="46">
        <v>35</v>
      </c>
      <c r="BA16" s="61">
        <v>384</v>
      </c>
    </row>
    <row r="17" spans="1:54" x14ac:dyDescent="0.25">
      <c r="A17" s="46" t="s">
        <v>15</v>
      </c>
      <c r="B17" s="46">
        <v>231</v>
      </c>
      <c r="C17" s="46">
        <v>127</v>
      </c>
      <c r="D17" s="46">
        <v>32</v>
      </c>
      <c r="E17" s="61">
        <v>390</v>
      </c>
      <c r="F17" s="46">
        <v>236</v>
      </c>
      <c r="G17" s="46">
        <v>126</v>
      </c>
      <c r="H17" s="46">
        <v>31</v>
      </c>
      <c r="I17" s="61">
        <v>393</v>
      </c>
      <c r="J17" s="46">
        <v>238</v>
      </c>
      <c r="K17" s="46">
        <v>127</v>
      </c>
      <c r="L17" s="46">
        <v>32</v>
      </c>
      <c r="M17" s="61">
        <v>397</v>
      </c>
      <c r="N17" s="46">
        <v>254</v>
      </c>
      <c r="O17" s="46">
        <v>129</v>
      </c>
      <c r="P17" s="46">
        <v>36</v>
      </c>
      <c r="Q17" s="61">
        <v>419</v>
      </c>
      <c r="R17" s="46">
        <v>247</v>
      </c>
      <c r="S17" s="46">
        <v>136</v>
      </c>
      <c r="T17" s="46">
        <v>39</v>
      </c>
      <c r="U17" s="61">
        <v>422</v>
      </c>
      <c r="V17" s="46">
        <v>298</v>
      </c>
      <c r="W17" s="46">
        <v>148</v>
      </c>
      <c r="X17" s="46">
        <v>42</v>
      </c>
      <c r="Y17" s="61">
        <v>488</v>
      </c>
      <c r="Z17" s="46">
        <v>297</v>
      </c>
      <c r="AA17" s="46">
        <v>150</v>
      </c>
      <c r="AB17" s="46">
        <v>40</v>
      </c>
      <c r="AC17" s="61">
        <v>487</v>
      </c>
      <c r="AD17" s="46">
        <v>291</v>
      </c>
      <c r="AE17" s="46">
        <v>158</v>
      </c>
      <c r="AF17" s="46">
        <v>38</v>
      </c>
      <c r="AG17" s="61">
        <v>487</v>
      </c>
      <c r="AH17" s="46">
        <v>301</v>
      </c>
      <c r="AI17" s="46">
        <v>153</v>
      </c>
      <c r="AJ17" s="46">
        <v>40</v>
      </c>
      <c r="AK17" s="61">
        <v>494</v>
      </c>
      <c r="AL17" s="46">
        <v>311</v>
      </c>
      <c r="AM17" s="46">
        <v>136</v>
      </c>
      <c r="AN17" s="46">
        <v>31</v>
      </c>
      <c r="AO17" s="61">
        <v>478</v>
      </c>
      <c r="AP17" s="46">
        <v>319</v>
      </c>
      <c r="AQ17" s="46">
        <v>129</v>
      </c>
      <c r="AR17" s="46">
        <v>32</v>
      </c>
      <c r="AS17" s="61">
        <v>480</v>
      </c>
      <c r="AT17" s="46">
        <v>295</v>
      </c>
      <c r="AU17" s="46">
        <v>145</v>
      </c>
      <c r="AV17" s="46">
        <v>36</v>
      </c>
      <c r="AW17" s="61">
        <v>476</v>
      </c>
      <c r="AX17" s="46">
        <v>203</v>
      </c>
      <c r="AY17" s="46">
        <v>97</v>
      </c>
      <c r="AZ17" s="46">
        <v>30</v>
      </c>
      <c r="BA17" s="61">
        <v>330</v>
      </c>
    </row>
    <row r="18" spans="1:54" x14ac:dyDescent="0.25">
      <c r="A18" s="46" t="s">
        <v>16</v>
      </c>
      <c r="B18" s="46">
        <v>123</v>
      </c>
      <c r="C18" s="46">
        <v>34</v>
      </c>
      <c r="D18" s="46">
        <v>17</v>
      </c>
      <c r="E18" s="61">
        <v>174</v>
      </c>
      <c r="F18" s="46">
        <v>120</v>
      </c>
      <c r="G18" s="46">
        <v>36</v>
      </c>
      <c r="H18" s="46">
        <v>17</v>
      </c>
      <c r="I18" s="61">
        <v>173</v>
      </c>
      <c r="J18" s="46">
        <v>136</v>
      </c>
      <c r="K18" s="46">
        <v>32</v>
      </c>
      <c r="L18" s="46">
        <v>22</v>
      </c>
      <c r="M18" s="61">
        <v>190</v>
      </c>
      <c r="N18" s="46">
        <v>144</v>
      </c>
      <c r="O18" s="46">
        <v>39</v>
      </c>
      <c r="P18" s="46">
        <v>20</v>
      </c>
      <c r="Q18" s="61">
        <v>203</v>
      </c>
      <c r="R18" s="46">
        <v>151</v>
      </c>
      <c r="S18" s="46">
        <v>38</v>
      </c>
      <c r="T18" s="46">
        <v>20</v>
      </c>
      <c r="U18" s="61">
        <v>209</v>
      </c>
      <c r="V18" s="46">
        <v>166</v>
      </c>
      <c r="W18" s="46">
        <v>42</v>
      </c>
      <c r="X18" s="46">
        <v>19</v>
      </c>
      <c r="Y18" s="61">
        <v>227</v>
      </c>
      <c r="Z18" s="46">
        <v>160</v>
      </c>
      <c r="AA18" s="46">
        <v>44</v>
      </c>
      <c r="AB18" s="46">
        <v>24</v>
      </c>
      <c r="AC18" s="61">
        <v>228</v>
      </c>
      <c r="AD18" s="46">
        <v>182</v>
      </c>
      <c r="AE18" s="46">
        <v>38</v>
      </c>
      <c r="AF18" s="46">
        <v>25</v>
      </c>
      <c r="AG18" s="61">
        <v>245</v>
      </c>
      <c r="AH18" s="46">
        <v>200</v>
      </c>
      <c r="AI18" s="46">
        <v>42</v>
      </c>
      <c r="AJ18" s="46">
        <v>23</v>
      </c>
      <c r="AK18" s="61">
        <v>265</v>
      </c>
      <c r="AL18" s="46">
        <v>207</v>
      </c>
      <c r="AM18" s="46">
        <v>40</v>
      </c>
      <c r="AN18" s="46">
        <v>23</v>
      </c>
      <c r="AO18" s="61">
        <v>270</v>
      </c>
      <c r="AP18" s="46">
        <v>217</v>
      </c>
      <c r="AQ18" s="46">
        <v>44</v>
      </c>
      <c r="AR18" s="46">
        <v>22</v>
      </c>
      <c r="AS18" s="61">
        <v>283</v>
      </c>
      <c r="AT18" s="46">
        <v>215</v>
      </c>
      <c r="AU18" s="46">
        <v>52</v>
      </c>
      <c r="AV18" s="46">
        <v>23</v>
      </c>
      <c r="AW18" s="61">
        <v>290</v>
      </c>
      <c r="AX18" s="46">
        <v>158</v>
      </c>
      <c r="AY18" s="46">
        <v>33</v>
      </c>
      <c r="AZ18" s="46">
        <v>15</v>
      </c>
      <c r="BA18" s="61">
        <v>206</v>
      </c>
    </row>
    <row r="19" spans="1:54" x14ac:dyDescent="0.25">
      <c r="A19" s="46" t="s">
        <v>17</v>
      </c>
      <c r="B19" s="46">
        <v>318</v>
      </c>
      <c r="C19" s="46">
        <v>51</v>
      </c>
      <c r="D19" s="46">
        <v>33</v>
      </c>
      <c r="E19" s="61">
        <v>402</v>
      </c>
      <c r="F19" s="46">
        <v>324</v>
      </c>
      <c r="G19" s="46">
        <v>45</v>
      </c>
      <c r="H19" s="46">
        <v>36</v>
      </c>
      <c r="I19" s="61">
        <v>405</v>
      </c>
      <c r="J19" s="46">
        <v>367</v>
      </c>
      <c r="K19" s="46">
        <v>48</v>
      </c>
      <c r="L19" s="46">
        <v>33</v>
      </c>
      <c r="M19" s="61">
        <v>448</v>
      </c>
      <c r="N19" s="46">
        <v>388</v>
      </c>
      <c r="O19" s="46">
        <v>56</v>
      </c>
      <c r="P19" s="46">
        <v>36</v>
      </c>
      <c r="Q19" s="61">
        <v>480</v>
      </c>
      <c r="R19" s="46">
        <v>423</v>
      </c>
      <c r="S19" s="46">
        <v>56</v>
      </c>
      <c r="T19" s="46">
        <v>35</v>
      </c>
      <c r="U19" s="61">
        <v>514</v>
      </c>
      <c r="V19" s="46">
        <v>496</v>
      </c>
      <c r="W19" s="46">
        <v>63</v>
      </c>
      <c r="X19" s="46">
        <v>40</v>
      </c>
      <c r="Y19" s="61">
        <v>599</v>
      </c>
      <c r="Z19" s="46">
        <v>464</v>
      </c>
      <c r="AA19" s="46">
        <v>66</v>
      </c>
      <c r="AB19" s="46">
        <v>41</v>
      </c>
      <c r="AC19" s="61">
        <v>571</v>
      </c>
      <c r="AD19" s="46">
        <v>489</v>
      </c>
      <c r="AE19" s="46">
        <v>75</v>
      </c>
      <c r="AF19" s="46">
        <v>46</v>
      </c>
      <c r="AG19" s="61">
        <v>610</v>
      </c>
      <c r="AH19" s="46">
        <v>518</v>
      </c>
      <c r="AI19" s="46">
        <v>67</v>
      </c>
      <c r="AJ19" s="46">
        <v>45</v>
      </c>
      <c r="AK19" s="61">
        <v>630</v>
      </c>
      <c r="AL19" s="46">
        <v>531</v>
      </c>
      <c r="AM19" s="46">
        <v>73</v>
      </c>
      <c r="AN19" s="46">
        <v>43</v>
      </c>
      <c r="AO19" s="61">
        <v>647</v>
      </c>
      <c r="AP19" s="46">
        <v>515</v>
      </c>
      <c r="AQ19" s="46">
        <v>68</v>
      </c>
      <c r="AR19" s="46">
        <v>43</v>
      </c>
      <c r="AS19" s="61">
        <v>626</v>
      </c>
      <c r="AT19" s="46">
        <v>549</v>
      </c>
      <c r="AU19" s="46">
        <v>73</v>
      </c>
      <c r="AV19" s="46">
        <v>50</v>
      </c>
      <c r="AW19" s="61">
        <v>672</v>
      </c>
      <c r="AX19" s="46">
        <v>431</v>
      </c>
      <c r="AY19" s="46">
        <v>41</v>
      </c>
      <c r="AZ19" s="46">
        <v>26</v>
      </c>
      <c r="BA19" s="61">
        <v>498</v>
      </c>
    </row>
    <row r="20" spans="1:54" x14ac:dyDescent="0.25">
      <c r="A20" s="46" t="s">
        <v>18</v>
      </c>
      <c r="B20" s="46">
        <v>1046</v>
      </c>
      <c r="C20" s="46">
        <v>54</v>
      </c>
      <c r="D20" s="46">
        <v>14</v>
      </c>
      <c r="E20" s="61">
        <v>1114</v>
      </c>
      <c r="F20" s="46">
        <v>1104</v>
      </c>
      <c r="G20" s="46">
        <v>59</v>
      </c>
      <c r="H20" s="46">
        <v>18</v>
      </c>
      <c r="I20" s="61">
        <v>1181</v>
      </c>
      <c r="J20" s="46">
        <v>1232</v>
      </c>
      <c r="K20" s="46">
        <v>65</v>
      </c>
      <c r="L20" s="46">
        <v>16</v>
      </c>
      <c r="M20" s="61">
        <v>1313</v>
      </c>
      <c r="N20" s="46">
        <v>1303</v>
      </c>
      <c r="O20" s="46">
        <v>71</v>
      </c>
      <c r="P20" s="46">
        <v>18</v>
      </c>
      <c r="Q20" s="61">
        <v>1392</v>
      </c>
      <c r="R20" s="46">
        <v>1340</v>
      </c>
      <c r="S20" s="46">
        <v>80</v>
      </c>
      <c r="T20" s="46">
        <v>16</v>
      </c>
      <c r="U20" s="61">
        <v>1436</v>
      </c>
      <c r="V20" s="46">
        <v>1489</v>
      </c>
      <c r="W20" s="46">
        <v>82</v>
      </c>
      <c r="X20" s="46">
        <v>19</v>
      </c>
      <c r="Y20" s="61">
        <v>1590</v>
      </c>
      <c r="Z20" s="46">
        <v>1532</v>
      </c>
      <c r="AA20" s="46">
        <v>90</v>
      </c>
      <c r="AB20" s="46">
        <v>17</v>
      </c>
      <c r="AC20" s="61">
        <v>1639</v>
      </c>
      <c r="AD20" s="46">
        <v>1579</v>
      </c>
      <c r="AE20" s="46">
        <v>89</v>
      </c>
      <c r="AF20" s="46">
        <v>17</v>
      </c>
      <c r="AG20" s="61">
        <v>1685</v>
      </c>
      <c r="AH20" s="46">
        <v>1658</v>
      </c>
      <c r="AI20" s="46">
        <v>83</v>
      </c>
      <c r="AJ20" s="46">
        <v>18</v>
      </c>
      <c r="AK20" s="61">
        <v>1759</v>
      </c>
      <c r="AL20" s="46">
        <v>1684</v>
      </c>
      <c r="AM20" s="46">
        <v>81</v>
      </c>
      <c r="AN20" s="46">
        <v>13</v>
      </c>
      <c r="AO20" s="61">
        <v>1778</v>
      </c>
      <c r="AP20" s="46">
        <v>1714</v>
      </c>
      <c r="AQ20" s="46">
        <v>80</v>
      </c>
      <c r="AR20" s="46">
        <v>12</v>
      </c>
      <c r="AS20" s="61">
        <v>1806</v>
      </c>
      <c r="AT20" s="46">
        <v>1803</v>
      </c>
      <c r="AU20" s="46">
        <v>87</v>
      </c>
      <c r="AV20" s="46">
        <v>13</v>
      </c>
      <c r="AW20" s="61">
        <v>1903</v>
      </c>
      <c r="AX20" s="46">
        <v>1290</v>
      </c>
      <c r="AY20" s="46">
        <v>39</v>
      </c>
      <c r="AZ20" s="46">
        <v>7</v>
      </c>
      <c r="BA20" s="61">
        <v>1336</v>
      </c>
    </row>
    <row r="21" spans="1:54" x14ac:dyDescent="0.25">
      <c r="A21" s="46" t="s">
        <v>19</v>
      </c>
      <c r="B21" s="46">
        <v>518</v>
      </c>
      <c r="C21" s="46">
        <v>162</v>
      </c>
      <c r="D21" s="46">
        <v>45</v>
      </c>
      <c r="E21" s="61">
        <v>725</v>
      </c>
      <c r="F21" s="46">
        <v>515</v>
      </c>
      <c r="G21" s="46">
        <v>167</v>
      </c>
      <c r="H21" s="46">
        <v>48</v>
      </c>
      <c r="I21" s="61">
        <v>730</v>
      </c>
      <c r="J21" s="46">
        <v>571</v>
      </c>
      <c r="K21" s="46">
        <v>166</v>
      </c>
      <c r="L21" s="46">
        <v>54</v>
      </c>
      <c r="M21" s="61">
        <v>791</v>
      </c>
      <c r="N21" s="46">
        <v>596</v>
      </c>
      <c r="O21" s="46">
        <v>182</v>
      </c>
      <c r="P21" s="46">
        <v>49</v>
      </c>
      <c r="Q21" s="61">
        <v>827</v>
      </c>
      <c r="R21" s="46">
        <v>623</v>
      </c>
      <c r="S21" s="46">
        <v>171</v>
      </c>
      <c r="T21" s="46">
        <v>48</v>
      </c>
      <c r="U21" s="61">
        <v>842</v>
      </c>
      <c r="V21" s="46">
        <v>680</v>
      </c>
      <c r="W21" s="46">
        <v>179</v>
      </c>
      <c r="X21" s="46">
        <v>42</v>
      </c>
      <c r="Y21" s="61">
        <v>901</v>
      </c>
      <c r="Z21" s="46">
        <v>692</v>
      </c>
      <c r="AA21" s="46">
        <v>182</v>
      </c>
      <c r="AB21" s="46">
        <v>42</v>
      </c>
      <c r="AC21" s="61">
        <v>916</v>
      </c>
      <c r="AD21" s="46">
        <v>707</v>
      </c>
      <c r="AE21" s="46">
        <v>178</v>
      </c>
      <c r="AF21" s="46">
        <v>35</v>
      </c>
      <c r="AG21" s="61">
        <v>920</v>
      </c>
      <c r="AH21" s="46">
        <v>669</v>
      </c>
      <c r="AI21" s="46">
        <v>164</v>
      </c>
      <c r="AJ21" s="46">
        <v>37</v>
      </c>
      <c r="AK21" s="61">
        <v>870</v>
      </c>
      <c r="AL21" s="46">
        <v>663</v>
      </c>
      <c r="AM21" s="46">
        <v>159</v>
      </c>
      <c r="AN21" s="46">
        <v>36</v>
      </c>
      <c r="AO21" s="61">
        <v>858</v>
      </c>
      <c r="AP21" s="46">
        <v>668</v>
      </c>
      <c r="AQ21" s="46">
        <v>159</v>
      </c>
      <c r="AR21" s="46">
        <v>34</v>
      </c>
      <c r="AS21" s="61">
        <v>861</v>
      </c>
      <c r="AT21" s="46">
        <v>648</v>
      </c>
      <c r="AU21" s="46">
        <v>172</v>
      </c>
      <c r="AV21" s="46">
        <v>36</v>
      </c>
      <c r="AW21" s="61">
        <v>856</v>
      </c>
      <c r="AX21" s="46">
        <v>472</v>
      </c>
      <c r="AY21" s="46">
        <v>130</v>
      </c>
      <c r="AZ21" s="46">
        <v>30</v>
      </c>
      <c r="BA21" s="61">
        <v>632</v>
      </c>
    </row>
    <row r="22" spans="1:54" x14ac:dyDescent="0.25">
      <c r="A22" s="46" t="s">
        <v>20</v>
      </c>
      <c r="B22" s="46">
        <v>304</v>
      </c>
      <c r="C22" s="46">
        <v>88</v>
      </c>
      <c r="D22" s="46">
        <v>44</v>
      </c>
      <c r="E22" s="61">
        <v>436</v>
      </c>
      <c r="F22" s="46">
        <v>307</v>
      </c>
      <c r="G22" s="46">
        <v>93</v>
      </c>
      <c r="H22" s="46">
        <v>42</v>
      </c>
      <c r="I22" s="61">
        <v>442</v>
      </c>
      <c r="J22" s="46">
        <v>312</v>
      </c>
      <c r="K22" s="46">
        <v>100</v>
      </c>
      <c r="L22" s="46">
        <v>39</v>
      </c>
      <c r="M22" s="61">
        <v>451</v>
      </c>
      <c r="N22" s="46">
        <v>341</v>
      </c>
      <c r="O22" s="46">
        <v>109</v>
      </c>
      <c r="P22" s="46">
        <v>45</v>
      </c>
      <c r="Q22" s="61">
        <v>495</v>
      </c>
      <c r="R22" s="46">
        <v>354</v>
      </c>
      <c r="S22" s="46">
        <v>106</v>
      </c>
      <c r="T22" s="46">
        <v>49</v>
      </c>
      <c r="U22" s="61">
        <v>509</v>
      </c>
      <c r="V22" s="46">
        <v>432</v>
      </c>
      <c r="W22" s="46">
        <v>97</v>
      </c>
      <c r="X22" s="46">
        <v>53</v>
      </c>
      <c r="Y22" s="61">
        <v>582</v>
      </c>
      <c r="Z22" s="46">
        <v>405</v>
      </c>
      <c r="AA22" s="46">
        <v>112</v>
      </c>
      <c r="AB22" s="46">
        <v>53</v>
      </c>
      <c r="AC22" s="61">
        <v>570</v>
      </c>
      <c r="AD22" s="46">
        <v>438</v>
      </c>
      <c r="AE22" s="46">
        <v>101</v>
      </c>
      <c r="AF22" s="46">
        <v>59</v>
      </c>
      <c r="AG22" s="61">
        <v>598</v>
      </c>
      <c r="AH22" s="46">
        <v>421</v>
      </c>
      <c r="AI22" s="46">
        <v>101</v>
      </c>
      <c r="AJ22" s="46">
        <v>58</v>
      </c>
      <c r="AK22" s="61">
        <v>580</v>
      </c>
      <c r="AL22" s="46">
        <v>440</v>
      </c>
      <c r="AM22" s="46">
        <v>91</v>
      </c>
      <c r="AN22" s="46">
        <v>53</v>
      </c>
      <c r="AO22" s="61">
        <v>584</v>
      </c>
      <c r="AP22" s="46">
        <v>429</v>
      </c>
      <c r="AQ22" s="46">
        <v>84</v>
      </c>
      <c r="AR22" s="46">
        <v>54</v>
      </c>
      <c r="AS22" s="61">
        <v>567</v>
      </c>
      <c r="AT22" s="46">
        <v>425</v>
      </c>
      <c r="AU22" s="46">
        <v>88</v>
      </c>
      <c r="AV22" s="46">
        <v>54</v>
      </c>
      <c r="AW22" s="61">
        <v>567</v>
      </c>
      <c r="AX22" s="46">
        <v>317</v>
      </c>
      <c r="AY22" s="46">
        <v>77</v>
      </c>
      <c r="AZ22" s="46">
        <v>35</v>
      </c>
      <c r="BA22" s="61">
        <v>429</v>
      </c>
    </row>
    <row r="23" spans="1:54" x14ac:dyDescent="0.25">
      <c r="A23" s="46" t="s">
        <v>57</v>
      </c>
      <c r="B23" s="46">
        <v>795</v>
      </c>
      <c r="C23" s="46">
        <v>116</v>
      </c>
      <c r="D23" s="46">
        <v>17</v>
      </c>
      <c r="E23" s="61">
        <v>928</v>
      </c>
      <c r="F23" s="46">
        <v>797</v>
      </c>
      <c r="G23" s="46">
        <v>125</v>
      </c>
      <c r="H23" s="46">
        <v>20</v>
      </c>
      <c r="I23" s="61">
        <v>942</v>
      </c>
      <c r="J23" s="46">
        <v>872</v>
      </c>
      <c r="K23" s="46">
        <v>136</v>
      </c>
      <c r="L23" s="46">
        <v>23</v>
      </c>
      <c r="M23" s="61">
        <v>1031</v>
      </c>
      <c r="N23" s="46">
        <v>930</v>
      </c>
      <c r="O23" s="46">
        <v>146</v>
      </c>
      <c r="P23" s="46">
        <v>23</v>
      </c>
      <c r="Q23" s="61">
        <v>1099</v>
      </c>
      <c r="R23" s="46">
        <v>989</v>
      </c>
      <c r="S23" s="46">
        <v>148</v>
      </c>
      <c r="T23" s="46">
        <v>27</v>
      </c>
      <c r="U23" s="61">
        <v>1164</v>
      </c>
      <c r="V23" s="46">
        <v>1131</v>
      </c>
      <c r="W23" s="46">
        <v>155</v>
      </c>
      <c r="X23" s="46">
        <v>32</v>
      </c>
      <c r="Y23" s="61">
        <v>1318</v>
      </c>
      <c r="Z23" s="46">
        <v>1118</v>
      </c>
      <c r="AA23" s="46">
        <v>158</v>
      </c>
      <c r="AB23" s="46">
        <v>30</v>
      </c>
      <c r="AC23" s="61">
        <v>1306</v>
      </c>
      <c r="AD23" s="46">
        <v>1146</v>
      </c>
      <c r="AE23" s="46">
        <v>158</v>
      </c>
      <c r="AF23" s="46">
        <v>34</v>
      </c>
      <c r="AG23" s="61">
        <v>1338</v>
      </c>
      <c r="AH23" s="46">
        <v>1160</v>
      </c>
      <c r="AI23" s="46">
        <v>159</v>
      </c>
      <c r="AJ23" s="46">
        <v>35</v>
      </c>
      <c r="AK23" s="61">
        <v>1354</v>
      </c>
      <c r="AL23" s="46">
        <v>1173</v>
      </c>
      <c r="AM23" s="46">
        <v>156</v>
      </c>
      <c r="AN23" s="46">
        <v>31</v>
      </c>
      <c r="AO23" s="61">
        <v>1360</v>
      </c>
      <c r="AP23" s="46">
        <v>1177</v>
      </c>
      <c r="AQ23" s="46">
        <v>144</v>
      </c>
      <c r="AR23" s="46">
        <v>33</v>
      </c>
      <c r="AS23" s="61">
        <v>1354</v>
      </c>
      <c r="AT23" s="46">
        <v>1180</v>
      </c>
      <c r="AU23" s="46">
        <v>152</v>
      </c>
      <c r="AV23" s="46">
        <v>35</v>
      </c>
      <c r="AW23" s="61">
        <v>1367</v>
      </c>
      <c r="AX23" s="46">
        <v>878</v>
      </c>
      <c r="AY23" s="46">
        <v>120</v>
      </c>
      <c r="AZ23" s="46">
        <v>24</v>
      </c>
      <c r="BA23" s="61">
        <v>1022</v>
      </c>
    </row>
    <row r="24" spans="1:54" ht="15.75" x14ac:dyDescent="0.25">
      <c r="A24" s="44" t="s">
        <v>52</v>
      </c>
      <c r="B24" s="45">
        <v>5999</v>
      </c>
      <c r="C24" s="45">
        <v>1974</v>
      </c>
      <c r="D24" s="45">
        <v>1059</v>
      </c>
      <c r="E24" s="45">
        <v>9032</v>
      </c>
      <c r="F24" s="45">
        <v>6042</v>
      </c>
      <c r="G24" s="45">
        <v>1979</v>
      </c>
      <c r="H24" s="45">
        <v>1093</v>
      </c>
      <c r="I24" s="45">
        <v>9114</v>
      </c>
      <c r="J24" s="45">
        <v>6571</v>
      </c>
      <c r="K24" s="45">
        <v>2060</v>
      </c>
      <c r="L24" s="45">
        <v>1157</v>
      </c>
      <c r="M24" s="45">
        <v>9788</v>
      </c>
      <c r="N24" s="45">
        <v>6904</v>
      </c>
      <c r="O24" s="45">
        <v>2133</v>
      </c>
      <c r="P24" s="45">
        <v>1144</v>
      </c>
      <c r="Q24" s="45">
        <v>10181</v>
      </c>
      <c r="R24" s="45">
        <v>7067</v>
      </c>
      <c r="S24" s="45">
        <v>2119</v>
      </c>
      <c r="T24" s="45">
        <v>1185</v>
      </c>
      <c r="U24" s="45">
        <v>10371</v>
      </c>
      <c r="V24" s="45">
        <v>7953</v>
      </c>
      <c r="W24" s="45">
        <v>2206</v>
      </c>
      <c r="X24" s="45">
        <v>1178</v>
      </c>
      <c r="Y24" s="45">
        <v>11337</v>
      </c>
      <c r="Z24" s="45">
        <v>7753</v>
      </c>
      <c r="AA24" s="45">
        <v>2227</v>
      </c>
      <c r="AB24" s="45">
        <v>1173</v>
      </c>
      <c r="AC24" s="45">
        <v>11153</v>
      </c>
      <c r="AD24" s="45">
        <v>8026</v>
      </c>
      <c r="AE24" s="45">
        <v>2240</v>
      </c>
      <c r="AF24" s="45">
        <v>1161</v>
      </c>
      <c r="AG24" s="45">
        <v>11427</v>
      </c>
      <c r="AH24" s="45">
        <v>8157</v>
      </c>
      <c r="AI24" s="45">
        <v>2124</v>
      </c>
      <c r="AJ24" s="45">
        <v>1099</v>
      </c>
      <c r="AK24" s="45">
        <v>11380</v>
      </c>
      <c r="AL24" s="45">
        <v>8046</v>
      </c>
      <c r="AM24" s="45">
        <v>2114</v>
      </c>
      <c r="AN24" s="45">
        <v>1069</v>
      </c>
      <c r="AO24" s="45">
        <v>11229</v>
      </c>
      <c r="AP24" s="45">
        <v>7987</v>
      </c>
      <c r="AQ24" s="45">
        <v>2043</v>
      </c>
      <c r="AR24" s="45">
        <v>1033</v>
      </c>
      <c r="AS24" s="45">
        <v>11063</v>
      </c>
      <c r="AT24" s="45">
        <v>7976</v>
      </c>
      <c r="AU24" s="45">
        <v>2120</v>
      </c>
      <c r="AV24" s="45">
        <v>1104</v>
      </c>
      <c r="AW24" s="45">
        <v>11200</v>
      </c>
      <c r="AX24" s="45">
        <v>5772</v>
      </c>
      <c r="AY24" s="45">
        <v>1507</v>
      </c>
      <c r="AZ24" s="45">
        <v>798</v>
      </c>
      <c r="BA24" s="45">
        <v>8077</v>
      </c>
      <c r="BB24" s="35"/>
    </row>
    <row r="26" spans="1:54" x14ac:dyDescent="0.25">
      <c r="A26" s="49" t="s">
        <v>54</v>
      </c>
    </row>
    <row r="28" spans="1:54" ht="18.75" x14ac:dyDescent="0.25">
      <c r="A28" s="59" t="s">
        <v>106</v>
      </c>
    </row>
    <row r="30" spans="1:54" ht="18.75" x14ac:dyDescent="0.3">
      <c r="A30" s="57" t="s">
        <v>46</v>
      </c>
      <c r="B30" s="57">
        <v>2011</v>
      </c>
      <c r="C30" s="57">
        <v>2012</v>
      </c>
      <c r="D30" s="57">
        <v>2013</v>
      </c>
      <c r="E30" s="57">
        <v>2014</v>
      </c>
      <c r="F30" s="57">
        <v>2015</v>
      </c>
      <c r="G30" s="57">
        <v>2016</v>
      </c>
      <c r="H30" s="57">
        <v>2017</v>
      </c>
      <c r="I30" s="57">
        <v>2018</v>
      </c>
      <c r="J30" s="57">
        <v>2019</v>
      </c>
      <c r="K30" s="57">
        <v>2020</v>
      </c>
      <c r="L30" s="57">
        <v>2021</v>
      </c>
      <c r="M30" s="57">
        <v>2022</v>
      </c>
      <c r="N30" s="57" t="s">
        <v>111</v>
      </c>
    </row>
    <row r="31" spans="1:54" x14ac:dyDescent="0.25">
      <c r="A31" s="46" t="s">
        <v>8</v>
      </c>
      <c r="B31" s="14">
        <v>13</v>
      </c>
      <c r="C31" s="14">
        <v>12</v>
      </c>
      <c r="D31" s="14">
        <v>39</v>
      </c>
      <c r="E31" s="14">
        <v>37</v>
      </c>
      <c r="F31" s="14">
        <v>42</v>
      </c>
      <c r="G31" s="14">
        <v>40</v>
      </c>
      <c r="H31" s="14">
        <v>42</v>
      </c>
      <c r="I31" s="14">
        <v>38</v>
      </c>
      <c r="J31" s="14">
        <v>43</v>
      </c>
      <c r="K31" s="14">
        <v>43</v>
      </c>
      <c r="L31" s="14">
        <v>58</v>
      </c>
      <c r="M31" s="14">
        <v>66</v>
      </c>
      <c r="N31" s="14">
        <v>58</v>
      </c>
    </row>
    <row r="32" spans="1:54" x14ac:dyDescent="0.25">
      <c r="A32" s="46" t="s">
        <v>9</v>
      </c>
      <c r="B32" s="14">
        <v>59</v>
      </c>
      <c r="C32" s="14">
        <v>60</v>
      </c>
      <c r="D32" s="14">
        <v>67</v>
      </c>
      <c r="E32" s="14">
        <v>62</v>
      </c>
      <c r="F32" s="14">
        <v>68</v>
      </c>
      <c r="G32" s="14">
        <v>64</v>
      </c>
      <c r="H32" s="14">
        <v>63</v>
      </c>
      <c r="I32" s="14">
        <v>64</v>
      </c>
      <c r="J32" s="14">
        <v>64</v>
      </c>
      <c r="K32" s="14">
        <v>65</v>
      </c>
      <c r="L32" s="14">
        <v>13</v>
      </c>
      <c r="M32" s="14">
        <v>12</v>
      </c>
      <c r="N32" s="14">
        <v>6</v>
      </c>
    </row>
    <row r="33" spans="1:14" x14ac:dyDescent="0.25">
      <c r="A33" s="46" t="s">
        <v>12</v>
      </c>
      <c r="B33" s="14">
        <v>61</v>
      </c>
      <c r="C33" s="14">
        <v>63</v>
      </c>
      <c r="D33" s="14">
        <v>64</v>
      </c>
      <c r="E33" s="14">
        <v>60</v>
      </c>
      <c r="F33" s="14">
        <v>72</v>
      </c>
      <c r="G33" s="14">
        <v>72</v>
      </c>
      <c r="H33" s="14">
        <v>68</v>
      </c>
      <c r="I33" s="14">
        <v>71</v>
      </c>
      <c r="J33" s="14">
        <v>57</v>
      </c>
      <c r="K33" s="14">
        <v>41</v>
      </c>
      <c r="L33" s="14">
        <v>44</v>
      </c>
      <c r="M33" s="14">
        <v>45</v>
      </c>
      <c r="N33" s="14">
        <v>35</v>
      </c>
    </row>
    <row r="34" spans="1:14" x14ac:dyDescent="0.25">
      <c r="A34" s="46" t="s">
        <v>58</v>
      </c>
      <c r="B34" s="14">
        <v>179</v>
      </c>
      <c r="C34" s="14">
        <v>189</v>
      </c>
      <c r="D34" s="14">
        <v>191</v>
      </c>
      <c r="E34" s="14">
        <v>179</v>
      </c>
      <c r="F34" s="14">
        <v>187</v>
      </c>
      <c r="G34" s="14">
        <v>192</v>
      </c>
      <c r="H34" s="14">
        <v>196</v>
      </c>
      <c r="I34" s="14">
        <v>205</v>
      </c>
      <c r="J34" s="14">
        <v>181</v>
      </c>
      <c r="K34" s="14">
        <v>181</v>
      </c>
      <c r="L34" s="14">
        <v>186</v>
      </c>
      <c r="M34" s="14">
        <v>200</v>
      </c>
      <c r="N34" s="14">
        <v>154</v>
      </c>
    </row>
    <row r="35" spans="1:14" x14ac:dyDescent="0.25">
      <c r="A35" s="46" t="s">
        <v>14</v>
      </c>
      <c r="B35" s="14">
        <v>25</v>
      </c>
      <c r="C35" s="14">
        <v>29</v>
      </c>
      <c r="D35" s="14">
        <v>23</v>
      </c>
      <c r="E35" s="14">
        <v>23</v>
      </c>
      <c r="F35" s="14">
        <v>22</v>
      </c>
      <c r="G35" s="14">
        <v>24</v>
      </c>
      <c r="H35" s="14">
        <v>23</v>
      </c>
      <c r="I35" s="14">
        <v>25</v>
      </c>
      <c r="J35" s="14">
        <v>22</v>
      </c>
      <c r="K35" s="14">
        <v>25</v>
      </c>
      <c r="L35" s="14">
        <v>24</v>
      </c>
      <c r="M35" s="14">
        <v>30</v>
      </c>
      <c r="N35" s="14">
        <v>16</v>
      </c>
    </row>
    <row r="36" spans="1:14" x14ac:dyDescent="0.25">
      <c r="A36" s="46" t="s">
        <v>15</v>
      </c>
      <c r="B36" s="14">
        <v>13</v>
      </c>
      <c r="C36" s="14">
        <v>14</v>
      </c>
      <c r="D36" s="14">
        <v>15</v>
      </c>
      <c r="E36" s="14">
        <v>15</v>
      </c>
      <c r="F36" s="14">
        <v>16</v>
      </c>
      <c r="G36" s="14">
        <v>16</v>
      </c>
      <c r="H36" s="14">
        <v>18</v>
      </c>
      <c r="I36" s="14">
        <v>17</v>
      </c>
      <c r="J36" s="14">
        <v>14</v>
      </c>
      <c r="K36" s="14">
        <v>8</v>
      </c>
      <c r="L36" s="14">
        <v>7</v>
      </c>
      <c r="M36" s="14">
        <v>12</v>
      </c>
      <c r="N36" s="14">
        <v>13</v>
      </c>
    </row>
    <row r="37" spans="1:14" x14ac:dyDescent="0.25">
      <c r="A37" s="46" t="s">
        <v>17</v>
      </c>
      <c r="B37" s="14">
        <v>20</v>
      </c>
      <c r="C37" s="14">
        <v>19</v>
      </c>
      <c r="D37" s="14">
        <v>17</v>
      </c>
      <c r="E37" s="14">
        <v>21</v>
      </c>
      <c r="F37" s="14">
        <v>18</v>
      </c>
      <c r="G37" s="14">
        <v>20</v>
      </c>
      <c r="H37" s="14">
        <v>22</v>
      </c>
      <c r="I37" s="14">
        <v>21</v>
      </c>
      <c r="J37" s="14">
        <v>23</v>
      </c>
      <c r="K37" s="14">
        <v>23</v>
      </c>
      <c r="L37" s="14">
        <v>23</v>
      </c>
      <c r="M37" s="14">
        <v>24</v>
      </c>
      <c r="N37" s="14">
        <v>18</v>
      </c>
    </row>
    <row r="38" spans="1:14" x14ac:dyDescent="0.25">
      <c r="A38" s="46" t="s">
        <v>19</v>
      </c>
      <c r="B38" s="14">
        <v>12</v>
      </c>
      <c r="C38" s="14">
        <v>14</v>
      </c>
      <c r="D38" s="14">
        <v>13</v>
      </c>
      <c r="E38" s="14">
        <v>13</v>
      </c>
      <c r="F38" s="14">
        <v>13</v>
      </c>
      <c r="G38" s="14">
        <v>11</v>
      </c>
      <c r="H38" s="14">
        <v>8</v>
      </c>
      <c r="I38" s="14">
        <v>6</v>
      </c>
      <c r="J38" s="14">
        <v>6</v>
      </c>
      <c r="K38" s="14">
        <v>8</v>
      </c>
      <c r="L38" s="14">
        <v>8</v>
      </c>
      <c r="M38" s="14">
        <v>10</v>
      </c>
      <c r="N38" s="14">
        <v>8</v>
      </c>
    </row>
    <row r="39" spans="1:14" x14ac:dyDescent="0.25">
      <c r="A39" s="46" t="s">
        <v>20</v>
      </c>
      <c r="B39" s="14">
        <v>15</v>
      </c>
      <c r="C39" s="14">
        <v>16</v>
      </c>
      <c r="D39" s="14">
        <v>17</v>
      </c>
      <c r="E39" s="14">
        <v>18</v>
      </c>
      <c r="F39" s="14">
        <v>18</v>
      </c>
      <c r="G39" s="14">
        <v>16</v>
      </c>
      <c r="H39" s="14">
        <v>18</v>
      </c>
      <c r="I39" s="14">
        <v>22</v>
      </c>
      <c r="J39" s="14">
        <v>17</v>
      </c>
      <c r="K39" s="14">
        <v>12</v>
      </c>
      <c r="L39" s="14">
        <v>13</v>
      </c>
      <c r="M39" s="14">
        <v>16</v>
      </c>
      <c r="N39" s="14">
        <v>11</v>
      </c>
    </row>
    <row r="40" spans="1:14" x14ac:dyDescent="0.25">
      <c r="A40" s="46" t="s">
        <v>55</v>
      </c>
      <c r="B40" s="14">
        <v>34</v>
      </c>
      <c r="C40" s="14">
        <v>38</v>
      </c>
      <c r="D40" s="14">
        <v>38</v>
      </c>
      <c r="E40" s="14">
        <v>38</v>
      </c>
      <c r="F40" s="14">
        <v>38</v>
      </c>
      <c r="G40" s="14">
        <v>38</v>
      </c>
      <c r="H40" s="14">
        <v>40</v>
      </c>
      <c r="I40" s="14">
        <v>43</v>
      </c>
      <c r="J40" s="14">
        <v>47</v>
      </c>
      <c r="K40" s="14">
        <v>46</v>
      </c>
      <c r="L40" s="14">
        <v>44</v>
      </c>
      <c r="M40" s="14">
        <v>49</v>
      </c>
      <c r="N40" s="14">
        <v>27</v>
      </c>
    </row>
    <row r="41" spans="1:14" ht="15.75" x14ac:dyDescent="0.25">
      <c r="A41" s="44" t="s">
        <v>52</v>
      </c>
      <c r="B41" s="45">
        <v>431</v>
      </c>
      <c r="C41" s="45">
        <v>454</v>
      </c>
      <c r="D41" s="45">
        <v>484</v>
      </c>
      <c r="E41" s="45">
        <v>466</v>
      </c>
      <c r="F41" s="45">
        <v>494</v>
      </c>
      <c r="G41" s="45">
        <v>493</v>
      </c>
      <c r="H41" s="45">
        <v>498</v>
      </c>
      <c r="I41" s="45">
        <v>512</v>
      </c>
      <c r="J41" s="45">
        <v>474</v>
      </c>
      <c r="K41" s="45">
        <v>452</v>
      </c>
      <c r="L41" s="45">
        <v>420</v>
      </c>
      <c r="M41" s="45">
        <v>464</v>
      </c>
      <c r="N41" s="45">
        <v>346</v>
      </c>
    </row>
    <row r="42" spans="1:14" x14ac:dyDescent="0.25">
      <c r="A42" s="13"/>
      <c r="B42" s="13"/>
    </row>
    <row r="43" spans="1:14" x14ac:dyDescent="0.25">
      <c r="A43" s="49" t="s">
        <v>54</v>
      </c>
    </row>
    <row r="44" spans="1:14" x14ac:dyDescent="0.25">
      <c r="A44" s="49" t="s">
        <v>110</v>
      </c>
    </row>
    <row r="45" spans="1:14" ht="16.5" customHeight="1" x14ac:dyDescent="0.25">
      <c r="A45" s="49" t="s">
        <v>103</v>
      </c>
      <c r="B45" s="49"/>
      <c r="C45" s="49"/>
      <c r="D45" s="49"/>
      <c r="E45" s="49"/>
      <c r="F45" s="49"/>
      <c r="G45" s="49"/>
      <c r="H45" s="49"/>
      <c r="I45" s="49"/>
    </row>
  </sheetData>
  <mergeCells count="15">
    <mergeCell ref="A2:Q2"/>
    <mergeCell ref="V8:Y8"/>
    <mergeCell ref="Z8:AC8"/>
    <mergeCell ref="AD8:AG8"/>
    <mergeCell ref="AH8:AK8"/>
    <mergeCell ref="AT8:AW8"/>
    <mergeCell ref="AX8:BA8"/>
    <mergeCell ref="AL8:AO8"/>
    <mergeCell ref="AP8:AS8"/>
    <mergeCell ref="A8:A9"/>
    <mergeCell ref="B8:E8"/>
    <mergeCell ref="F8:I8"/>
    <mergeCell ref="J8:M8"/>
    <mergeCell ref="N8:Q8"/>
    <mergeCell ref="R8:U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entr_activite</vt:lpstr>
      <vt:lpstr>salariés</vt:lpstr>
      <vt:lpstr>province</vt:lpstr>
      <vt:lpstr>forme juridique</vt:lpstr>
      <vt:lpstr>chiffre d'affaires</vt:lpstr>
      <vt:lpstr>province!Impression_des_titres</vt:lpstr>
      <vt:lpstr>salariés!Impression_des_titres</vt:lpstr>
      <vt:lpstr>'forme juridique'!Zone_d_impression</vt:lpstr>
      <vt:lpstr>province!Zone_d_impression</vt:lpstr>
      <vt:lpstr>salariés!Zone_d_impression</vt:lpstr>
    </vt:vector>
  </TitlesOfParts>
  <Company>ISEE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Laetitia.Asri</dc:creator>
  <cp:lastModifiedBy>Laétitia Asri</cp:lastModifiedBy>
  <cp:lastPrinted>2016-07-27T23:27:40Z</cp:lastPrinted>
  <dcterms:created xsi:type="dcterms:W3CDTF">2014-03-18T04:12:02Z</dcterms:created>
  <dcterms:modified xsi:type="dcterms:W3CDTF">2026-02-23T04:40:31Z</dcterms:modified>
</cp:coreProperties>
</file>