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8" yWindow="48" windowWidth="14436" windowHeight="12192" activeTab="0"/>
  </bookViews>
  <sheets>
    <sheet name="Titres" sheetId="1" r:id="rId1"/>
    <sheet name="agri_province" sheetId="2" r:id="rId2"/>
    <sheet name="agri_commune" sheetId="3" r:id="rId3"/>
    <sheet name="pêche_province" sheetId="4" r:id="rId4"/>
    <sheet name="pêche_commune" sheetId="5" r:id="rId5"/>
    <sheet name="autre_province" sheetId="6" r:id="rId6"/>
    <sheet name="autre_commune" sheetId="7" r:id="rId7"/>
    <sheet name="agri_commune +10 000 hbts" sheetId="8" r:id="rId8"/>
    <sheet name="agri_quartierGN" sheetId="9" r:id="rId9"/>
    <sheet name="pêche_commune +10 000 hbts" sheetId="10" r:id="rId10"/>
    <sheet name="pêche_quartierGN" sheetId="11" r:id="rId11"/>
    <sheet name="autre_commune +10 000 hbts" sheetId="12" r:id="rId12"/>
    <sheet name="autre_quartierGN" sheetId="13" r:id="rId13"/>
  </sheets>
  <externalReferences>
    <externalReference r:id="rId16"/>
    <externalReference r:id="rId17"/>
  </externalReferences>
  <definedNames>
    <definedName name="bddpaita">'[1]Boulou'!$A$8:$O$18</definedName>
    <definedName name="bddpaita1">'[1]Boulou'!$A$8:$O$18</definedName>
    <definedName name="titi">'[2]Boulou'!$A$8:$O$18</definedName>
    <definedName name="toto">#REF!</definedName>
    <definedName name="truc">'[2]Boulou'!$A$8:$O$18</definedName>
    <definedName name="yaegr">'[1]Boulou'!$A$8:$O$18</definedName>
    <definedName name="zfze">'[2]Boulou'!$A$8:$O$18</definedName>
    <definedName name="_xlnm.Print_Area" localSheetId="10">'pêche_quartierGN'!$A$1:$S$78</definedName>
    <definedName name="_xlnm.Print_Area" localSheetId="0">'Titres'!$A$1:$M$17</definedName>
  </definedNames>
  <calcPr fullCalcOnLoad="1"/>
</workbook>
</file>

<file path=xl/sharedStrings.xml><?xml version="1.0" encoding="utf-8"?>
<sst xmlns="http://schemas.openxmlformats.org/spreadsheetml/2006/main" count="927" uniqueCount="169">
  <si>
    <t>Population de 15 ans et plus, selon le sexe, l'exercice de la pêche comme une activité annexe et la province de résidence, par groupe d'âge quinquennal</t>
  </si>
  <si>
    <t>Population de 15 ans et plus, selon le sexe et l'exercice d'une autre activité annexe (artisanat, chasse, etc), par commune et province de résidence</t>
  </si>
  <si>
    <t>Population de 15 ans et plus, selon le sexe, l'exercice d'une autre activité annexe (artisanat, chasse, etc) et la province de résidence, par groupe d'âge quinquennal</t>
  </si>
  <si>
    <t>Population de 15 ans et plus, selon le sexe et l'exercice de l'agriculture comme une activité annexe, par commune et province de résidence</t>
  </si>
  <si>
    <t>Population de 15 ans et plus, selon le sexe, l'exercice de l'agriculture comme une activité annexe et la province de résidence, par groupe d'âge quinquennal</t>
  </si>
  <si>
    <t>Population de 15 ans et plus, selon le sexe et l'exercice de la pêche comme une activité annexe, par commune et province de résidence</t>
  </si>
  <si>
    <t>Ile des Pins (L')</t>
  </si>
  <si>
    <t>Mont-Dore (Le)</t>
  </si>
  <si>
    <t>Bouloupari</t>
  </si>
  <si>
    <t>Ouégoa</t>
  </si>
  <si>
    <t>Ouvéa</t>
  </si>
  <si>
    <t>Païta</t>
  </si>
  <si>
    <t>Poindimié</t>
  </si>
  <si>
    <t>Ponérihouen</t>
  </si>
  <si>
    <t>Pouébo</t>
  </si>
  <si>
    <t>Pouembout</t>
  </si>
  <si>
    <t>Poum</t>
  </si>
  <si>
    <t>Poya</t>
  </si>
  <si>
    <t>Sarraméa</t>
  </si>
  <si>
    <t>Thio</t>
  </si>
  <si>
    <t>Touho</t>
  </si>
  <si>
    <t>Voh</t>
  </si>
  <si>
    <t>Yaté</t>
  </si>
  <si>
    <t>Kouaoua</t>
  </si>
  <si>
    <t>Province Iles Loyauté</t>
  </si>
  <si>
    <t>Nord-Ouest</t>
  </si>
  <si>
    <t>Nord-Est</t>
  </si>
  <si>
    <t>Province Nord</t>
  </si>
  <si>
    <t>Grand Nouméa</t>
  </si>
  <si>
    <t>Sud rural</t>
  </si>
  <si>
    <t>Province Sud</t>
  </si>
  <si>
    <t>TOTAL</t>
  </si>
  <si>
    <t>Nouvelle-Calédonie</t>
  </si>
  <si>
    <t>Hommes</t>
  </si>
  <si>
    <t>Femmes</t>
  </si>
  <si>
    <t>Ensemble</t>
  </si>
  <si>
    <t>Total</t>
  </si>
  <si>
    <t>Bélep</t>
  </si>
  <si>
    <t>Bourail</t>
  </si>
  <si>
    <t>Canala</t>
  </si>
  <si>
    <t>Dumbéa</t>
  </si>
  <si>
    <t>Farino</t>
  </si>
  <si>
    <t>Hienghène</t>
  </si>
  <si>
    <t>Houaïlou</t>
  </si>
  <si>
    <t>Kaala-Gomen</t>
  </si>
  <si>
    <t>Koné</t>
  </si>
  <si>
    <t>Koumac</t>
  </si>
  <si>
    <t>La Foa</t>
  </si>
  <si>
    <t>Lifou</t>
  </si>
  <si>
    <t>Maré</t>
  </si>
  <si>
    <t>Moindou</t>
  </si>
  <si>
    <t>Nouméa</t>
  </si>
  <si>
    <t>Val Plaisance</t>
  </si>
  <si>
    <t>Anse-Vata</t>
  </si>
  <si>
    <t>Baie des Citrons</t>
  </si>
  <si>
    <t>N'Géa</t>
  </si>
  <si>
    <t>Orphelinat</t>
  </si>
  <si>
    <t>Trianon</t>
  </si>
  <si>
    <t>Faubourg Blanchot</t>
  </si>
  <si>
    <t>Artillerie</t>
  </si>
  <si>
    <t>Quartier latin</t>
  </si>
  <si>
    <t>Vallée des colons</t>
  </si>
  <si>
    <t>Magenta</t>
  </si>
  <si>
    <t>Ouémo</t>
  </si>
  <si>
    <t>Aérodrome</t>
  </si>
  <si>
    <t>Portes de fer</t>
  </si>
  <si>
    <t>Haut-Magenta</t>
  </si>
  <si>
    <t>Nouville</t>
  </si>
  <si>
    <t>Montravel</t>
  </si>
  <si>
    <t>P.K. 4</t>
  </si>
  <si>
    <t xml:space="preserve">P.K. 6 </t>
  </si>
  <si>
    <t>Tina</t>
  </si>
  <si>
    <t>Normandie</t>
  </si>
  <si>
    <t>P.K. 7</t>
  </si>
  <si>
    <t>Rivière-Salée</t>
  </si>
  <si>
    <t>Zone indus. Ducos</t>
  </si>
  <si>
    <t>Ducos</t>
  </si>
  <si>
    <t>Logicoop</t>
  </si>
  <si>
    <t>Kaméré</t>
  </si>
  <si>
    <t>NOUMEA</t>
  </si>
  <si>
    <t>Cœur de Ville</t>
  </si>
  <si>
    <t>Koutio</t>
  </si>
  <si>
    <t>Auteuil</t>
  </si>
  <si>
    <t>Dumbéa sur mer</t>
  </si>
  <si>
    <t>Nakutakoin</t>
  </si>
  <si>
    <t>Les Koghis</t>
  </si>
  <si>
    <t>Plaine de Koé</t>
  </si>
  <si>
    <t>Katiramona sud</t>
  </si>
  <si>
    <t>Nondoué-La Couvelée</t>
  </si>
  <si>
    <t>DUMBEA</t>
  </si>
  <si>
    <t>Yahoué</t>
  </si>
  <si>
    <t>Pont des Français</t>
  </si>
  <si>
    <t>Conception</t>
  </si>
  <si>
    <t>Robinson</t>
  </si>
  <si>
    <t>Boulari</t>
  </si>
  <si>
    <t>Saint Michel</t>
  </si>
  <si>
    <t>Saint Louis</t>
  </si>
  <si>
    <t>La Coulée</t>
  </si>
  <si>
    <t>Vallon Dore</t>
  </si>
  <si>
    <t>Mont-Dore sud</t>
  </si>
  <si>
    <t>Plum</t>
  </si>
  <si>
    <t>La Lembi-Grand sud-Ile Ouen</t>
  </si>
  <si>
    <t>MONT-DORE (LE)</t>
  </si>
  <si>
    <t>Païta Centre</t>
  </si>
  <si>
    <t>Scheffleras</t>
  </si>
  <si>
    <t>Mont Mou</t>
  </si>
  <si>
    <t>Katiramona-Gadji</t>
  </si>
  <si>
    <t>Ondémia-Port Laguerre</t>
  </si>
  <si>
    <t>N'dé-Naniouni</t>
  </si>
  <si>
    <t>Tamoa-Bangou-Saint Laurent</t>
  </si>
  <si>
    <t>Tontouta-Littoral</t>
  </si>
  <si>
    <t>PAITA</t>
  </si>
  <si>
    <t>GRAND NOUMEA</t>
  </si>
  <si>
    <t>Population de 15 ans et plus, selon le sexe et l'exercice de l'agriculture comme une activité annexe, par quartier et commune de résidence du Grand Nouméa</t>
  </si>
  <si>
    <t>Population de 15 ans et plus, selon le sexe, l'exercice de l'agriculture comme une activité annexe et la commune de résidence du Grand Nouméa, par groupe d'âge quinquennal</t>
  </si>
  <si>
    <t>Population de 15 ans et plus, selon le sexe et l'exercice de la pêche comme une activité annexe, par quartier et commune de résidence du Grand Nouméa</t>
  </si>
  <si>
    <t>Population de 15 ans et plus, selon le sexe, l'exercice de la pêche comme une activité annexe et la commune de résidence du Grand Nouméa, par groupe d'âge quinquennal</t>
  </si>
  <si>
    <t>Population de 15 ans et plus, selon le sexe et l'exercice d'une autre activité annexe (artisanat, chasse, etc.), par quartier et commune de résidence du Grand Nouméa</t>
  </si>
  <si>
    <t>Population de 15 ans et plus, selon le sexe, l'exercice d'une autre activité annexe (artisanat, chasse, etc.) et la commune de résidence du Grand Nouméa, par groupe d'âge quinquennal</t>
  </si>
  <si>
    <t>agri_commune</t>
  </si>
  <si>
    <t>pêche_commune</t>
  </si>
  <si>
    <t>Population de 15 ans et plus, selon le genre et l'exercice de l'agriculture comme une activité annexe, 
par commune et province de résidence</t>
  </si>
  <si>
    <t>Unité : nombre</t>
  </si>
  <si>
    <t>Population de 15 ans et plus, selon le genre et l'exercice de la pêche comme une activité annexe, 
par commune et province de résidence</t>
  </si>
  <si>
    <t xml:space="preserve">Source : INSEE-ISEE, Recensement de la population Nouvelle-Calédonie 2009 </t>
  </si>
  <si>
    <t>Population de 15 ans et plus, selon le genre et l'exercice d'une autre activité annexe (artisanat, chasse, etc), 
par commune et province de résidence</t>
  </si>
  <si>
    <t>Population de 15 ans et plus, selon le genre et l'exercice de l'agriculture comme une activité annexe, 
par quartier et commune de résidence du Grand Nouméa</t>
  </si>
  <si>
    <t>Population de 15 ans et plus, selon le genre et l'exercice de la pêche comme une activité annexe, 
par quartier et commune de résidence du Grand Nouméa</t>
  </si>
  <si>
    <t>Population de 15 ans et plus, selon le genre, l'exercice d'une autre activité annexe (artisanat, chasse, etc.) 
et la commune de résidence du Grand Nouméa, par groupe d'âge quinquennal</t>
  </si>
  <si>
    <t>Population de 15 ans et plus, selon le genre et l'exercice d'une autre activité annexe (artisanat, chasse, etc.), 
par quartier et commune de résidence du Grand Nouméa</t>
  </si>
  <si>
    <t xml:space="preserve">Source : INSEE-ISEE, Recensements de la population Nouvelle-Calédonie </t>
  </si>
  <si>
    <t>Source : INSEE-ISEE, Recensements de la population Nouvelle-Calédonie</t>
  </si>
  <si>
    <t xml:space="preserve">Source : INSEE-ISEE, Recensements de la population Nouvelle-Calédonie  </t>
  </si>
  <si>
    <t>Plaine Adam</t>
  </si>
  <si>
    <t>///</t>
  </si>
  <si>
    <t>Vallée du génie, Centre ville</t>
  </si>
  <si>
    <t>Vallée du tir, Doniambo, Montagne coupée</t>
  </si>
  <si>
    <t>Numbo-Koumourou, Tindu</t>
  </si>
  <si>
    <t xml:space="preserve">Vallée du tir, Doniambo, Montagne coupée </t>
  </si>
  <si>
    <t xml:space="preserve">65 ans et plus </t>
  </si>
  <si>
    <t>n'a pas d'activité agricole annexe</t>
  </si>
  <si>
    <t>a une activité agricole annexe</t>
  </si>
  <si>
    <t>15 à 24 ans</t>
  </si>
  <si>
    <t>25 à 34 ans</t>
  </si>
  <si>
    <t>35 à 44 ans</t>
  </si>
  <si>
    <t>45 à 54 ans</t>
  </si>
  <si>
    <t>55 à 64 ans</t>
  </si>
  <si>
    <t xml:space="preserve">a une activité annexe de pêche </t>
  </si>
  <si>
    <t xml:space="preserve">n'a pas d'activité annexe de pêche </t>
  </si>
  <si>
    <t>Population de 15 ans et plus, selon le genre, l'exercice de l'agriculture comme une activité annexe et la province de résidence, par groupe d'âge décennal</t>
  </si>
  <si>
    <t>Population de 15 ans et plus, selon le genre, l'exercice de la pêche comme une activité annexe et la province de résidence, 
par groupe d'âge décennal</t>
  </si>
  <si>
    <t>a une autre activité annexe</t>
  </si>
  <si>
    <t>n'a pas d'autre activité annexe</t>
  </si>
  <si>
    <t>Population de 15 ans et plus, selon le genre, l'exercice d'une autre activité annexe (artisanat, chasse, etc) 
et la province de résidence, par groupe d'âge décennal</t>
  </si>
  <si>
    <t>Receiving, Motor Pool</t>
  </si>
  <si>
    <t>Population de 15 ans et plus, selon le genre, l'exercice de l'agriculture comme une activité annexe et la commune 
de résidence du Grand Nouméa, par groupe d'âge décennal</t>
  </si>
  <si>
    <t>Activités annexes</t>
  </si>
  <si>
    <t>agri_province</t>
  </si>
  <si>
    <t>pêche_province</t>
  </si>
  <si>
    <t xml:space="preserve">Source : Recensements de la population Nouvelle-Calédonie, INSEE-ISEE </t>
  </si>
  <si>
    <t>autre activité annexe_province</t>
  </si>
  <si>
    <t>agri_commune de +10 000 habitants</t>
  </si>
  <si>
    <t>agri_quartiers du Grand Nouméa</t>
  </si>
  <si>
    <t>pêche_commune de +10 000 habitants</t>
  </si>
  <si>
    <t>pêche_quartiers du Grand Nouméa</t>
  </si>
  <si>
    <t>autre activité annexe_commune de +10 000 habitants</t>
  </si>
  <si>
    <t>autre activité annexe_quartiers du Grand Nouméa</t>
  </si>
  <si>
    <t>autre activité annexe_commune</t>
  </si>
  <si>
    <t>Population de 15 ans et plus, selon le genre, l'exercice de la pêche comme une activité annexe 
et la commune de résidence du Grand Nouméa, par groupe d'âge décennal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</si>
</sst>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&quot; F&quot;_-;\-* #,##0&quot; F&quot;_-;_-* &quot;-&quot;&quot; F&quot;_-;_-@_-"/>
    <numFmt numFmtId="165" formatCode="_-* #,##0_ _F_-;\-* #,##0_ _F_-;_-* &quot;-&quot;_ _F_-;_-@_-"/>
    <numFmt numFmtId="166" formatCode="_-* #,##0.00&quot; F&quot;_-;\-* #,##0.00&quot; F&quot;_-;_-* &quot;-&quot;??&quot; F&quot;_-;_-@_-"/>
    <numFmt numFmtId="167" formatCode="_-* #,##0.00_ _F_-;\-* #,##0.00_ _F_-;_-* &quot;-&quot;??_ _F_-;_-@_-"/>
    <numFmt numFmtId="168" formatCode="0.0"/>
    <numFmt numFmtId="169" formatCode="#,##0\ [$€];[Red]\-#,##0\ [$€]"/>
  </numFmts>
  <fonts count="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indexed="23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3"/>
      <color indexed="10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7" fillId="27" borderId="3" applyNumberFormat="0" applyFont="0" applyAlignment="0" applyProtection="0"/>
    <xf numFmtId="0" fontId="41" fillId="28" borderId="1" applyNumberFormat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0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3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55" applyFont="1" applyFill="1" applyBorder="1">
      <alignment/>
      <protection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5" fillId="0" borderId="0" xfId="55" applyNumberFormat="1" applyFont="1" applyFill="1" applyBorder="1">
      <alignment/>
      <protection/>
    </xf>
    <xf numFmtId="3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0" fontId="25" fillId="0" borderId="0" xfId="55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55" applyFont="1" applyBorder="1">
      <alignment/>
      <protection/>
    </xf>
    <xf numFmtId="3" fontId="25" fillId="0" borderId="0" xfId="0" applyNumberFormat="1" applyFont="1" applyBorder="1" applyAlignment="1">
      <alignment/>
    </xf>
    <xf numFmtId="0" fontId="26" fillId="0" borderId="0" xfId="56" applyFont="1" applyFill="1" applyBorder="1" applyAlignment="1">
      <alignment vertical="center"/>
      <protection/>
    </xf>
    <xf numFmtId="0" fontId="5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55" fillId="2" borderId="12" xfId="0" applyFont="1" applyFill="1" applyBorder="1" applyAlignment="1">
      <alignment/>
    </xf>
    <xf numFmtId="3" fontId="55" fillId="2" borderId="12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3" fontId="55" fillId="2" borderId="13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left"/>
    </xf>
    <xf numFmtId="0" fontId="54" fillId="0" borderId="11" xfId="0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3" fontId="25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33" borderId="0" xfId="56" applyFont="1" applyFill="1" applyBorder="1" applyAlignment="1">
      <alignment vertical="center"/>
      <protection/>
    </xf>
    <xf numFmtId="0" fontId="55" fillId="2" borderId="12" xfId="0" applyFont="1" applyFill="1" applyBorder="1" applyAlignment="1">
      <alignment vertical="center" wrapText="1"/>
    </xf>
    <xf numFmtId="0" fontId="26" fillId="34" borderId="0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25" fillId="34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54" fillId="2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/>
    </xf>
    <xf numFmtId="0" fontId="56" fillId="2" borderId="11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/>
    </xf>
    <xf numFmtId="0" fontId="4" fillId="0" borderId="0" xfId="48" applyAlignment="1" applyProtection="1">
      <alignment/>
      <protection/>
    </xf>
    <xf numFmtId="3" fontId="25" fillId="35" borderId="0" xfId="0" applyNumberFormat="1" applyFont="1" applyFill="1" applyBorder="1" applyAlignment="1">
      <alignment/>
    </xf>
    <xf numFmtId="3" fontId="25" fillId="35" borderId="11" xfId="0" applyNumberFormat="1" applyFont="1" applyFill="1" applyBorder="1" applyAlignment="1">
      <alignment/>
    </xf>
    <xf numFmtId="3" fontId="26" fillId="35" borderId="0" xfId="0" applyNumberFormat="1" applyFont="1" applyFill="1" applyBorder="1" applyAlignment="1">
      <alignment/>
    </xf>
    <xf numFmtId="3" fontId="26" fillId="35" borderId="11" xfId="0" applyNumberFormat="1" applyFont="1" applyFill="1" applyBorder="1" applyAlignment="1">
      <alignment/>
    </xf>
    <xf numFmtId="3" fontId="26" fillId="35" borderId="0" xfId="0" applyNumberFormat="1" applyFont="1" applyFill="1" applyBorder="1" applyAlignment="1">
      <alignment horizontal="center"/>
    </xf>
    <xf numFmtId="3" fontId="26" fillId="35" borderId="11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/>
    </xf>
    <xf numFmtId="0" fontId="25" fillId="35" borderId="11" xfId="0" applyFont="1" applyFill="1" applyBorder="1" applyAlignment="1">
      <alignment/>
    </xf>
    <xf numFmtId="0" fontId="26" fillId="35" borderId="0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3" fontId="26" fillId="35" borderId="0" xfId="0" applyNumberFormat="1" applyFont="1" applyFill="1" applyBorder="1" applyAlignment="1">
      <alignment horizontal="center" vertical="center"/>
    </xf>
    <xf numFmtId="3" fontId="26" fillId="35" borderId="11" xfId="0" applyNumberFormat="1" applyFont="1" applyFill="1" applyBorder="1" applyAlignment="1">
      <alignment horizontal="center" vertical="center"/>
    </xf>
    <xf numFmtId="3" fontId="25" fillId="35" borderId="0" xfId="0" applyNumberFormat="1" applyFont="1" applyFill="1" applyBorder="1" applyAlignment="1">
      <alignment horizontal="right"/>
    </xf>
    <xf numFmtId="3" fontId="26" fillId="35" borderId="11" xfId="0" applyNumberFormat="1" applyFont="1" applyFill="1" applyBorder="1" applyAlignment="1">
      <alignment horizontal="right"/>
    </xf>
    <xf numFmtId="0" fontId="26" fillId="35" borderId="11" xfId="0" applyFont="1" applyFill="1" applyBorder="1" applyAlignment="1">
      <alignment/>
    </xf>
    <xf numFmtId="0" fontId="38" fillId="35" borderId="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left"/>
    </xf>
    <xf numFmtId="0" fontId="56" fillId="2" borderId="0" xfId="0" applyFont="1" applyFill="1" applyBorder="1" applyAlignment="1">
      <alignment horizontal="center"/>
    </xf>
    <xf numFmtId="0" fontId="56" fillId="2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/>
    </xf>
    <xf numFmtId="0" fontId="56" fillId="2" borderId="14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56" fillId="2" borderId="11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/>
    </xf>
    <xf numFmtId="0" fontId="56" fillId="2" borderId="11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56" fillId="2" borderId="19" xfId="0" applyFont="1" applyFill="1" applyBorder="1" applyAlignment="1">
      <alignment horizontal="center"/>
    </xf>
    <xf numFmtId="0" fontId="56" fillId="2" borderId="14" xfId="0" applyFont="1" applyFill="1" applyBorder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uro" xfId="45"/>
    <cellStyle name="Euro 2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_rp96pop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9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B1DED0"/>
      <rgbColor rgb="00000090"/>
      <rgbColor rgb="0090713A"/>
      <rgbColor rgb="004600A5"/>
      <rgbColor rgb="0068817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ERONI~1.UJI\LOCALS~1\Temp\pr\rp04\bilcol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\bilcol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zoomScalePageLayoutView="0" workbookViewId="0" topLeftCell="A1">
      <selection activeCell="C28" sqref="C28"/>
    </sheetView>
  </sheetViews>
  <sheetFormatPr defaultColWidth="11.375" defaultRowHeight="12"/>
  <cols>
    <col min="1" max="2" width="50.875" style="1" customWidth="1"/>
    <col min="3" max="14" width="11.375" style="1" customWidth="1"/>
    <col min="15" max="15" width="14.625" style="1" customWidth="1"/>
    <col min="16" max="16384" width="11.375" style="1" customWidth="1"/>
  </cols>
  <sheetData>
    <row r="2" spans="1:4" ht="19.5">
      <c r="A2" s="76" t="s">
        <v>156</v>
      </c>
      <c r="B2" s="18"/>
      <c r="C2" s="18"/>
      <c r="D2" s="18"/>
    </row>
    <row r="4" spans="1:4" ht="14.25">
      <c r="A4" s="3" t="s">
        <v>159</v>
      </c>
      <c r="D4" s="2"/>
    </row>
    <row r="5" spans="1:17" ht="14.25">
      <c r="A5" s="4"/>
      <c r="P5" s="57"/>
      <c r="Q5" s="57"/>
    </row>
    <row r="6" spans="1:17" ht="14.25">
      <c r="A6" s="77" t="s">
        <v>157</v>
      </c>
      <c r="B6" s="77" t="s">
        <v>4</v>
      </c>
      <c r="F6"/>
      <c r="G6"/>
      <c r="H6"/>
      <c r="I6"/>
      <c r="J6"/>
      <c r="K6"/>
      <c r="L6"/>
      <c r="P6" s="57"/>
      <c r="Q6" s="57"/>
    </row>
    <row r="7" spans="1:17" ht="14.25">
      <c r="A7" s="77" t="s">
        <v>119</v>
      </c>
      <c r="B7" s="77" t="s">
        <v>3</v>
      </c>
      <c r="F7"/>
      <c r="G7"/>
      <c r="H7"/>
      <c r="I7"/>
      <c r="J7"/>
      <c r="K7"/>
      <c r="P7" s="57"/>
      <c r="Q7" s="57"/>
    </row>
    <row r="8" spans="1:17" ht="14.25">
      <c r="A8" s="77" t="s">
        <v>158</v>
      </c>
      <c r="B8" s="77" t="s">
        <v>0</v>
      </c>
      <c r="F8"/>
      <c r="G8"/>
      <c r="H8"/>
      <c r="I8"/>
      <c r="J8"/>
      <c r="K8"/>
      <c r="L8"/>
      <c r="P8" s="57"/>
      <c r="Q8" s="57"/>
    </row>
    <row r="9" spans="1:17" ht="14.25">
      <c r="A9" s="77" t="s">
        <v>120</v>
      </c>
      <c r="B9" s="77" t="s">
        <v>5</v>
      </c>
      <c r="F9"/>
      <c r="G9"/>
      <c r="H9"/>
      <c r="I9"/>
      <c r="J9"/>
      <c r="K9"/>
      <c r="P9" s="57"/>
      <c r="Q9" s="57"/>
    </row>
    <row r="10" spans="1:17" ht="14.25">
      <c r="A10" s="77" t="s">
        <v>160</v>
      </c>
      <c r="B10" s="77" t="s">
        <v>2</v>
      </c>
      <c r="F10"/>
      <c r="G10"/>
      <c r="H10"/>
      <c r="I10"/>
      <c r="J10"/>
      <c r="K10"/>
      <c r="L10"/>
      <c r="M10"/>
      <c r="P10" s="57"/>
      <c r="Q10" s="57"/>
    </row>
    <row r="11" spans="1:17" ht="14.25">
      <c r="A11" s="77" t="s">
        <v>167</v>
      </c>
      <c r="B11" s="77" t="s">
        <v>1</v>
      </c>
      <c r="F11"/>
      <c r="G11"/>
      <c r="H11"/>
      <c r="I11"/>
      <c r="J11"/>
      <c r="K11"/>
      <c r="P11" s="57"/>
      <c r="Q11" s="57"/>
    </row>
    <row r="12" spans="1:17" ht="14.25">
      <c r="A12" s="77" t="s">
        <v>161</v>
      </c>
      <c r="B12" s="77" t="s">
        <v>114</v>
      </c>
      <c r="F12"/>
      <c r="G12"/>
      <c r="H12"/>
      <c r="I12"/>
      <c r="J12"/>
      <c r="K12"/>
      <c r="L12"/>
      <c r="M12"/>
      <c r="N12"/>
      <c r="P12" s="57"/>
      <c r="Q12" s="57"/>
    </row>
    <row r="13" spans="1:17" ht="14.25">
      <c r="A13" s="77" t="s">
        <v>162</v>
      </c>
      <c r="B13" s="77" t="s">
        <v>113</v>
      </c>
      <c r="F13"/>
      <c r="G13"/>
      <c r="H13"/>
      <c r="I13"/>
      <c r="J13"/>
      <c r="K13"/>
      <c r="L13"/>
      <c r="P13" s="57"/>
      <c r="Q13" s="57"/>
    </row>
    <row r="14" spans="1:17" ht="14.25">
      <c r="A14" s="77" t="s">
        <v>163</v>
      </c>
      <c r="B14" s="77" t="s">
        <v>116</v>
      </c>
      <c r="F14"/>
      <c r="G14"/>
      <c r="H14"/>
      <c r="I14"/>
      <c r="J14"/>
      <c r="K14"/>
      <c r="L14"/>
      <c r="M14"/>
      <c r="P14" s="57"/>
      <c r="Q14" s="57"/>
    </row>
    <row r="15" spans="1:17" ht="14.25">
      <c r="A15" s="77" t="s">
        <v>164</v>
      </c>
      <c r="B15" s="77" t="s">
        <v>115</v>
      </c>
      <c r="F15"/>
      <c r="G15"/>
      <c r="H15"/>
      <c r="I15"/>
      <c r="J15"/>
      <c r="K15"/>
      <c r="L15"/>
      <c r="P15" s="57"/>
      <c r="Q15" s="57"/>
    </row>
    <row r="16" spans="1:17" ht="14.25">
      <c r="A16" s="77" t="s">
        <v>165</v>
      </c>
      <c r="B16" s="77" t="s">
        <v>118</v>
      </c>
      <c r="F16"/>
      <c r="G16"/>
      <c r="H16"/>
      <c r="I16"/>
      <c r="J16"/>
      <c r="K16"/>
      <c r="L16"/>
      <c r="M16"/>
      <c r="N16"/>
      <c r="P16" s="57"/>
      <c r="Q16" s="57"/>
    </row>
    <row r="17" spans="1:17" ht="14.25">
      <c r="A17" s="77" t="s">
        <v>166</v>
      </c>
      <c r="B17" s="77" t="s">
        <v>117</v>
      </c>
      <c r="F17"/>
      <c r="G17"/>
      <c r="H17"/>
      <c r="I17"/>
      <c r="J17"/>
      <c r="K17"/>
      <c r="P17" s="57"/>
      <c r="Q17" s="57"/>
    </row>
    <row r="25" spans="12:13" ht="14.25">
      <c r="L25"/>
      <c r="M25"/>
    </row>
  </sheetData>
  <sheetProtection/>
  <hyperlinks>
    <hyperlink ref="A6:B6" location="agri_province!A1" display="agri_province"/>
    <hyperlink ref="A7:B7" location="agri_commune!A1" display="agri_commune"/>
    <hyperlink ref="A8:B8" location="pêche_province!A1" display="pêche_province"/>
    <hyperlink ref="A9:B9" location="pêche_commune!A1" display="pêche_commune"/>
    <hyperlink ref="A10:B10" location="autre_province!A1" display="autre activité annexe_province"/>
    <hyperlink ref="A11:B11" location="autre_commune!A1" display="autre activité annexe_commune"/>
    <hyperlink ref="A12:B12" location="'agri_commune +10 000 hbts'!A1" display="agri_commune de +10 000 habitants"/>
    <hyperlink ref="A13:B13" location="agri_quartierGN!A1" display="agri_quartiers du Grand Nouméa"/>
    <hyperlink ref="A14:B14" location="'pêche_commune +10 000 hbts'!A1" display="pêche_commune de +10 000 habitants"/>
    <hyperlink ref="A15:B15" location="pêche_quartierGN!A1" display="pêche_quartiers du Grand Nouméa"/>
    <hyperlink ref="A16:B16" location="'autre_commune +10 000 hbts'!A1" display="autre activité annexe_commune de +10 000 habitants"/>
    <hyperlink ref="A17:B17" location="autre_quartierGN!A1" display="autre activité annexe_quartiers du Grand Nouméa"/>
  </hyperlinks>
  <printOptions gridLines="1"/>
  <pageMargins left="0.16" right="0.24" top="0.35" bottom="0.984251969" header="0.25" footer="0.492125984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5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7" sqref="Q7:S7"/>
    </sheetView>
  </sheetViews>
  <sheetFormatPr defaultColWidth="11.375" defaultRowHeight="12"/>
  <cols>
    <col min="1" max="2" width="14.125" style="7" customWidth="1"/>
    <col min="3" max="16384" width="11.375" style="7" customWidth="1"/>
  </cols>
  <sheetData>
    <row r="2" spans="1:11" ht="42" customHeight="1">
      <c r="A2" s="101" t="s">
        <v>168</v>
      </c>
      <c r="B2" s="102"/>
      <c r="C2" s="102"/>
      <c r="D2" s="102"/>
      <c r="E2" s="102"/>
      <c r="F2" s="102"/>
      <c r="G2" s="102"/>
      <c r="H2" s="102"/>
      <c r="I2" s="102"/>
      <c r="J2" s="103"/>
      <c r="K2" s="75"/>
    </row>
    <row r="3" spans="1:11" ht="14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73"/>
    </row>
    <row r="4" spans="1:11" ht="14.25">
      <c r="A4" s="24" t="s">
        <v>131</v>
      </c>
      <c r="B4" s="24"/>
      <c r="C4" s="17"/>
      <c r="D4" s="17"/>
      <c r="E4" s="17"/>
      <c r="F4" s="17"/>
      <c r="G4" s="17"/>
      <c r="H4" s="17"/>
      <c r="I4" s="17"/>
      <c r="J4" s="17"/>
      <c r="K4" s="17"/>
    </row>
    <row r="5" spans="1:11" ht="14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9" ht="17.25" customHeight="1">
      <c r="A6" s="52"/>
      <c r="B6" s="99">
        <v>2009</v>
      </c>
      <c r="C6" s="99"/>
      <c r="D6" s="99"/>
      <c r="E6" s="99"/>
      <c r="F6" s="99"/>
      <c r="G6" s="99"/>
      <c r="H6" s="99"/>
      <c r="I6" s="99"/>
      <c r="J6" s="108"/>
      <c r="K6" s="99">
        <v>2014</v>
      </c>
      <c r="L6" s="99">
        <v>2014</v>
      </c>
      <c r="M6" s="99"/>
      <c r="N6" s="99"/>
      <c r="O6" s="99"/>
      <c r="P6" s="99"/>
      <c r="Q6" s="99"/>
      <c r="R6" s="99"/>
      <c r="S6" s="108"/>
    </row>
    <row r="7" spans="1:19" ht="17.25">
      <c r="A7" s="105"/>
      <c r="B7" s="99" t="s">
        <v>33</v>
      </c>
      <c r="C7" s="99"/>
      <c r="D7" s="108"/>
      <c r="E7" s="107" t="s">
        <v>34</v>
      </c>
      <c r="F7" s="99"/>
      <c r="G7" s="108"/>
      <c r="H7" s="107" t="s">
        <v>35</v>
      </c>
      <c r="I7" s="99"/>
      <c r="J7" s="108"/>
      <c r="K7" s="107" t="s">
        <v>33</v>
      </c>
      <c r="L7" s="99"/>
      <c r="M7" s="108"/>
      <c r="N7" s="107" t="s">
        <v>34</v>
      </c>
      <c r="O7" s="99"/>
      <c r="P7" s="108"/>
      <c r="Q7" s="107" t="s">
        <v>35</v>
      </c>
      <c r="R7" s="99"/>
      <c r="S7" s="108"/>
    </row>
    <row r="8" spans="1:19" ht="59.25" customHeight="1">
      <c r="A8" s="105"/>
      <c r="B8" s="27" t="s">
        <v>147</v>
      </c>
      <c r="C8" s="27" t="s">
        <v>148</v>
      </c>
      <c r="D8" s="29" t="s">
        <v>36</v>
      </c>
      <c r="E8" s="27" t="s">
        <v>147</v>
      </c>
      <c r="F8" s="27" t="s">
        <v>148</v>
      </c>
      <c r="G8" s="29" t="s">
        <v>36</v>
      </c>
      <c r="H8" s="27" t="s">
        <v>147</v>
      </c>
      <c r="I8" s="27" t="s">
        <v>148</v>
      </c>
      <c r="J8" s="29" t="s">
        <v>36</v>
      </c>
      <c r="K8" s="27" t="s">
        <v>147</v>
      </c>
      <c r="L8" s="27" t="s">
        <v>148</v>
      </c>
      <c r="M8" s="29" t="s">
        <v>36</v>
      </c>
      <c r="N8" s="27" t="s">
        <v>147</v>
      </c>
      <c r="O8" s="27" t="s">
        <v>148</v>
      </c>
      <c r="P8" s="29" t="s">
        <v>36</v>
      </c>
      <c r="Q8" s="27" t="s">
        <v>147</v>
      </c>
      <c r="R8" s="27" t="s">
        <v>148</v>
      </c>
      <c r="S8" s="29" t="s">
        <v>36</v>
      </c>
    </row>
    <row r="9" spans="1:19" ht="17.25">
      <c r="A9" s="40"/>
      <c r="B9" s="40"/>
      <c r="C9" s="25"/>
      <c r="D9" s="42"/>
      <c r="E9" s="26"/>
      <c r="F9" s="25"/>
      <c r="G9" s="42"/>
      <c r="H9" s="26"/>
      <c r="I9" s="25"/>
      <c r="J9" s="42"/>
      <c r="K9" s="40"/>
      <c r="L9" s="25"/>
      <c r="M9" s="42"/>
      <c r="N9" s="26"/>
      <c r="O9" s="25"/>
      <c r="P9" s="42"/>
      <c r="Q9" s="26"/>
      <c r="R9" s="25"/>
      <c r="S9" s="42"/>
    </row>
    <row r="10" spans="1:19" ht="15">
      <c r="A10" s="41" t="s">
        <v>89</v>
      </c>
      <c r="B10" s="41"/>
      <c r="C10" s="67"/>
      <c r="D10" s="42"/>
      <c r="E10" s="26"/>
      <c r="F10" s="25"/>
      <c r="G10" s="42"/>
      <c r="H10" s="26"/>
      <c r="I10" s="25"/>
      <c r="J10" s="42"/>
      <c r="K10" s="70"/>
      <c r="L10" s="64"/>
      <c r="M10" s="42"/>
      <c r="N10" s="26"/>
      <c r="O10" s="25"/>
      <c r="P10" s="42"/>
      <c r="Q10" s="26"/>
      <c r="R10" s="25"/>
      <c r="S10" s="42"/>
    </row>
    <row r="11" spans="1:19" ht="14.25">
      <c r="A11" s="7" t="s">
        <v>142</v>
      </c>
      <c r="B11" s="78">
        <v>259</v>
      </c>
      <c r="C11" s="78">
        <v>1785</v>
      </c>
      <c r="D11" s="81">
        <v>2044</v>
      </c>
      <c r="E11" s="78">
        <v>105</v>
      </c>
      <c r="F11" s="78">
        <v>1841</v>
      </c>
      <c r="G11" s="81">
        <v>1946</v>
      </c>
      <c r="H11" s="78">
        <v>364</v>
      </c>
      <c r="I11" s="78">
        <v>3626</v>
      </c>
      <c r="J11" s="81">
        <v>3990</v>
      </c>
      <c r="K11" s="78">
        <v>486</v>
      </c>
      <c r="L11" s="78">
        <v>1991</v>
      </c>
      <c r="M11" s="81">
        <v>2477</v>
      </c>
      <c r="N11" s="78">
        <v>208</v>
      </c>
      <c r="O11" s="78">
        <v>2299</v>
      </c>
      <c r="P11" s="81">
        <v>2507</v>
      </c>
      <c r="Q11" s="78">
        <v>694</v>
      </c>
      <c r="R11" s="78">
        <v>4290</v>
      </c>
      <c r="S11" s="81">
        <v>4984</v>
      </c>
    </row>
    <row r="12" spans="1:19" ht="14.25">
      <c r="A12" s="7" t="s">
        <v>143</v>
      </c>
      <c r="B12" s="78">
        <v>337</v>
      </c>
      <c r="C12" s="78">
        <v>1396</v>
      </c>
      <c r="D12" s="81">
        <v>1733</v>
      </c>
      <c r="E12" s="78">
        <v>137</v>
      </c>
      <c r="F12" s="78">
        <v>1704</v>
      </c>
      <c r="G12" s="81">
        <v>1841</v>
      </c>
      <c r="H12" s="78">
        <v>474</v>
      </c>
      <c r="I12" s="78">
        <v>3100</v>
      </c>
      <c r="J12" s="81">
        <v>3574</v>
      </c>
      <c r="K12" s="78">
        <v>676</v>
      </c>
      <c r="L12" s="78">
        <v>1605</v>
      </c>
      <c r="M12" s="81">
        <v>2281</v>
      </c>
      <c r="N12" s="78">
        <v>323</v>
      </c>
      <c r="O12" s="78">
        <v>2195</v>
      </c>
      <c r="P12" s="81">
        <v>2518</v>
      </c>
      <c r="Q12" s="78">
        <v>999</v>
      </c>
      <c r="R12" s="78">
        <v>3800</v>
      </c>
      <c r="S12" s="81">
        <v>4799</v>
      </c>
    </row>
    <row r="13" spans="1:19" ht="14.25">
      <c r="A13" s="7" t="s">
        <v>144</v>
      </c>
      <c r="B13" s="78">
        <v>306</v>
      </c>
      <c r="C13" s="78">
        <v>1532</v>
      </c>
      <c r="D13" s="81">
        <v>1838</v>
      </c>
      <c r="E13" s="78">
        <v>128</v>
      </c>
      <c r="F13" s="78">
        <v>1797</v>
      </c>
      <c r="G13" s="81">
        <v>1925</v>
      </c>
      <c r="H13" s="78">
        <v>434</v>
      </c>
      <c r="I13" s="78">
        <v>3329</v>
      </c>
      <c r="J13" s="81">
        <v>3763</v>
      </c>
      <c r="K13" s="78">
        <v>640</v>
      </c>
      <c r="L13" s="78">
        <v>1872</v>
      </c>
      <c r="M13" s="81">
        <v>2512</v>
      </c>
      <c r="N13" s="78">
        <v>244</v>
      </c>
      <c r="O13" s="78">
        <v>2338</v>
      </c>
      <c r="P13" s="81">
        <v>2582</v>
      </c>
      <c r="Q13" s="78">
        <v>884</v>
      </c>
      <c r="R13" s="78">
        <v>4210</v>
      </c>
      <c r="S13" s="81">
        <v>5094</v>
      </c>
    </row>
    <row r="14" spans="1:19" ht="14.25">
      <c r="A14" s="7" t="s">
        <v>145</v>
      </c>
      <c r="B14" s="78">
        <v>253</v>
      </c>
      <c r="C14" s="78">
        <v>1177</v>
      </c>
      <c r="D14" s="81">
        <v>1430</v>
      </c>
      <c r="E14" s="78">
        <v>106</v>
      </c>
      <c r="F14" s="78">
        <v>1356</v>
      </c>
      <c r="G14" s="81">
        <v>1462</v>
      </c>
      <c r="H14" s="78">
        <v>359</v>
      </c>
      <c r="I14" s="78">
        <v>2533</v>
      </c>
      <c r="J14" s="81">
        <v>2892</v>
      </c>
      <c r="K14" s="78">
        <v>402</v>
      </c>
      <c r="L14" s="78">
        <v>1521</v>
      </c>
      <c r="M14" s="81">
        <v>1923</v>
      </c>
      <c r="N14" s="78">
        <v>169</v>
      </c>
      <c r="O14" s="78">
        <v>1787</v>
      </c>
      <c r="P14" s="81">
        <v>1956</v>
      </c>
      <c r="Q14" s="78">
        <v>571</v>
      </c>
      <c r="R14" s="78">
        <v>3308</v>
      </c>
      <c r="S14" s="81">
        <v>3879</v>
      </c>
    </row>
    <row r="15" spans="1:19" ht="14.25">
      <c r="A15" s="7" t="s">
        <v>146</v>
      </c>
      <c r="B15" s="78">
        <v>172</v>
      </c>
      <c r="C15" s="78">
        <v>872</v>
      </c>
      <c r="D15" s="81">
        <v>1044</v>
      </c>
      <c r="E15" s="78">
        <v>40</v>
      </c>
      <c r="F15" s="78">
        <v>847</v>
      </c>
      <c r="G15" s="81">
        <v>887</v>
      </c>
      <c r="H15" s="78">
        <v>212</v>
      </c>
      <c r="I15" s="78">
        <v>1719</v>
      </c>
      <c r="J15" s="81">
        <v>1931</v>
      </c>
      <c r="K15" s="78">
        <v>234</v>
      </c>
      <c r="L15" s="78">
        <v>1002</v>
      </c>
      <c r="M15" s="81">
        <v>1236</v>
      </c>
      <c r="N15" s="78">
        <v>82</v>
      </c>
      <c r="O15" s="78">
        <v>1164</v>
      </c>
      <c r="P15" s="81">
        <v>1246</v>
      </c>
      <c r="Q15" s="78">
        <v>316</v>
      </c>
      <c r="R15" s="78">
        <v>2166</v>
      </c>
      <c r="S15" s="81">
        <v>2482</v>
      </c>
    </row>
    <row r="16" spans="1:19" ht="14.25">
      <c r="A16" s="7" t="s">
        <v>139</v>
      </c>
      <c r="B16" s="78">
        <v>60</v>
      </c>
      <c r="C16" s="78">
        <v>611</v>
      </c>
      <c r="D16" s="81">
        <v>671</v>
      </c>
      <c r="E16" s="78">
        <v>19</v>
      </c>
      <c r="F16" s="78">
        <v>683</v>
      </c>
      <c r="G16" s="81">
        <v>702</v>
      </c>
      <c r="H16" s="78">
        <v>79</v>
      </c>
      <c r="I16" s="78">
        <v>1294</v>
      </c>
      <c r="J16" s="81">
        <v>1373</v>
      </c>
      <c r="K16" s="78">
        <v>119</v>
      </c>
      <c r="L16" s="78">
        <v>969</v>
      </c>
      <c r="M16" s="81">
        <v>1088</v>
      </c>
      <c r="N16" s="78">
        <v>48</v>
      </c>
      <c r="O16" s="78">
        <v>1021</v>
      </c>
      <c r="P16" s="81">
        <v>1069</v>
      </c>
      <c r="Q16" s="78">
        <v>167</v>
      </c>
      <c r="R16" s="78">
        <v>1990</v>
      </c>
      <c r="S16" s="81">
        <v>2157</v>
      </c>
    </row>
    <row r="17" spans="1:19" ht="14.25">
      <c r="A17" s="33" t="s">
        <v>31</v>
      </c>
      <c r="B17" s="34">
        <v>1387</v>
      </c>
      <c r="C17" s="34">
        <v>7373</v>
      </c>
      <c r="D17" s="38">
        <v>8760</v>
      </c>
      <c r="E17" s="34">
        <v>535</v>
      </c>
      <c r="F17" s="34">
        <v>8228</v>
      </c>
      <c r="G17" s="38">
        <v>8763</v>
      </c>
      <c r="H17" s="34">
        <v>1922</v>
      </c>
      <c r="I17" s="34">
        <v>15601</v>
      </c>
      <c r="J17" s="38">
        <v>17523</v>
      </c>
      <c r="K17" s="34">
        <v>2557</v>
      </c>
      <c r="L17" s="34">
        <v>8960</v>
      </c>
      <c r="M17" s="38">
        <v>11517</v>
      </c>
      <c r="N17" s="34">
        <v>1074</v>
      </c>
      <c r="O17" s="34">
        <v>10804</v>
      </c>
      <c r="P17" s="38">
        <v>11878</v>
      </c>
      <c r="Q17" s="34">
        <v>3631</v>
      </c>
      <c r="R17" s="34">
        <v>19764</v>
      </c>
      <c r="S17" s="38">
        <v>23395</v>
      </c>
    </row>
    <row r="18" spans="2:19" ht="14.25">
      <c r="B18" s="78"/>
      <c r="C18" s="78"/>
      <c r="D18" s="79"/>
      <c r="E18" s="78"/>
      <c r="F18" s="78"/>
      <c r="G18" s="79"/>
      <c r="H18" s="78"/>
      <c r="I18" s="78"/>
      <c r="J18" s="79"/>
      <c r="K18" s="78"/>
      <c r="L18" s="78"/>
      <c r="M18" s="79"/>
      <c r="N18" s="78"/>
      <c r="O18" s="78"/>
      <c r="P18" s="79"/>
      <c r="Q18" s="78"/>
      <c r="R18" s="78"/>
      <c r="S18" s="79"/>
    </row>
    <row r="19" spans="1:19" ht="15">
      <c r="A19" s="41" t="s">
        <v>102</v>
      </c>
      <c r="B19" s="82"/>
      <c r="C19" s="82"/>
      <c r="D19" s="83"/>
      <c r="E19" s="82"/>
      <c r="F19" s="82"/>
      <c r="G19" s="83"/>
      <c r="H19" s="82"/>
      <c r="I19" s="82"/>
      <c r="J19" s="83"/>
      <c r="K19" s="82"/>
      <c r="L19" s="82"/>
      <c r="M19" s="83"/>
      <c r="N19" s="82"/>
      <c r="O19" s="82"/>
      <c r="P19" s="83"/>
      <c r="Q19" s="82"/>
      <c r="R19" s="82"/>
      <c r="S19" s="83"/>
    </row>
    <row r="20" spans="1:19" ht="14.25">
      <c r="A20" s="7" t="s">
        <v>142</v>
      </c>
      <c r="B20" s="78">
        <v>324</v>
      </c>
      <c r="C20" s="78">
        <v>1778</v>
      </c>
      <c r="D20" s="81">
        <v>2102</v>
      </c>
      <c r="E20" s="78">
        <v>121</v>
      </c>
      <c r="F20" s="78">
        <v>1754</v>
      </c>
      <c r="G20" s="81">
        <v>1875</v>
      </c>
      <c r="H20" s="78">
        <v>445</v>
      </c>
      <c r="I20" s="78">
        <v>3532</v>
      </c>
      <c r="J20" s="81">
        <v>3977</v>
      </c>
      <c r="K20" s="78">
        <v>485</v>
      </c>
      <c r="L20" s="78">
        <v>1747</v>
      </c>
      <c r="M20" s="81">
        <v>2232</v>
      </c>
      <c r="N20" s="78">
        <v>185</v>
      </c>
      <c r="O20" s="78">
        <v>1832</v>
      </c>
      <c r="P20" s="81">
        <v>2017</v>
      </c>
      <c r="Q20" s="78">
        <v>670</v>
      </c>
      <c r="R20" s="78">
        <v>3579</v>
      </c>
      <c r="S20" s="81">
        <v>4249</v>
      </c>
    </row>
    <row r="21" spans="1:19" ht="14.25">
      <c r="A21" s="7" t="s">
        <v>143</v>
      </c>
      <c r="B21" s="78">
        <v>334</v>
      </c>
      <c r="C21" s="78">
        <v>1617</v>
      </c>
      <c r="D21" s="81">
        <v>1951</v>
      </c>
      <c r="E21" s="78">
        <v>131</v>
      </c>
      <c r="F21" s="78">
        <v>1548</v>
      </c>
      <c r="G21" s="81">
        <v>1679</v>
      </c>
      <c r="H21" s="78">
        <v>465</v>
      </c>
      <c r="I21" s="78">
        <v>3165</v>
      </c>
      <c r="J21" s="81">
        <v>3630</v>
      </c>
      <c r="K21" s="78">
        <v>597</v>
      </c>
      <c r="L21" s="78">
        <v>1387</v>
      </c>
      <c r="M21" s="81">
        <v>1984</v>
      </c>
      <c r="N21" s="78">
        <v>251</v>
      </c>
      <c r="O21" s="78">
        <v>1598</v>
      </c>
      <c r="P21" s="81">
        <v>1849</v>
      </c>
      <c r="Q21" s="78">
        <v>848</v>
      </c>
      <c r="R21" s="78">
        <v>2985</v>
      </c>
      <c r="S21" s="81">
        <v>3833</v>
      </c>
    </row>
    <row r="22" spans="1:19" ht="14.25">
      <c r="A22" s="7" t="s">
        <v>144</v>
      </c>
      <c r="B22" s="78">
        <v>389</v>
      </c>
      <c r="C22" s="78">
        <v>1966</v>
      </c>
      <c r="D22" s="81">
        <v>2355</v>
      </c>
      <c r="E22" s="78">
        <v>155</v>
      </c>
      <c r="F22" s="78">
        <v>1976</v>
      </c>
      <c r="G22" s="81">
        <v>2131</v>
      </c>
      <c r="H22" s="78">
        <v>544</v>
      </c>
      <c r="I22" s="78">
        <v>3942</v>
      </c>
      <c r="J22" s="81">
        <v>4486</v>
      </c>
      <c r="K22" s="78">
        <v>481</v>
      </c>
      <c r="L22" s="78">
        <v>1539</v>
      </c>
      <c r="M22" s="81">
        <v>2020</v>
      </c>
      <c r="N22" s="78">
        <v>227</v>
      </c>
      <c r="O22" s="78">
        <v>1820</v>
      </c>
      <c r="P22" s="81">
        <v>2047</v>
      </c>
      <c r="Q22" s="78">
        <v>708</v>
      </c>
      <c r="R22" s="78">
        <v>3359</v>
      </c>
      <c r="S22" s="81">
        <v>4067</v>
      </c>
    </row>
    <row r="23" spans="1:19" ht="14.25">
      <c r="A23" s="7" t="s">
        <v>145</v>
      </c>
      <c r="B23" s="78">
        <v>248</v>
      </c>
      <c r="C23" s="78">
        <v>1541</v>
      </c>
      <c r="D23" s="81">
        <v>1789</v>
      </c>
      <c r="E23" s="78">
        <v>88</v>
      </c>
      <c r="F23" s="78">
        <v>1335</v>
      </c>
      <c r="G23" s="81">
        <v>1423</v>
      </c>
      <c r="H23" s="78">
        <v>336</v>
      </c>
      <c r="I23" s="78">
        <v>2876</v>
      </c>
      <c r="J23" s="81">
        <v>3212</v>
      </c>
      <c r="K23" s="78">
        <v>490</v>
      </c>
      <c r="L23" s="78">
        <v>1425</v>
      </c>
      <c r="M23" s="81">
        <v>1915</v>
      </c>
      <c r="N23" s="78">
        <v>181</v>
      </c>
      <c r="O23" s="78">
        <v>1725</v>
      </c>
      <c r="P23" s="81">
        <v>1906</v>
      </c>
      <c r="Q23" s="78">
        <v>671</v>
      </c>
      <c r="R23" s="78">
        <v>3150</v>
      </c>
      <c r="S23" s="81">
        <v>3821</v>
      </c>
    </row>
    <row r="24" spans="1:19" ht="14.25">
      <c r="A24" s="7" t="s">
        <v>146</v>
      </c>
      <c r="B24" s="78">
        <v>146</v>
      </c>
      <c r="C24" s="78">
        <v>959</v>
      </c>
      <c r="D24" s="81">
        <v>1105</v>
      </c>
      <c r="E24" s="78">
        <v>54</v>
      </c>
      <c r="F24" s="78">
        <v>1008</v>
      </c>
      <c r="G24" s="81">
        <v>1062</v>
      </c>
      <c r="H24" s="78">
        <v>200</v>
      </c>
      <c r="I24" s="78">
        <v>1967</v>
      </c>
      <c r="J24" s="81">
        <v>2167</v>
      </c>
      <c r="K24" s="78">
        <v>255</v>
      </c>
      <c r="L24" s="78">
        <v>896</v>
      </c>
      <c r="M24" s="81">
        <v>1151</v>
      </c>
      <c r="N24" s="78">
        <v>103</v>
      </c>
      <c r="O24" s="78">
        <v>1038</v>
      </c>
      <c r="P24" s="81">
        <v>1141</v>
      </c>
      <c r="Q24" s="78">
        <v>358</v>
      </c>
      <c r="R24" s="78">
        <v>1934</v>
      </c>
      <c r="S24" s="81">
        <v>2292</v>
      </c>
    </row>
    <row r="25" spans="1:19" ht="14.25">
      <c r="A25" s="7" t="s">
        <v>139</v>
      </c>
      <c r="B25" s="78">
        <v>82</v>
      </c>
      <c r="C25" s="78">
        <v>878</v>
      </c>
      <c r="D25" s="81">
        <v>960</v>
      </c>
      <c r="E25" s="78">
        <v>21</v>
      </c>
      <c r="F25" s="78">
        <v>944</v>
      </c>
      <c r="G25" s="81">
        <v>965</v>
      </c>
      <c r="H25" s="78">
        <v>103</v>
      </c>
      <c r="I25" s="78">
        <v>1822</v>
      </c>
      <c r="J25" s="81">
        <v>1925</v>
      </c>
      <c r="K25" s="78">
        <v>151</v>
      </c>
      <c r="L25" s="78">
        <v>1092</v>
      </c>
      <c r="M25" s="81">
        <v>1243</v>
      </c>
      <c r="N25" s="78">
        <v>55</v>
      </c>
      <c r="O25" s="78">
        <v>1274</v>
      </c>
      <c r="P25" s="81">
        <v>1329</v>
      </c>
      <c r="Q25" s="78">
        <v>206</v>
      </c>
      <c r="R25" s="78">
        <v>2366</v>
      </c>
      <c r="S25" s="81">
        <v>2572</v>
      </c>
    </row>
    <row r="26" spans="1:19" ht="14.25">
      <c r="A26" s="33" t="s">
        <v>31</v>
      </c>
      <c r="B26" s="34">
        <v>1523</v>
      </c>
      <c r="C26" s="34">
        <v>8739</v>
      </c>
      <c r="D26" s="38">
        <v>10262</v>
      </c>
      <c r="E26" s="34">
        <v>570</v>
      </c>
      <c r="F26" s="34">
        <v>8565</v>
      </c>
      <c r="G26" s="38">
        <v>9135</v>
      </c>
      <c r="H26" s="34">
        <v>2093</v>
      </c>
      <c r="I26" s="34">
        <v>17304</v>
      </c>
      <c r="J26" s="38">
        <v>19397</v>
      </c>
      <c r="K26" s="34">
        <v>2459</v>
      </c>
      <c r="L26" s="34">
        <v>8086</v>
      </c>
      <c r="M26" s="38">
        <v>10545</v>
      </c>
      <c r="N26" s="34">
        <v>1002</v>
      </c>
      <c r="O26" s="34">
        <v>9287</v>
      </c>
      <c r="P26" s="38">
        <v>10289</v>
      </c>
      <c r="Q26" s="34">
        <v>3461</v>
      </c>
      <c r="R26" s="34">
        <v>17373</v>
      </c>
      <c r="S26" s="38">
        <v>20834</v>
      </c>
    </row>
    <row r="27" spans="2:19" ht="14.25">
      <c r="B27" s="84"/>
      <c r="C27" s="84"/>
      <c r="D27" s="85"/>
      <c r="E27" s="84"/>
      <c r="F27" s="84"/>
      <c r="G27" s="85"/>
      <c r="H27" s="84"/>
      <c r="I27" s="84"/>
      <c r="J27" s="85"/>
      <c r="K27" s="84"/>
      <c r="L27" s="84"/>
      <c r="M27" s="85"/>
      <c r="N27" s="84"/>
      <c r="O27" s="84"/>
      <c r="P27" s="85"/>
      <c r="Q27" s="84"/>
      <c r="R27" s="84"/>
      <c r="S27" s="85"/>
    </row>
    <row r="28" spans="1:19" ht="15">
      <c r="A28" s="41" t="s">
        <v>79</v>
      </c>
      <c r="B28" s="86"/>
      <c r="C28" s="86"/>
      <c r="D28" s="87"/>
      <c r="E28" s="86"/>
      <c r="F28" s="86"/>
      <c r="G28" s="87"/>
      <c r="H28" s="86"/>
      <c r="I28" s="86"/>
      <c r="J28" s="87"/>
      <c r="K28" s="86"/>
      <c r="L28" s="86"/>
      <c r="M28" s="87"/>
      <c r="N28" s="86"/>
      <c r="O28" s="86"/>
      <c r="P28" s="87"/>
      <c r="Q28" s="86"/>
      <c r="R28" s="86"/>
      <c r="S28" s="87"/>
    </row>
    <row r="29" spans="1:19" ht="14.25">
      <c r="A29" s="7" t="s">
        <v>142</v>
      </c>
      <c r="B29" s="78">
        <v>1145</v>
      </c>
      <c r="C29" s="78">
        <v>6548</v>
      </c>
      <c r="D29" s="81">
        <v>7693</v>
      </c>
      <c r="E29" s="78">
        <v>592</v>
      </c>
      <c r="F29" s="78">
        <v>7110</v>
      </c>
      <c r="G29" s="81">
        <v>7702</v>
      </c>
      <c r="H29" s="78">
        <v>1737</v>
      </c>
      <c r="I29" s="78">
        <v>13658</v>
      </c>
      <c r="J29" s="81">
        <v>15395</v>
      </c>
      <c r="K29" s="78">
        <v>1270</v>
      </c>
      <c r="L29" s="78">
        <v>6135</v>
      </c>
      <c r="M29" s="81">
        <v>7405</v>
      </c>
      <c r="N29" s="78">
        <v>606</v>
      </c>
      <c r="O29" s="78">
        <v>6846</v>
      </c>
      <c r="P29" s="81">
        <v>7452</v>
      </c>
      <c r="Q29" s="78">
        <v>1876</v>
      </c>
      <c r="R29" s="78">
        <v>12981</v>
      </c>
      <c r="S29" s="81">
        <v>14857</v>
      </c>
    </row>
    <row r="30" spans="1:19" ht="14.25">
      <c r="A30" s="7" t="s">
        <v>143</v>
      </c>
      <c r="B30" s="78">
        <v>1469</v>
      </c>
      <c r="C30" s="78">
        <v>6177</v>
      </c>
      <c r="D30" s="81">
        <v>7646</v>
      </c>
      <c r="E30" s="78">
        <v>636</v>
      </c>
      <c r="F30" s="78">
        <v>7126</v>
      </c>
      <c r="G30" s="81">
        <v>7762</v>
      </c>
      <c r="H30" s="78">
        <v>2105</v>
      </c>
      <c r="I30" s="78">
        <v>13303</v>
      </c>
      <c r="J30" s="81">
        <v>15408</v>
      </c>
      <c r="K30" s="78">
        <v>1513</v>
      </c>
      <c r="L30" s="78">
        <v>6493</v>
      </c>
      <c r="M30" s="81">
        <v>8006</v>
      </c>
      <c r="N30" s="78">
        <v>692</v>
      </c>
      <c r="O30" s="78">
        <v>7217</v>
      </c>
      <c r="P30" s="81">
        <v>7909</v>
      </c>
      <c r="Q30" s="78">
        <v>2205</v>
      </c>
      <c r="R30" s="78">
        <v>13710</v>
      </c>
      <c r="S30" s="81">
        <v>15915</v>
      </c>
    </row>
    <row r="31" spans="1:19" ht="14.25">
      <c r="A31" s="7" t="s">
        <v>144</v>
      </c>
      <c r="B31" s="78">
        <v>1248</v>
      </c>
      <c r="C31" s="78">
        <v>6438</v>
      </c>
      <c r="D31" s="81">
        <v>7686</v>
      </c>
      <c r="E31" s="78">
        <v>490</v>
      </c>
      <c r="F31" s="78">
        <v>7266</v>
      </c>
      <c r="G31" s="81">
        <v>7756</v>
      </c>
      <c r="H31" s="78">
        <v>1738</v>
      </c>
      <c r="I31" s="78">
        <v>13704</v>
      </c>
      <c r="J31" s="81">
        <v>15442</v>
      </c>
      <c r="K31" s="78">
        <v>1229</v>
      </c>
      <c r="L31" s="78">
        <v>6266</v>
      </c>
      <c r="M31" s="81">
        <v>7495</v>
      </c>
      <c r="N31" s="78">
        <v>597</v>
      </c>
      <c r="O31" s="78">
        <v>7333</v>
      </c>
      <c r="P31" s="81">
        <v>7930</v>
      </c>
      <c r="Q31" s="78">
        <v>1826</v>
      </c>
      <c r="R31" s="78">
        <v>13599</v>
      </c>
      <c r="S31" s="81">
        <v>15425</v>
      </c>
    </row>
    <row r="32" spans="1:19" ht="14.25">
      <c r="A32" s="7" t="s">
        <v>145</v>
      </c>
      <c r="B32" s="78">
        <v>787</v>
      </c>
      <c r="C32" s="78">
        <v>5152</v>
      </c>
      <c r="D32" s="81">
        <v>5939</v>
      </c>
      <c r="E32" s="78">
        <v>330</v>
      </c>
      <c r="F32" s="78">
        <v>6048</v>
      </c>
      <c r="G32" s="81">
        <v>6378</v>
      </c>
      <c r="H32" s="78">
        <v>1117</v>
      </c>
      <c r="I32" s="78">
        <v>11200</v>
      </c>
      <c r="J32" s="81">
        <v>12317</v>
      </c>
      <c r="K32" s="78">
        <v>939</v>
      </c>
      <c r="L32" s="78">
        <v>5780</v>
      </c>
      <c r="M32" s="81">
        <v>6719</v>
      </c>
      <c r="N32" s="78">
        <v>433</v>
      </c>
      <c r="O32" s="78">
        <v>6690</v>
      </c>
      <c r="P32" s="81">
        <v>7123</v>
      </c>
      <c r="Q32" s="78">
        <v>1372</v>
      </c>
      <c r="R32" s="78">
        <v>12470</v>
      </c>
      <c r="S32" s="81">
        <v>13842</v>
      </c>
    </row>
    <row r="33" spans="1:19" ht="14.25">
      <c r="A33" s="7" t="s">
        <v>146</v>
      </c>
      <c r="B33" s="78">
        <v>530</v>
      </c>
      <c r="C33" s="78">
        <v>3880</v>
      </c>
      <c r="D33" s="81">
        <v>4410</v>
      </c>
      <c r="E33" s="78">
        <v>213</v>
      </c>
      <c r="F33" s="78">
        <v>4059</v>
      </c>
      <c r="G33" s="81">
        <v>4272</v>
      </c>
      <c r="H33" s="78">
        <v>743</v>
      </c>
      <c r="I33" s="78">
        <v>7939</v>
      </c>
      <c r="J33" s="81">
        <v>8682</v>
      </c>
      <c r="K33" s="78">
        <v>552</v>
      </c>
      <c r="L33" s="78">
        <v>3929</v>
      </c>
      <c r="M33" s="81">
        <v>4481</v>
      </c>
      <c r="N33" s="78">
        <v>227</v>
      </c>
      <c r="O33" s="78">
        <v>4584</v>
      </c>
      <c r="P33" s="81">
        <v>4811</v>
      </c>
      <c r="Q33" s="78">
        <v>779</v>
      </c>
      <c r="R33" s="78">
        <v>8513</v>
      </c>
      <c r="S33" s="81">
        <v>9292</v>
      </c>
    </row>
    <row r="34" spans="1:19" ht="14.25">
      <c r="A34" s="7" t="s">
        <v>139</v>
      </c>
      <c r="B34" s="78">
        <v>272</v>
      </c>
      <c r="C34" s="78">
        <v>3508</v>
      </c>
      <c r="D34" s="81">
        <v>3780</v>
      </c>
      <c r="E34" s="78">
        <v>106</v>
      </c>
      <c r="F34" s="78">
        <v>4489</v>
      </c>
      <c r="G34" s="81">
        <v>4595</v>
      </c>
      <c r="H34" s="78">
        <v>378</v>
      </c>
      <c r="I34" s="78">
        <v>7997</v>
      </c>
      <c r="J34" s="81">
        <v>8375</v>
      </c>
      <c r="K34" s="78">
        <v>324</v>
      </c>
      <c r="L34" s="78">
        <v>4431</v>
      </c>
      <c r="M34" s="81">
        <v>4755</v>
      </c>
      <c r="N34" s="78">
        <v>148</v>
      </c>
      <c r="O34" s="78">
        <v>5324</v>
      </c>
      <c r="P34" s="81">
        <v>5472</v>
      </c>
      <c r="Q34" s="78">
        <v>472</v>
      </c>
      <c r="R34" s="78">
        <v>9755</v>
      </c>
      <c r="S34" s="81">
        <v>10227</v>
      </c>
    </row>
    <row r="35" spans="1:19" ht="14.25">
      <c r="A35" s="33" t="s">
        <v>31</v>
      </c>
      <c r="B35" s="34">
        <v>5451</v>
      </c>
      <c r="C35" s="34">
        <v>31703</v>
      </c>
      <c r="D35" s="38">
        <v>37154</v>
      </c>
      <c r="E35" s="34">
        <v>2367</v>
      </c>
      <c r="F35" s="34">
        <v>36098</v>
      </c>
      <c r="G35" s="38">
        <v>38465</v>
      </c>
      <c r="H35" s="34">
        <v>7818</v>
      </c>
      <c r="I35" s="34">
        <v>67801</v>
      </c>
      <c r="J35" s="38">
        <v>75619</v>
      </c>
      <c r="K35" s="34">
        <v>5827</v>
      </c>
      <c r="L35" s="34">
        <v>33034</v>
      </c>
      <c r="M35" s="38">
        <v>38861</v>
      </c>
      <c r="N35" s="34">
        <v>2703</v>
      </c>
      <c r="O35" s="34">
        <v>37994</v>
      </c>
      <c r="P35" s="38">
        <v>40697</v>
      </c>
      <c r="Q35" s="34">
        <v>8530</v>
      </c>
      <c r="R35" s="34">
        <v>71028</v>
      </c>
      <c r="S35" s="38">
        <v>79558</v>
      </c>
    </row>
    <row r="36" spans="2:19" ht="14.25">
      <c r="B36" s="84"/>
      <c r="C36" s="84"/>
      <c r="D36" s="85"/>
      <c r="E36" s="84"/>
      <c r="F36" s="84"/>
      <c r="G36" s="85"/>
      <c r="H36" s="84"/>
      <c r="I36" s="84"/>
      <c r="J36" s="85"/>
      <c r="K36" s="84"/>
      <c r="L36" s="84"/>
      <c r="M36" s="85"/>
      <c r="N36" s="84"/>
      <c r="O36" s="84"/>
      <c r="P36" s="85"/>
      <c r="Q36" s="84"/>
      <c r="R36" s="84"/>
      <c r="S36" s="85"/>
    </row>
    <row r="37" spans="1:19" ht="15">
      <c r="A37" s="41" t="s">
        <v>111</v>
      </c>
      <c r="B37" s="86"/>
      <c r="C37" s="86"/>
      <c r="D37" s="87"/>
      <c r="E37" s="86"/>
      <c r="F37" s="86"/>
      <c r="G37" s="87"/>
      <c r="H37" s="86"/>
      <c r="I37" s="86"/>
      <c r="J37" s="87"/>
      <c r="K37" s="86"/>
      <c r="L37" s="86"/>
      <c r="M37" s="87"/>
      <c r="N37" s="86"/>
      <c r="O37" s="86"/>
      <c r="P37" s="87"/>
      <c r="Q37" s="86"/>
      <c r="R37" s="86"/>
      <c r="S37" s="87"/>
    </row>
    <row r="38" spans="1:19" ht="14.25">
      <c r="A38" s="7" t="s">
        <v>142</v>
      </c>
      <c r="B38" s="78">
        <v>325</v>
      </c>
      <c r="C38" s="78">
        <v>1051</v>
      </c>
      <c r="D38" s="81">
        <v>1376</v>
      </c>
      <c r="E38" s="78">
        <v>130</v>
      </c>
      <c r="F38" s="78">
        <v>1205</v>
      </c>
      <c r="G38" s="81">
        <v>1335</v>
      </c>
      <c r="H38" s="78">
        <v>455</v>
      </c>
      <c r="I38" s="78">
        <v>2256</v>
      </c>
      <c r="J38" s="81">
        <v>2711</v>
      </c>
      <c r="K38" s="78">
        <v>273</v>
      </c>
      <c r="L38" s="78">
        <v>1378</v>
      </c>
      <c r="M38" s="81">
        <v>1651</v>
      </c>
      <c r="N38" s="78">
        <v>168</v>
      </c>
      <c r="O38" s="78">
        <v>1487</v>
      </c>
      <c r="P38" s="81">
        <v>1655</v>
      </c>
      <c r="Q38" s="78">
        <v>441</v>
      </c>
      <c r="R38" s="78">
        <v>2865</v>
      </c>
      <c r="S38" s="81">
        <v>3306</v>
      </c>
    </row>
    <row r="39" spans="1:19" ht="14.25">
      <c r="A39" s="7" t="s">
        <v>143</v>
      </c>
      <c r="B39" s="78">
        <v>286</v>
      </c>
      <c r="C39" s="78">
        <v>809</v>
      </c>
      <c r="D39" s="81">
        <v>1095</v>
      </c>
      <c r="E39" s="78">
        <v>164</v>
      </c>
      <c r="F39" s="78">
        <v>1047</v>
      </c>
      <c r="G39" s="81">
        <v>1211</v>
      </c>
      <c r="H39" s="78">
        <v>450</v>
      </c>
      <c r="I39" s="78">
        <v>1856</v>
      </c>
      <c r="J39" s="81">
        <v>2306</v>
      </c>
      <c r="K39" s="78">
        <v>361</v>
      </c>
      <c r="L39" s="78">
        <v>1025</v>
      </c>
      <c r="M39" s="81">
        <v>1386</v>
      </c>
      <c r="N39" s="78">
        <v>183</v>
      </c>
      <c r="O39" s="78">
        <v>1306</v>
      </c>
      <c r="P39" s="81">
        <v>1489</v>
      </c>
      <c r="Q39" s="78">
        <v>544</v>
      </c>
      <c r="R39" s="78">
        <v>2331</v>
      </c>
      <c r="S39" s="81">
        <v>2875</v>
      </c>
    </row>
    <row r="40" spans="1:19" ht="14.25">
      <c r="A40" s="7" t="s">
        <v>144</v>
      </c>
      <c r="B40" s="78">
        <v>393</v>
      </c>
      <c r="C40" s="78">
        <v>1046</v>
      </c>
      <c r="D40" s="81">
        <v>1439</v>
      </c>
      <c r="E40" s="78">
        <v>178</v>
      </c>
      <c r="F40" s="78">
        <v>1247</v>
      </c>
      <c r="G40" s="81">
        <v>1425</v>
      </c>
      <c r="H40" s="78">
        <v>571</v>
      </c>
      <c r="I40" s="78">
        <v>2293</v>
      </c>
      <c r="J40" s="81">
        <v>2864</v>
      </c>
      <c r="K40" s="78">
        <v>416</v>
      </c>
      <c r="L40" s="78">
        <v>1284</v>
      </c>
      <c r="M40" s="81">
        <v>1700</v>
      </c>
      <c r="N40" s="78">
        <v>198</v>
      </c>
      <c r="O40" s="78">
        <v>1522</v>
      </c>
      <c r="P40" s="81">
        <v>1720</v>
      </c>
      <c r="Q40" s="78">
        <v>614</v>
      </c>
      <c r="R40" s="78">
        <v>2806</v>
      </c>
      <c r="S40" s="81">
        <v>3420</v>
      </c>
    </row>
    <row r="41" spans="1:19" ht="14.25">
      <c r="A41" s="7" t="s">
        <v>145</v>
      </c>
      <c r="B41" s="78">
        <v>238</v>
      </c>
      <c r="C41" s="78">
        <v>671</v>
      </c>
      <c r="D41" s="81">
        <v>909</v>
      </c>
      <c r="E41" s="78">
        <v>117</v>
      </c>
      <c r="F41" s="78">
        <v>707</v>
      </c>
      <c r="G41" s="81">
        <v>824</v>
      </c>
      <c r="H41" s="78">
        <v>355</v>
      </c>
      <c r="I41" s="78">
        <v>1378</v>
      </c>
      <c r="J41" s="81">
        <v>1733</v>
      </c>
      <c r="K41" s="78">
        <v>348</v>
      </c>
      <c r="L41" s="78">
        <v>1008</v>
      </c>
      <c r="M41" s="81">
        <v>1356</v>
      </c>
      <c r="N41" s="78">
        <v>154</v>
      </c>
      <c r="O41" s="78">
        <v>1091</v>
      </c>
      <c r="P41" s="81">
        <v>1245</v>
      </c>
      <c r="Q41" s="78">
        <v>502</v>
      </c>
      <c r="R41" s="78">
        <v>2099</v>
      </c>
      <c r="S41" s="81">
        <v>2601</v>
      </c>
    </row>
    <row r="42" spans="1:19" ht="14.25">
      <c r="A42" s="7" t="s">
        <v>146</v>
      </c>
      <c r="B42" s="78">
        <v>146</v>
      </c>
      <c r="C42" s="78">
        <v>423</v>
      </c>
      <c r="D42" s="81">
        <v>569</v>
      </c>
      <c r="E42" s="78">
        <v>60</v>
      </c>
      <c r="F42" s="78">
        <v>450</v>
      </c>
      <c r="G42" s="81">
        <v>510</v>
      </c>
      <c r="H42" s="78">
        <v>206</v>
      </c>
      <c r="I42" s="78">
        <v>873</v>
      </c>
      <c r="J42" s="81">
        <v>1079</v>
      </c>
      <c r="K42" s="78">
        <v>147</v>
      </c>
      <c r="L42" s="78">
        <v>583</v>
      </c>
      <c r="M42" s="81">
        <v>730</v>
      </c>
      <c r="N42" s="78">
        <v>73</v>
      </c>
      <c r="O42" s="78">
        <v>591</v>
      </c>
      <c r="P42" s="81">
        <v>664</v>
      </c>
      <c r="Q42" s="78">
        <v>220</v>
      </c>
      <c r="R42" s="78">
        <v>1174</v>
      </c>
      <c r="S42" s="81">
        <v>1394</v>
      </c>
    </row>
    <row r="43" spans="1:19" ht="14.25">
      <c r="A43" s="7" t="s">
        <v>139</v>
      </c>
      <c r="B43" s="78">
        <v>80</v>
      </c>
      <c r="C43" s="78">
        <v>367</v>
      </c>
      <c r="D43" s="81">
        <v>447</v>
      </c>
      <c r="E43" s="78">
        <v>33</v>
      </c>
      <c r="F43" s="78">
        <v>408</v>
      </c>
      <c r="G43" s="81">
        <v>441</v>
      </c>
      <c r="H43" s="78">
        <v>113</v>
      </c>
      <c r="I43" s="78">
        <v>775</v>
      </c>
      <c r="J43" s="81">
        <v>888</v>
      </c>
      <c r="K43" s="78">
        <v>85</v>
      </c>
      <c r="L43" s="78">
        <v>560</v>
      </c>
      <c r="M43" s="81">
        <v>645</v>
      </c>
      <c r="N43" s="78">
        <v>36</v>
      </c>
      <c r="O43" s="78">
        <v>611</v>
      </c>
      <c r="P43" s="81">
        <v>647</v>
      </c>
      <c r="Q43" s="78">
        <v>121</v>
      </c>
      <c r="R43" s="78">
        <v>1171</v>
      </c>
      <c r="S43" s="81">
        <v>1292</v>
      </c>
    </row>
    <row r="44" spans="1:19" ht="14.25">
      <c r="A44" s="33" t="s">
        <v>31</v>
      </c>
      <c r="B44" s="34">
        <v>1468</v>
      </c>
      <c r="C44" s="34">
        <v>4367</v>
      </c>
      <c r="D44" s="38">
        <v>5835</v>
      </c>
      <c r="E44" s="34">
        <v>682</v>
      </c>
      <c r="F44" s="34">
        <v>5064</v>
      </c>
      <c r="G44" s="38">
        <v>5746</v>
      </c>
      <c r="H44" s="34">
        <v>2150</v>
      </c>
      <c r="I44" s="34">
        <v>9431</v>
      </c>
      <c r="J44" s="38">
        <v>11581</v>
      </c>
      <c r="K44" s="34">
        <v>1630</v>
      </c>
      <c r="L44" s="34">
        <v>5838</v>
      </c>
      <c r="M44" s="38">
        <v>7468</v>
      </c>
      <c r="N44" s="34">
        <v>812</v>
      </c>
      <c r="O44" s="34">
        <v>6608</v>
      </c>
      <c r="P44" s="38">
        <v>7420</v>
      </c>
      <c r="Q44" s="34">
        <v>2442</v>
      </c>
      <c r="R44" s="34">
        <v>12446</v>
      </c>
      <c r="S44" s="38">
        <v>14888</v>
      </c>
    </row>
    <row r="45" spans="2:19" ht="14.25">
      <c r="B45" s="84"/>
      <c r="C45" s="84"/>
      <c r="D45" s="85"/>
      <c r="E45" s="84"/>
      <c r="F45" s="84"/>
      <c r="G45" s="85"/>
      <c r="H45" s="84"/>
      <c r="I45" s="84"/>
      <c r="J45" s="85"/>
      <c r="K45" s="84"/>
      <c r="L45" s="84"/>
      <c r="M45" s="85"/>
      <c r="N45" s="84"/>
      <c r="O45" s="84"/>
      <c r="P45" s="85"/>
      <c r="Q45" s="84"/>
      <c r="R45" s="84"/>
      <c r="S45" s="85"/>
    </row>
    <row r="46" spans="1:19" ht="15">
      <c r="A46" s="41" t="s">
        <v>112</v>
      </c>
      <c r="B46" s="86"/>
      <c r="C46" s="86"/>
      <c r="D46" s="87"/>
      <c r="E46" s="86"/>
      <c r="F46" s="86"/>
      <c r="G46" s="87"/>
      <c r="H46" s="86"/>
      <c r="I46" s="86"/>
      <c r="J46" s="87"/>
      <c r="K46" s="86"/>
      <c r="L46" s="86"/>
      <c r="M46" s="87"/>
      <c r="N46" s="86"/>
      <c r="O46" s="86"/>
      <c r="P46" s="87"/>
      <c r="Q46" s="86"/>
      <c r="R46" s="86"/>
      <c r="S46" s="87"/>
    </row>
    <row r="47" spans="1:19" ht="14.25">
      <c r="A47" s="7" t="s">
        <v>142</v>
      </c>
      <c r="B47" s="78">
        <f aca="true" t="shared" si="0" ref="B47:B52">B11+B20+B29+B38</f>
        <v>2053</v>
      </c>
      <c r="C47" s="78">
        <f aca="true" t="shared" si="1" ref="C47:S47">C11+C20+C29+C38</f>
        <v>11162</v>
      </c>
      <c r="D47" s="81">
        <f t="shared" si="1"/>
        <v>13215</v>
      </c>
      <c r="E47" s="78">
        <f t="shared" si="1"/>
        <v>948</v>
      </c>
      <c r="F47" s="78">
        <f t="shared" si="1"/>
        <v>11910</v>
      </c>
      <c r="G47" s="81">
        <f t="shared" si="1"/>
        <v>12858</v>
      </c>
      <c r="H47" s="78">
        <f t="shared" si="1"/>
        <v>3001</v>
      </c>
      <c r="I47" s="78">
        <f t="shared" si="1"/>
        <v>23072</v>
      </c>
      <c r="J47" s="81">
        <f t="shared" si="1"/>
        <v>26073</v>
      </c>
      <c r="K47" s="78">
        <f t="shared" si="1"/>
        <v>2514</v>
      </c>
      <c r="L47" s="78">
        <f t="shared" si="1"/>
        <v>11251</v>
      </c>
      <c r="M47" s="81">
        <f t="shared" si="1"/>
        <v>13765</v>
      </c>
      <c r="N47" s="78">
        <f t="shared" si="1"/>
        <v>1167</v>
      </c>
      <c r="O47" s="78">
        <f t="shared" si="1"/>
        <v>12464</v>
      </c>
      <c r="P47" s="81">
        <f t="shared" si="1"/>
        <v>13631</v>
      </c>
      <c r="Q47" s="78">
        <f t="shared" si="1"/>
        <v>3681</v>
      </c>
      <c r="R47" s="78">
        <f t="shared" si="1"/>
        <v>23715</v>
      </c>
      <c r="S47" s="81">
        <f t="shared" si="1"/>
        <v>27396</v>
      </c>
    </row>
    <row r="48" spans="1:19" ht="14.25">
      <c r="A48" s="7" t="s">
        <v>143</v>
      </c>
      <c r="B48" s="78">
        <f t="shared" si="0"/>
        <v>2426</v>
      </c>
      <c r="C48" s="78">
        <f aca="true" t="shared" si="2" ref="C48:S48">C12+C21+C30+C39</f>
        <v>9999</v>
      </c>
      <c r="D48" s="81">
        <f t="shared" si="2"/>
        <v>12425</v>
      </c>
      <c r="E48" s="78">
        <f t="shared" si="2"/>
        <v>1068</v>
      </c>
      <c r="F48" s="78">
        <f t="shared" si="2"/>
        <v>11425</v>
      </c>
      <c r="G48" s="81">
        <f t="shared" si="2"/>
        <v>12493</v>
      </c>
      <c r="H48" s="78">
        <f t="shared" si="2"/>
        <v>3494</v>
      </c>
      <c r="I48" s="78">
        <f t="shared" si="2"/>
        <v>21424</v>
      </c>
      <c r="J48" s="81">
        <f t="shared" si="2"/>
        <v>24918</v>
      </c>
      <c r="K48" s="78">
        <f t="shared" si="2"/>
        <v>3147</v>
      </c>
      <c r="L48" s="78">
        <f t="shared" si="2"/>
        <v>10510</v>
      </c>
      <c r="M48" s="81">
        <f t="shared" si="2"/>
        <v>13657</v>
      </c>
      <c r="N48" s="78">
        <f t="shared" si="2"/>
        <v>1449</v>
      </c>
      <c r="O48" s="78">
        <f t="shared" si="2"/>
        <v>12316</v>
      </c>
      <c r="P48" s="81">
        <f t="shared" si="2"/>
        <v>13765</v>
      </c>
      <c r="Q48" s="78">
        <f t="shared" si="2"/>
        <v>4596</v>
      </c>
      <c r="R48" s="78">
        <f t="shared" si="2"/>
        <v>22826</v>
      </c>
      <c r="S48" s="81">
        <f t="shared" si="2"/>
        <v>27422</v>
      </c>
    </row>
    <row r="49" spans="1:19" ht="14.25">
      <c r="A49" s="7" t="s">
        <v>144</v>
      </c>
      <c r="B49" s="78">
        <f t="shared" si="0"/>
        <v>2336</v>
      </c>
      <c r="C49" s="78">
        <f aca="true" t="shared" si="3" ref="C49:S49">C13+C22+C31+C40</f>
        <v>10982</v>
      </c>
      <c r="D49" s="81">
        <f t="shared" si="3"/>
        <v>13318</v>
      </c>
      <c r="E49" s="78">
        <f t="shared" si="3"/>
        <v>951</v>
      </c>
      <c r="F49" s="78">
        <f t="shared" si="3"/>
        <v>12286</v>
      </c>
      <c r="G49" s="81">
        <f t="shared" si="3"/>
        <v>13237</v>
      </c>
      <c r="H49" s="78">
        <f t="shared" si="3"/>
        <v>3287</v>
      </c>
      <c r="I49" s="78">
        <f t="shared" si="3"/>
        <v>23268</v>
      </c>
      <c r="J49" s="81">
        <f t="shared" si="3"/>
        <v>26555</v>
      </c>
      <c r="K49" s="78">
        <f t="shared" si="3"/>
        <v>2766</v>
      </c>
      <c r="L49" s="78">
        <f t="shared" si="3"/>
        <v>10961</v>
      </c>
      <c r="M49" s="81">
        <f t="shared" si="3"/>
        <v>13727</v>
      </c>
      <c r="N49" s="78">
        <f t="shared" si="3"/>
        <v>1266</v>
      </c>
      <c r="O49" s="78">
        <f t="shared" si="3"/>
        <v>13013</v>
      </c>
      <c r="P49" s="81">
        <f t="shared" si="3"/>
        <v>14279</v>
      </c>
      <c r="Q49" s="78">
        <f t="shared" si="3"/>
        <v>4032</v>
      </c>
      <c r="R49" s="78">
        <f t="shared" si="3"/>
        <v>23974</v>
      </c>
      <c r="S49" s="81">
        <f t="shared" si="3"/>
        <v>28006</v>
      </c>
    </row>
    <row r="50" spans="1:19" ht="14.25">
      <c r="A50" s="7" t="s">
        <v>145</v>
      </c>
      <c r="B50" s="78">
        <f t="shared" si="0"/>
        <v>1526</v>
      </c>
      <c r="C50" s="78">
        <f aca="true" t="shared" si="4" ref="C50:S50">C14+C23+C32+C41</f>
        <v>8541</v>
      </c>
      <c r="D50" s="81">
        <f t="shared" si="4"/>
        <v>10067</v>
      </c>
      <c r="E50" s="78">
        <f t="shared" si="4"/>
        <v>641</v>
      </c>
      <c r="F50" s="78">
        <f t="shared" si="4"/>
        <v>9446</v>
      </c>
      <c r="G50" s="81">
        <f t="shared" si="4"/>
        <v>10087</v>
      </c>
      <c r="H50" s="78">
        <f t="shared" si="4"/>
        <v>2167</v>
      </c>
      <c r="I50" s="78">
        <f t="shared" si="4"/>
        <v>17987</v>
      </c>
      <c r="J50" s="81">
        <f t="shared" si="4"/>
        <v>20154</v>
      </c>
      <c r="K50" s="78">
        <f t="shared" si="4"/>
        <v>2179</v>
      </c>
      <c r="L50" s="78">
        <f t="shared" si="4"/>
        <v>9734</v>
      </c>
      <c r="M50" s="81">
        <f t="shared" si="4"/>
        <v>11913</v>
      </c>
      <c r="N50" s="78">
        <f t="shared" si="4"/>
        <v>937</v>
      </c>
      <c r="O50" s="78">
        <f t="shared" si="4"/>
        <v>11293</v>
      </c>
      <c r="P50" s="81">
        <f t="shared" si="4"/>
        <v>12230</v>
      </c>
      <c r="Q50" s="78">
        <f t="shared" si="4"/>
        <v>3116</v>
      </c>
      <c r="R50" s="78">
        <f t="shared" si="4"/>
        <v>21027</v>
      </c>
      <c r="S50" s="81">
        <f t="shared" si="4"/>
        <v>24143</v>
      </c>
    </row>
    <row r="51" spans="1:19" ht="14.25">
      <c r="A51" s="7" t="s">
        <v>146</v>
      </c>
      <c r="B51" s="78">
        <f t="shared" si="0"/>
        <v>994</v>
      </c>
      <c r="C51" s="78">
        <f aca="true" t="shared" si="5" ref="C51:S51">C15+C24+C33+C42</f>
        <v>6134</v>
      </c>
      <c r="D51" s="81">
        <f t="shared" si="5"/>
        <v>7128</v>
      </c>
      <c r="E51" s="78">
        <f t="shared" si="5"/>
        <v>367</v>
      </c>
      <c r="F51" s="78">
        <f t="shared" si="5"/>
        <v>6364</v>
      </c>
      <c r="G51" s="81">
        <f t="shared" si="5"/>
        <v>6731</v>
      </c>
      <c r="H51" s="78">
        <f t="shared" si="5"/>
        <v>1361</v>
      </c>
      <c r="I51" s="78">
        <f t="shared" si="5"/>
        <v>12498</v>
      </c>
      <c r="J51" s="81">
        <f t="shared" si="5"/>
        <v>13859</v>
      </c>
      <c r="K51" s="78">
        <f t="shared" si="5"/>
        <v>1188</v>
      </c>
      <c r="L51" s="78">
        <f t="shared" si="5"/>
        <v>6410</v>
      </c>
      <c r="M51" s="81">
        <f t="shared" si="5"/>
        <v>7598</v>
      </c>
      <c r="N51" s="78">
        <f t="shared" si="5"/>
        <v>485</v>
      </c>
      <c r="O51" s="78">
        <f t="shared" si="5"/>
        <v>7377</v>
      </c>
      <c r="P51" s="81">
        <f t="shared" si="5"/>
        <v>7862</v>
      </c>
      <c r="Q51" s="78">
        <f t="shared" si="5"/>
        <v>1673</v>
      </c>
      <c r="R51" s="78">
        <f t="shared" si="5"/>
        <v>13787</v>
      </c>
      <c r="S51" s="81">
        <f t="shared" si="5"/>
        <v>15460</v>
      </c>
    </row>
    <row r="52" spans="1:19" ht="14.25">
      <c r="A52" s="7" t="s">
        <v>139</v>
      </c>
      <c r="B52" s="78">
        <f t="shared" si="0"/>
        <v>494</v>
      </c>
      <c r="C52" s="78">
        <f aca="true" t="shared" si="6" ref="C52:S52">C16+C25+C34+C43</f>
        <v>5364</v>
      </c>
      <c r="D52" s="81">
        <f t="shared" si="6"/>
        <v>5858</v>
      </c>
      <c r="E52" s="78">
        <f t="shared" si="6"/>
        <v>179</v>
      </c>
      <c r="F52" s="78">
        <f t="shared" si="6"/>
        <v>6524</v>
      </c>
      <c r="G52" s="81">
        <f t="shared" si="6"/>
        <v>6703</v>
      </c>
      <c r="H52" s="78">
        <f t="shared" si="6"/>
        <v>673</v>
      </c>
      <c r="I52" s="78">
        <f t="shared" si="6"/>
        <v>11888</v>
      </c>
      <c r="J52" s="81">
        <f t="shared" si="6"/>
        <v>12561</v>
      </c>
      <c r="K52" s="78">
        <f t="shared" si="6"/>
        <v>679</v>
      </c>
      <c r="L52" s="78">
        <f t="shared" si="6"/>
        <v>7052</v>
      </c>
      <c r="M52" s="81">
        <f t="shared" si="6"/>
        <v>7731</v>
      </c>
      <c r="N52" s="78">
        <f t="shared" si="6"/>
        <v>287</v>
      </c>
      <c r="O52" s="78">
        <f t="shared" si="6"/>
        <v>8230</v>
      </c>
      <c r="P52" s="81">
        <f t="shared" si="6"/>
        <v>8517</v>
      </c>
      <c r="Q52" s="78">
        <f t="shared" si="6"/>
        <v>966</v>
      </c>
      <c r="R52" s="78">
        <f t="shared" si="6"/>
        <v>15282</v>
      </c>
      <c r="S52" s="81">
        <f t="shared" si="6"/>
        <v>16248</v>
      </c>
    </row>
    <row r="53" spans="1:19" ht="15">
      <c r="A53" s="31" t="s">
        <v>31</v>
      </c>
      <c r="B53" s="32">
        <f>SUM(B47:B52)</f>
        <v>9829</v>
      </c>
      <c r="C53" s="32">
        <f aca="true" t="shared" si="7" ref="C53:S53">SUM(C47:C52)</f>
        <v>52182</v>
      </c>
      <c r="D53" s="39">
        <f t="shared" si="7"/>
        <v>62011</v>
      </c>
      <c r="E53" s="32">
        <f t="shared" si="7"/>
        <v>4154</v>
      </c>
      <c r="F53" s="32">
        <f t="shared" si="7"/>
        <v>57955</v>
      </c>
      <c r="G53" s="39">
        <f t="shared" si="7"/>
        <v>62109</v>
      </c>
      <c r="H53" s="32">
        <f t="shared" si="7"/>
        <v>13983</v>
      </c>
      <c r="I53" s="32">
        <f t="shared" si="7"/>
        <v>110137</v>
      </c>
      <c r="J53" s="39">
        <f t="shared" si="7"/>
        <v>124120</v>
      </c>
      <c r="K53" s="32">
        <f t="shared" si="7"/>
        <v>12473</v>
      </c>
      <c r="L53" s="32">
        <f t="shared" si="7"/>
        <v>55918</v>
      </c>
      <c r="M53" s="39">
        <f t="shared" si="7"/>
        <v>68391</v>
      </c>
      <c r="N53" s="32">
        <f t="shared" si="7"/>
        <v>5591</v>
      </c>
      <c r="O53" s="32">
        <f t="shared" si="7"/>
        <v>64693</v>
      </c>
      <c r="P53" s="39">
        <f t="shared" si="7"/>
        <v>70284</v>
      </c>
      <c r="Q53" s="32">
        <f t="shared" si="7"/>
        <v>18064</v>
      </c>
      <c r="R53" s="32">
        <f t="shared" si="7"/>
        <v>120611</v>
      </c>
      <c r="S53" s="39">
        <f t="shared" si="7"/>
        <v>138675</v>
      </c>
    </row>
    <row r="54" spans="1:2" ht="14.25">
      <c r="A54" s="30" t="s">
        <v>122</v>
      </c>
      <c r="B54" s="30"/>
    </row>
  </sheetData>
  <sheetProtection/>
  <mergeCells count="11">
    <mergeCell ref="Q7:S7"/>
    <mergeCell ref="A7:A8"/>
    <mergeCell ref="B7:D7"/>
    <mergeCell ref="E7:G7"/>
    <mergeCell ref="H7:J7"/>
    <mergeCell ref="K7:M7"/>
    <mergeCell ref="N7:P7"/>
    <mergeCell ref="B6:J6"/>
    <mergeCell ref="K6:S6"/>
    <mergeCell ref="A2:J2"/>
    <mergeCell ref="A3:J3"/>
  </mergeCells>
  <conditionalFormatting sqref="K11:M16">
    <cfRule type="cellIs" priority="60" dxfId="0" operator="between" stopIfTrue="1">
      <formula>1</formula>
      <formula>3</formula>
    </cfRule>
  </conditionalFormatting>
  <conditionalFormatting sqref="B8:C8">
    <cfRule type="cellIs" priority="80" dxfId="193" operator="between" stopIfTrue="1">
      <formula>1</formula>
      <formula>3</formula>
    </cfRule>
  </conditionalFormatting>
  <conditionalFormatting sqref="E8:F8">
    <cfRule type="cellIs" priority="79" dxfId="193" operator="between" stopIfTrue="1">
      <formula>1</formula>
      <formula>3</formula>
    </cfRule>
  </conditionalFormatting>
  <conditionalFormatting sqref="H8:I8">
    <cfRule type="cellIs" priority="78" dxfId="193" operator="between" stopIfTrue="1">
      <formula>1</formula>
      <formula>3</formula>
    </cfRule>
  </conditionalFormatting>
  <conditionalFormatting sqref="E11:J16">
    <cfRule type="cellIs" priority="61" dxfId="0" operator="between" stopIfTrue="1">
      <formula>1</formula>
      <formula>3</formula>
    </cfRule>
  </conditionalFormatting>
  <conditionalFormatting sqref="Q8:R8">
    <cfRule type="cellIs" priority="69" dxfId="193" operator="between" stopIfTrue="1">
      <formula>1</formula>
      <formula>3</formula>
    </cfRule>
  </conditionalFormatting>
  <conditionalFormatting sqref="K8:L8">
    <cfRule type="cellIs" priority="71" dxfId="193" operator="between" stopIfTrue="1">
      <formula>1</formula>
      <formula>3</formula>
    </cfRule>
  </conditionalFormatting>
  <conditionalFormatting sqref="N8:O8">
    <cfRule type="cellIs" priority="70" dxfId="193" operator="between" stopIfTrue="1">
      <formula>1</formula>
      <formula>3</formula>
    </cfRule>
  </conditionalFormatting>
  <conditionalFormatting sqref="B11:D16">
    <cfRule type="cellIs" priority="62" dxfId="0" operator="between" stopIfTrue="1">
      <formula>1</formula>
      <formula>3</formula>
    </cfRule>
  </conditionalFormatting>
  <conditionalFormatting sqref="N11:S16">
    <cfRule type="cellIs" priority="59" dxfId="0" operator="between" stopIfTrue="1">
      <formula>1</formula>
      <formula>3</formula>
    </cfRule>
  </conditionalFormatting>
  <conditionalFormatting sqref="N20:S25">
    <cfRule type="cellIs" priority="37" dxfId="0" operator="between" stopIfTrue="1">
      <formula>1</formula>
      <formula>3</formula>
    </cfRule>
  </conditionalFormatting>
  <conditionalFormatting sqref="K20:M25">
    <cfRule type="cellIs" priority="38" dxfId="0" operator="between" stopIfTrue="1">
      <formula>1</formula>
      <formula>3</formula>
    </cfRule>
  </conditionalFormatting>
  <conditionalFormatting sqref="B29:D34">
    <cfRule type="cellIs" priority="36" dxfId="0" operator="between" stopIfTrue="1">
      <formula>1</formula>
      <formula>3</formula>
    </cfRule>
  </conditionalFormatting>
  <conditionalFormatting sqref="E29:J34">
    <cfRule type="cellIs" priority="35" dxfId="0" operator="between" stopIfTrue="1">
      <formula>1</formula>
      <formula>3</formula>
    </cfRule>
  </conditionalFormatting>
  <conditionalFormatting sqref="E53:J53">
    <cfRule type="cellIs" priority="43" dxfId="0" operator="between" stopIfTrue="1">
      <formula>1</formula>
      <formula>3</formula>
    </cfRule>
  </conditionalFormatting>
  <conditionalFormatting sqref="K53:M53">
    <cfRule type="cellIs" priority="42" dxfId="0" operator="between" stopIfTrue="1">
      <formula>1</formula>
      <formula>3</formula>
    </cfRule>
  </conditionalFormatting>
  <conditionalFormatting sqref="E47:J52">
    <cfRule type="cellIs" priority="27" dxfId="0" operator="between" stopIfTrue="1">
      <formula>1</formula>
      <formula>3</formula>
    </cfRule>
  </conditionalFormatting>
  <conditionalFormatting sqref="B53:D53">
    <cfRule type="cellIs" priority="44" dxfId="0" operator="between" stopIfTrue="1">
      <formula>1</formula>
      <formula>3</formula>
    </cfRule>
  </conditionalFormatting>
  <conditionalFormatting sqref="K47:M52">
    <cfRule type="cellIs" priority="26" dxfId="0" operator="between" stopIfTrue="1">
      <formula>1</formula>
      <formula>3</formula>
    </cfRule>
  </conditionalFormatting>
  <conditionalFormatting sqref="N53:S53">
    <cfRule type="cellIs" priority="41" dxfId="0" operator="between" stopIfTrue="1">
      <formula>1</formula>
      <formula>3</formula>
    </cfRule>
  </conditionalFormatting>
  <conditionalFormatting sqref="B47:D52">
    <cfRule type="cellIs" priority="28" dxfId="0" operator="between" stopIfTrue="1">
      <formula>1</formula>
      <formula>3</formula>
    </cfRule>
  </conditionalFormatting>
  <conditionalFormatting sqref="N47:S52">
    <cfRule type="cellIs" priority="25" dxfId="0" operator="between" stopIfTrue="1">
      <formula>1</formula>
      <formula>3</formula>
    </cfRule>
  </conditionalFormatting>
  <conditionalFormatting sqref="E20:J25">
    <cfRule type="cellIs" priority="39" dxfId="0" operator="between" stopIfTrue="1">
      <formula>1</formula>
      <formula>3</formula>
    </cfRule>
  </conditionalFormatting>
  <conditionalFormatting sqref="B20:D25">
    <cfRule type="cellIs" priority="40" dxfId="0" operator="between" stopIfTrue="1">
      <formula>1</formula>
      <formula>3</formula>
    </cfRule>
  </conditionalFormatting>
  <conditionalFormatting sqref="K29:M34">
    <cfRule type="cellIs" priority="34" dxfId="0" operator="between" stopIfTrue="1">
      <formula>1</formula>
      <formula>3</formula>
    </cfRule>
  </conditionalFormatting>
  <conditionalFormatting sqref="N29:S34">
    <cfRule type="cellIs" priority="33" dxfId="0" operator="between" stopIfTrue="1">
      <formula>1</formula>
      <formula>3</formula>
    </cfRule>
  </conditionalFormatting>
  <conditionalFormatting sqref="E38:J43">
    <cfRule type="cellIs" priority="31" dxfId="0" operator="between" stopIfTrue="1">
      <formula>1</formula>
      <formula>3</formula>
    </cfRule>
  </conditionalFormatting>
  <conditionalFormatting sqref="B38:D43">
    <cfRule type="cellIs" priority="32" dxfId="0" operator="between" stopIfTrue="1">
      <formula>1</formula>
      <formula>3</formula>
    </cfRule>
  </conditionalFormatting>
  <conditionalFormatting sqref="K38:M43">
    <cfRule type="cellIs" priority="30" dxfId="0" operator="between" stopIfTrue="1">
      <formula>1</formula>
      <formula>3</formula>
    </cfRule>
  </conditionalFormatting>
  <conditionalFormatting sqref="N38:S43">
    <cfRule type="cellIs" priority="29" dxfId="0" operator="between" stopIfTrue="1">
      <formula>1</formula>
      <formula>3</formula>
    </cfRule>
  </conditionalFormatting>
  <conditionalFormatting sqref="E17:G17">
    <cfRule type="cellIs" priority="23" dxfId="0" operator="between" stopIfTrue="1">
      <formula>1</formula>
      <formula>3</formula>
    </cfRule>
  </conditionalFormatting>
  <conditionalFormatting sqref="B17:D17">
    <cfRule type="cellIs" priority="24" dxfId="0" operator="between" stopIfTrue="1">
      <formula>1</formula>
      <formula>3</formula>
    </cfRule>
  </conditionalFormatting>
  <conditionalFormatting sqref="H17:J17">
    <cfRule type="cellIs" priority="22" dxfId="0" operator="between" stopIfTrue="1">
      <formula>1</formula>
      <formula>3</formula>
    </cfRule>
  </conditionalFormatting>
  <conditionalFormatting sqref="K17:M17">
    <cfRule type="cellIs" priority="21" dxfId="0" operator="between" stopIfTrue="1">
      <formula>1</formula>
      <formula>3</formula>
    </cfRule>
  </conditionalFormatting>
  <conditionalFormatting sqref="N17:P17">
    <cfRule type="cellIs" priority="20" dxfId="0" operator="between" stopIfTrue="1">
      <formula>1</formula>
      <formula>3</formula>
    </cfRule>
  </conditionalFormatting>
  <conditionalFormatting sqref="Q17:S17">
    <cfRule type="cellIs" priority="19" dxfId="0" operator="between" stopIfTrue="1">
      <formula>1</formula>
      <formula>3</formula>
    </cfRule>
  </conditionalFormatting>
  <conditionalFormatting sqref="E26:G26">
    <cfRule type="cellIs" priority="17" dxfId="0" operator="between" stopIfTrue="1">
      <formula>1</formula>
      <formula>3</formula>
    </cfRule>
  </conditionalFormatting>
  <conditionalFormatting sqref="B26:D26">
    <cfRule type="cellIs" priority="18" dxfId="0" operator="between" stopIfTrue="1">
      <formula>1</formula>
      <formula>3</formula>
    </cfRule>
  </conditionalFormatting>
  <conditionalFormatting sqref="H26:J26">
    <cfRule type="cellIs" priority="16" dxfId="0" operator="between" stopIfTrue="1">
      <formula>1</formula>
      <formula>3</formula>
    </cfRule>
  </conditionalFormatting>
  <conditionalFormatting sqref="K26:M26">
    <cfRule type="cellIs" priority="15" dxfId="0" operator="between" stopIfTrue="1">
      <formula>1</formula>
      <formula>3</formula>
    </cfRule>
  </conditionalFormatting>
  <conditionalFormatting sqref="N26:P26">
    <cfRule type="cellIs" priority="14" dxfId="0" operator="between" stopIfTrue="1">
      <formula>1</formula>
      <formula>3</formula>
    </cfRule>
  </conditionalFormatting>
  <conditionalFormatting sqref="Q26:S26">
    <cfRule type="cellIs" priority="13" dxfId="0" operator="between" stopIfTrue="1">
      <formula>1</formula>
      <formula>3</formula>
    </cfRule>
  </conditionalFormatting>
  <conditionalFormatting sqref="E35:G35">
    <cfRule type="cellIs" priority="11" dxfId="0" operator="between" stopIfTrue="1">
      <formula>1</formula>
      <formula>3</formula>
    </cfRule>
  </conditionalFormatting>
  <conditionalFormatting sqref="B35:D35">
    <cfRule type="cellIs" priority="12" dxfId="0" operator="between" stopIfTrue="1">
      <formula>1</formula>
      <formula>3</formula>
    </cfRule>
  </conditionalFormatting>
  <conditionalFormatting sqref="H35:J35">
    <cfRule type="cellIs" priority="10" dxfId="0" operator="between" stopIfTrue="1">
      <formula>1</formula>
      <formula>3</formula>
    </cfRule>
  </conditionalFormatting>
  <conditionalFormatting sqref="K35:M35">
    <cfRule type="cellIs" priority="9" dxfId="0" operator="between" stopIfTrue="1">
      <formula>1</formula>
      <formula>3</formula>
    </cfRule>
  </conditionalFormatting>
  <conditionalFormatting sqref="N35:P35">
    <cfRule type="cellIs" priority="8" dxfId="0" operator="between" stopIfTrue="1">
      <formula>1</formula>
      <formula>3</formula>
    </cfRule>
  </conditionalFormatting>
  <conditionalFormatting sqref="Q35:S35">
    <cfRule type="cellIs" priority="7" dxfId="0" operator="between" stopIfTrue="1">
      <formula>1</formula>
      <formula>3</formula>
    </cfRule>
  </conditionalFormatting>
  <conditionalFormatting sqref="E44:G44">
    <cfRule type="cellIs" priority="5" dxfId="0" operator="between" stopIfTrue="1">
      <formula>1</formula>
      <formula>3</formula>
    </cfRule>
  </conditionalFormatting>
  <conditionalFormatting sqref="B44:D44">
    <cfRule type="cellIs" priority="6" dxfId="0" operator="between" stopIfTrue="1">
      <formula>1</formula>
      <formula>3</formula>
    </cfRule>
  </conditionalFormatting>
  <conditionalFormatting sqref="H44:J44">
    <cfRule type="cellIs" priority="4" dxfId="0" operator="between" stopIfTrue="1">
      <formula>1</formula>
      <formula>3</formula>
    </cfRule>
  </conditionalFormatting>
  <conditionalFormatting sqref="K44:M44">
    <cfRule type="cellIs" priority="3" dxfId="0" operator="between" stopIfTrue="1">
      <formula>1</formula>
      <formula>3</formula>
    </cfRule>
  </conditionalFormatting>
  <conditionalFormatting sqref="N44:P44">
    <cfRule type="cellIs" priority="2" dxfId="0" operator="between" stopIfTrue="1">
      <formula>1</formula>
      <formula>3</formula>
    </cfRule>
  </conditionalFormatting>
  <conditionalFormatting sqref="Q44:S44">
    <cfRule type="cellIs" priority="1" dxfId="0" operator="between" stopIfTrue="1">
      <formula>1</formula>
      <formula>3</formula>
    </cfRule>
  </conditionalFormatting>
  <printOptions/>
  <pageMargins left="0.7086614173228347" right="0.7086614173228347" top="0.4724409448818898" bottom="0.4724409448818898" header="0.31496062992125984" footer="0.31496062992125984"/>
  <pageSetup horizontalDpi="600" verticalDpi="600" orientation="landscape" paperSize="9" scale="62" r:id="rId1"/>
  <headerFooter>
    <oddFooter>&amp;LISEE - Document édité le &amp;D&amp;RPage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S80"/>
  <sheetViews>
    <sheetView zoomScalePageLayoutView="0" workbookViewId="0" topLeftCell="A1">
      <pane xSplit="1" ySplit="8" topLeftCell="F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7" sqref="Q7:U7"/>
    </sheetView>
  </sheetViews>
  <sheetFormatPr defaultColWidth="11.375" defaultRowHeight="12"/>
  <cols>
    <col min="1" max="1" width="27.25390625" style="7" customWidth="1"/>
    <col min="2" max="2" width="16.25390625" style="7" customWidth="1"/>
    <col min="3" max="8" width="11.375" style="7" customWidth="1"/>
    <col min="9" max="9" width="14.25390625" style="7" customWidth="1"/>
    <col min="10" max="11" width="11.375" style="7" customWidth="1"/>
    <col min="12" max="12" width="14.25390625" style="7" customWidth="1"/>
    <col min="13" max="16384" width="11.375" style="7" customWidth="1"/>
  </cols>
  <sheetData>
    <row r="2" spans="1:11" ht="42.75" customHeight="1">
      <c r="A2" s="101" t="s">
        <v>127</v>
      </c>
      <c r="B2" s="102"/>
      <c r="C2" s="102"/>
      <c r="D2" s="102"/>
      <c r="E2" s="102"/>
      <c r="F2" s="102"/>
      <c r="G2" s="102"/>
      <c r="H2" s="102"/>
      <c r="I2" s="102"/>
      <c r="J2" s="103"/>
      <c r="K2" s="72"/>
    </row>
    <row r="3" spans="1:11" ht="14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65"/>
    </row>
    <row r="4" spans="1:11" ht="14.25">
      <c r="A4" s="24" t="s">
        <v>124</v>
      </c>
      <c r="B4" s="24"/>
      <c r="C4" s="6"/>
      <c r="D4" s="6"/>
      <c r="E4" s="65"/>
      <c r="F4" s="6"/>
      <c r="G4" s="6"/>
      <c r="H4" s="6"/>
      <c r="I4" s="6"/>
      <c r="J4" s="6"/>
      <c r="K4" s="65"/>
    </row>
    <row r="5" spans="3:11" ht="14.25">
      <c r="C5" s="6"/>
      <c r="D5" s="6"/>
      <c r="E5" s="65"/>
      <c r="F5" s="6"/>
      <c r="G5" s="6"/>
      <c r="H5" s="6"/>
      <c r="I5" s="6"/>
      <c r="J5" s="6"/>
      <c r="K5" s="65"/>
    </row>
    <row r="6" spans="1:19" ht="17.25">
      <c r="A6" s="54"/>
      <c r="B6" s="99">
        <v>2009</v>
      </c>
      <c r="C6" s="99"/>
      <c r="D6" s="99"/>
      <c r="E6" s="99"/>
      <c r="F6" s="99"/>
      <c r="G6" s="99"/>
      <c r="H6" s="99"/>
      <c r="I6" s="99"/>
      <c r="J6" s="108"/>
      <c r="K6" s="107">
        <v>2014</v>
      </c>
      <c r="L6" s="99"/>
      <c r="M6" s="99"/>
      <c r="N6" s="99"/>
      <c r="O6" s="99"/>
      <c r="P6" s="99"/>
      <c r="Q6" s="99"/>
      <c r="R6" s="99"/>
      <c r="S6" s="108"/>
    </row>
    <row r="7" spans="1:19" ht="17.25">
      <c r="A7" s="106"/>
      <c r="B7" s="107" t="s">
        <v>33</v>
      </c>
      <c r="C7" s="99"/>
      <c r="D7" s="108"/>
      <c r="E7" s="107" t="s">
        <v>34</v>
      </c>
      <c r="F7" s="99"/>
      <c r="G7" s="99"/>
      <c r="H7" s="99" t="s">
        <v>35</v>
      </c>
      <c r="I7" s="99"/>
      <c r="J7" s="108"/>
      <c r="K7" s="107" t="s">
        <v>33</v>
      </c>
      <c r="L7" s="99"/>
      <c r="M7" s="108"/>
      <c r="N7" s="107" t="s">
        <v>34</v>
      </c>
      <c r="O7" s="99"/>
      <c r="P7" s="99"/>
      <c r="Q7" s="99" t="s">
        <v>35</v>
      </c>
      <c r="R7" s="99"/>
      <c r="S7" s="108"/>
    </row>
    <row r="8" spans="1:19" ht="57">
      <c r="A8" s="106"/>
      <c r="B8" s="27" t="s">
        <v>147</v>
      </c>
      <c r="C8" s="27" t="s">
        <v>148</v>
      </c>
      <c r="D8" s="29" t="s">
        <v>36</v>
      </c>
      <c r="E8" s="27" t="s">
        <v>147</v>
      </c>
      <c r="F8" s="27" t="s">
        <v>148</v>
      </c>
      <c r="G8" s="29" t="s">
        <v>36</v>
      </c>
      <c r="H8" s="27" t="s">
        <v>147</v>
      </c>
      <c r="I8" s="27" t="s">
        <v>148</v>
      </c>
      <c r="J8" s="29" t="s">
        <v>36</v>
      </c>
      <c r="K8" s="28" t="s">
        <v>147</v>
      </c>
      <c r="L8" s="27" t="s">
        <v>148</v>
      </c>
      <c r="M8" s="29" t="s">
        <v>36</v>
      </c>
      <c r="N8" s="27" t="s">
        <v>147</v>
      </c>
      <c r="O8" s="27" t="s">
        <v>148</v>
      </c>
      <c r="P8" s="29" t="s">
        <v>36</v>
      </c>
      <c r="Q8" s="27" t="s">
        <v>147</v>
      </c>
      <c r="R8" s="27" t="s">
        <v>148</v>
      </c>
      <c r="S8" s="29" t="s">
        <v>36</v>
      </c>
    </row>
    <row r="9" spans="1:19" ht="14.25">
      <c r="A9" s="7" t="s">
        <v>52</v>
      </c>
      <c r="B9" s="84">
        <v>34</v>
      </c>
      <c r="C9" s="84">
        <v>1305</v>
      </c>
      <c r="D9" s="92">
        <v>1339</v>
      </c>
      <c r="E9" s="84">
        <v>4</v>
      </c>
      <c r="F9" s="84">
        <v>1450</v>
      </c>
      <c r="G9" s="92">
        <v>1454</v>
      </c>
      <c r="H9" s="84">
        <f>B9+E9</f>
        <v>38</v>
      </c>
      <c r="I9" s="84">
        <f>C9+F9</f>
        <v>2755</v>
      </c>
      <c r="J9" s="92">
        <f>SUM(H9:I9)</f>
        <v>2793</v>
      </c>
      <c r="K9" s="84">
        <v>70</v>
      </c>
      <c r="L9" s="84">
        <v>1334</v>
      </c>
      <c r="M9" s="92">
        <v>1404</v>
      </c>
      <c r="N9" s="84">
        <v>37</v>
      </c>
      <c r="O9" s="84">
        <v>1477</v>
      </c>
      <c r="P9" s="92">
        <v>1514</v>
      </c>
      <c r="Q9" s="84">
        <v>107</v>
      </c>
      <c r="R9" s="84">
        <v>2811</v>
      </c>
      <c r="S9" s="92">
        <v>2918</v>
      </c>
    </row>
    <row r="10" spans="1:19" ht="14.25">
      <c r="A10" s="7" t="s">
        <v>53</v>
      </c>
      <c r="B10" s="84">
        <v>82</v>
      </c>
      <c r="C10" s="84">
        <v>1218</v>
      </c>
      <c r="D10" s="92">
        <v>1300</v>
      </c>
      <c r="E10" s="84">
        <v>28</v>
      </c>
      <c r="F10" s="84">
        <v>1322</v>
      </c>
      <c r="G10" s="92">
        <v>1350</v>
      </c>
      <c r="H10" s="84">
        <f aca="true" t="shared" si="0" ref="H10:H73">B10+E10</f>
        <v>110</v>
      </c>
      <c r="I10" s="84">
        <f aca="true" t="shared" si="1" ref="I10:I73">C10+F10</f>
        <v>2540</v>
      </c>
      <c r="J10" s="92">
        <f aca="true" t="shared" si="2" ref="J10:J73">SUM(H10:I10)</f>
        <v>2650</v>
      </c>
      <c r="K10" s="84">
        <v>72</v>
      </c>
      <c r="L10" s="84">
        <v>1421</v>
      </c>
      <c r="M10" s="92">
        <v>1493</v>
      </c>
      <c r="N10" s="84">
        <v>23</v>
      </c>
      <c r="O10" s="84">
        <v>1555</v>
      </c>
      <c r="P10" s="92">
        <v>1578</v>
      </c>
      <c r="Q10" s="84">
        <v>95</v>
      </c>
      <c r="R10" s="84">
        <v>2976</v>
      </c>
      <c r="S10" s="92">
        <v>3071</v>
      </c>
    </row>
    <row r="11" spans="1:19" ht="14.25">
      <c r="A11" s="7" t="s">
        <v>54</v>
      </c>
      <c r="B11" s="84">
        <v>52</v>
      </c>
      <c r="C11" s="84">
        <v>944</v>
      </c>
      <c r="D11" s="81">
        <v>996</v>
      </c>
      <c r="E11" s="84">
        <v>19</v>
      </c>
      <c r="F11" s="84">
        <v>920</v>
      </c>
      <c r="G11" s="81">
        <v>939</v>
      </c>
      <c r="H11" s="84">
        <f t="shared" si="0"/>
        <v>71</v>
      </c>
      <c r="I11" s="84">
        <f t="shared" si="1"/>
        <v>1864</v>
      </c>
      <c r="J11" s="81">
        <f t="shared" si="2"/>
        <v>1935</v>
      </c>
      <c r="K11" s="84">
        <v>51</v>
      </c>
      <c r="L11" s="84">
        <v>1009</v>
      </c>
      <c r="M11" s="81">
        <v>1060</v>
      </c>
      <c r="N11" s="84">
        <v>9</v>
      </c>
      <c r="O11" s="84">
        <v>963</v>
      </c>
      <c r="P11" s="81">
        <v>972</v>
      </c>
      <c r="Q11" s="84">
        <v>60</v>
      </c>
      <c r="R11" s="84">
        <v>1972</v>
      </c>
      <c r="S11" s="81">
        <v>2032</v>
      </c>
    </row>
    <row r="12" spans="1:19" ht="14.25">
      <c r="A12" s="7" t="s">
        <v>55</v>
      </c>
      <c r="B12" s="84">
        <v>67</v>
      </c>
      <c r="C12" s="84">
        <v>890</v>
      </c>
      <c r="D12" s="81">
        <v>957</v>
      </c>
      <c r="E12" s="84">
        <v>24</v>
      </c>
      <c r="F12" s="84">
        <v>1119</v>
      </c>
      <c r="G12" s="81">
        <v>1143</v>
      </c>
      <c r="H12" s="84">
        <f t="shared" si="0"/>
        <v>91</v>
      </c>
      <c r="I12" s="84">
        <f t="shared" si="1"/>
        <v>2009</v>
      </c>
      <c r="J12" s="81">
        <f t="shared" si="2"/>
        <v>2100</v>
      </c>
      <c r="K12" s="84">
        <v>99</v>
      </c>
      <c r="L12" s="84">
        <v>1159</v>
      </c>
      <c r="M12" s="81">
        <v>1258</v>
      </c>
      <c r="N12" s="84">
        <v>33</v>
      </c>
      <c r="O12" s="84">
        <v>1492</v>
      </c>
      <c r="P12" s="81">
        <v>1525</v>
      </c>
      <c r="Q12" s="84">
        <v>132</v>
      </c>
      <c r="R12" s="84">
        <v>2651</v>
      </c>
      <c r="S12" s="81">
        <v>2783</v>
      </c>
    </row>
    <row r="13" spans="1:19" ht="14.25">
      <c r="A13" s="7" t="s">
        <v>154</v>
      </c>
      <c r="B13" s="78">
        <v>29</v>
      </c>
      <c r="C13" s="78">
        <v>851</v>
      </c>
      <c r="D13" s="79">
        <v>880</v>
      </c>
      <c r="E13" s="78">
        <v>8</v>
      </c>
      <c r="F13" s="78">
        <v>976</v>
      </c>
      <c r="G13" s="78"/>
      <c r="H13" s="78">
        <f t="shared" si="0"/>
        <v>37</v>
      </c>
      <c r="I13" s="78">
        <f t="shared" si="1"/>
        <v>1827</v>
      </c>
      <c r="J13" s="78"/>
      <c r="K13" s="78">
        <v>114</v>
      </c>
      <c r="L13" s="78">
        <v>896</v>
      </c>
      <c r="M13" s="78"/>
      <c r="N13" s="78">
        <v>28</v>
      </c>
      <c r="O13" s="78">
        <v>1086</v>
      </c>
      <c r="P13" s="79"/>
      <c r="Q13" s="78">
        <v>142</v>
      </c>
      <c r="R13" s="78">
        <v>1982</v>
      </c>
      <c r="S13" s="79">
        <v>2124</v>
      </c>
    </row>
    <row r="14" spans="1:19" ht="14.25">
      <c r="A14" s="7" t="s">
        <v>56</v>
      </c>
      <c r="B14" s="84">
        <v>30</v>
      </c>
      <c r="C14" s="84">
        <v>480</v>
      </c>
      <c r="D14" s="92">
        <v>510</v>
      </c>
      <c r="E14" s="84">
        <v>9</v>
      </c>
      <c r="F14" s="84">
        <v>516</v>
      </c>
      <c r="G14" s="92">
        <v>525</v>
      </c>
      <c r="H14" s="84">
        <f t="shared" si="0"/>
        <v>39</v>
      </c>
      <c r="I14" s="84">
        <f t="shared" si="1"/>
        <v>996</v>
      </c>
      <c r="J14" s="92">
        <f t="shared" si="2"/>
        <v>1035</v>
      </c>
      <c r="K14" s="84">
        <v>17</v>
      </c>
      <c r="L14" s="84">
        <v>507</v>
      </c>
      <c r="M14" s="92">
        <v>524</v>
      </c>
      <c r="N14" s="84">
        <v>0</v>
      </c>
      <c r="O14" s="84">
        <v>538</v>
      </c>
      <c r="P14" s="92">
        <v>538</v>
      </c>
      <c r="Q14" s="84">
        <v>17</v>
      </c>
      <c r="R14" s="84">
        <v>1045</v>
      </c>
      <c r="S14" s="92">
        <v>1062</v>
      </c>
    </row>
    <row r="15" spans="1:19" ht="14.25">
      <c r="A15" s="7" t="s">
        <v>57</v>
      </c>
      <c r="B15" s="84">
        <v>88</v>
      </c>
      <c r="C15" s="84">
        <v>928</v>
      </c>
      <c r="D15" s="81">
        <v>1016</v>
      </c>
      <c r="E15" s="84">
        <v>22</v>
      </c>
      <c r="F15" s="84">
        <v>1167</v>
      </c>
      <c r="G15" s="81">
        <v>1189</v>
      </c>
      <c r="H15" s="84">
        <f t="shared" si="0"/>
        <v>110</v>
      </c>
      <c r="I15" s="84">
        <f t="shared" si="1"/>
        <v>2095</v>
      </c>
      <c r="J15" s="81">
        <f t="shared" si="2"/>
        <v>2205</v>
      </c>
      <c r="K15" s="84">
        <v>37</v>
      </c>
      <c r="L15" s="84">
        <v>1133</v>
      </c>
      <c r="M15" s="81">
        <v>1170</v>
      </c>
      <c r="N15" s="84">
        <v>11</v>
      </c>
      <c r="O15" s="84">
        <v>1352</v>
      </c>
      <c r="P15" s="81">
        <v>1363</v>
      </c>
      <c r="Q15" s="84">
        <v>48</v>
      </c>
      <c r="R15" s="84">
        <v>2485</v>
      </c>
      <c r="S15" s="81">
        <v>2533</v>
      </c>
    </row>
    <row r="16" spans="1:19" ht="14.25">
      <c r="A16" s="7" t="s">
        <v>58</v>
      </c>
      <c r="B16" s="84">
        <v>146</v>
      </c>
      <c r="C16" s="84">
        <v>931</v>
      </c>
      <c r="D16" s="92">
        <v>1077</v>
      </c>
      <c r="E16" s="84">
        <v>44</v>
      </c>
      <c r="F16" s="84">
        <v>1173</v>
      </c>
      <c r="G16" s="92">
        <v>1217</v>
      </c>
      <c r="H16" s="84">
        <f t="shared" si="0"/>
        <v>190</v>
      </c>
      <c r="I16" s="84">
        <f t="shared" si="1"/>
        <v>2104</v>
      </c>
      <c r="J16" s="92">
        <f t="shared" si="2"/>
        <v>2294</v>
      </c>
      <c r="K16" s="84">
        <v>89</v>
      </c>
      <c r="L16" s="84">
        <v>1049</v>
      </c>
      <c r="M16" s="92">
        <v>1138</v>
      </c>
      <c r="N16" s="84">
        <v>31</v>
      </c>
      <c r="O16" s="84">
        <v>1186</v>
      </c>
      <c r="P16" s="92">
        <v>1217</v>
      </c>
      <c r="Q16" s="84">
        <v>120</v>
      </c>
      <c r="R16" s="84">
        <v>2235</v>
      </c>
      <c r="S16" s="92">
        <v>2355</v>
      </c>
    </row>
    <row r="17" spans="1:19" ht="14.25">
      <c r="A17" s="7" t="s">
        <v>59</v>
      </c>
      <c r="B17" s="84">
        <v>34</v>
      </c>
      <c r="C17" s="84">
        <v>809</v>
      </c>
      <c r="D17" s="92">
        <v>843</v>
      </c>
      <c r="E17" s="84">
        <v>36</v>
      </c>
      <c r="F17" s="84">
        <v>689</v>
      </c>
      <c r="G17" s="92">
        <v>725</v>
      </c>
      <c r="H17" s="84">
        <f t="shared" si="0"/>
        <v>70</v>
      </c>
      <c r="I17" s="84">
        <f t="shared" si="1"/>
        <v>1498</v>
      </c>
      <c r="J17" s="92">
        <f t="shared" si="2"/>
        <v>1568</v>
      </c>
      <c r="K17" s="84">
        <v>30</v>
      </c>
      <c r="L17" s="84">
        <v>752</v>
      </c>
      <c r="M17" s="92">
        <v>782</v>
      </c>
      <c r="N17" s="84">
        <v>14</v>
      </c>
      <c r="O17" s="84">
        <v>729</v>
      </c>
      <c r="P17" s="92">
        <v>743</v>
      </c>
      <c r="Q17" s="84">
        <v>44</v>
      </c>
      <c r="R17" s="84">
        <v>1481</v>
      </c>
      <c r="S17" s="92">
        <v>1525</v>
      </c>
    </row>
    <row r="18" spans="1:19" ht="14.25">
      <c r="A18" s="7" t="s">
        <v>60</v>
      </c>
      <c r="B18" s="84">
        <v>51</v>
      </c>
      <c r="C18" s="84">
        <v>586</v>
      </c>
      <c r="D18" s="81">
        <v>637</v>
      </c>
      <c r="E18" s="84">
        <v>31</v>
      </c>
      <c r="F18" s="84">
        <v>652</v>
      </c>
      <c r="G18" s="81">
        <v>683</v>
      </c>
      <c r="H18" s="84">
        <f t="shared" si="0"/>
        <v>82</v>
      </c>
      <c r="I18" s="84">
        <f t="shared" si="1"/>
        <v>1238</v>
      </c>
      <c r="J18" s="81">
        <f t="shared" si="2"/>
        <v>1320</v>
      </c>
      <c r="K18" s="84">
        <v>63</v>
      </c>
      <c r="L18" s="84">
        <v>720</v>
      </c>
      <c r="M18" s="81">
        <v>783</v>
      </c>
      <c r="N18" s="84">
        <v>42</v>
      </c>
      <c r="O18" s="84">
        <v>799</v>
      </c>
      <c r="P18" s="81">
        <v>841</v>
      </c>
      <c r="Q18" s="84">
        <v>105</v>
      </c>
      <c r="R18" s="84">
        <v>1519</v>
      </c>
      <c r="S18" s="81">
        <v>1624</v>
      </c>
    </row>
    <row r="19" spans="1:19" ht="14.25">
      <c r="A19" s="7" t="s">
        <v>61</v>
      </c>
      <c r="B19" s="84">
        <v>313</v>
      </c>
      <c r="C19" s="84">
        <v>3360</v>
      </c>
      <c r="D19" s="92">
        <v>3673</v>
      </c>
      <c r="E19" s="84">
        <v>120</v>
      </c>
      <c r="F19" s="84">
        <v>3857</v>
      </c>
      <c r="G19" s="92">
        <v>3977</v>
      </c>
      <c r="H19" s="84">
        <f t="shared" si="0"/>
        <v>433</v>
      </c>
      <c r="I19" s="84">
        <f t="shared" si="1"/>
        <v>7217</v>
      </c>
      <c r="J19" s="92">
        <f t="shared" si="2"/>
        <v>7650</v>
      </c>
      <c r="K19" s="84">
        <v>242</v>
      </c>
      <c r="L19" s="84">
        <v>3644</v>
      </c>
      <c r="M19" s="92">
        <v>3886</v>
      </c>
      <c r="N19" s="84">
        <v>112</v>
      </c>
      <c r="O19" s="84">
        <v>4032</v>
      </c>
      <c r="P19" s="92">
        <v>4144</v>
      </c>
      <c r="Q19" s="84">
        <v>354</v>
      </c>
      <c r="R19" s="84">
        <v>7676</v>
      </c>
      <c r="S19" s="92">
        <v>8030</v>
      </c>
    </row>
    <row r="20" spans="1:19" ht="14.25">
      <c r="A20" s="7" t="s">
        <v>62</v>
      </c>
      <c r="B20" s="84">
        <v>284</v>
      </c>
      <c r="C20" s="84">
        <v>2585</v>
      </c>
      <c r="D20" s="92">
        <v>2869</v>
      </c>
      <c r="E20" s="84">
        <v>117</v>
      </c>
      <c r="F20" s="84">
        <v>2866</v>
      </c>
      <c r="G20" s="92">
        <v>2983</v>
      </c>
      <c r="H20" s="84">
        <f t="shared" si="0"/>
        <v>401</v>
      </c>
      <c r="I20" s="84">
        <f t="shared" si="1"/>
        <v>5451</v>
      </c>
      <c r="J20" s="92">
        <f t="shared" si="2"/>
        <v>5852</v>
      </c>
      <c r="K20" s="84">
        <v>488</v>
      </c>
      <c r="L20" s="84">
        <v>2286</v>
      </c>
      <c r="M20" s="92">
        <v>2774</v>
      </c>
      <c r="N20" s="84">
        <v>218</v>
      </c>
      <c r="O20" s="84">
        <v>2861</v>
      </c>
      <c r="P20" s="92">
        <v>3079</v>
      </c>
      <c r="Q20" s="84">
        <v>706</v>
      </c>
      <c r="R20" s="84">
        <v>5147</v>
      </c>
      <c r="S20" s="92">
        <v>5853</v>
      </c>
    </row>
    <row r="21" spans="1:19" ht="14.25">
      <c r="A21" s="7" t="s">
        <v>63</v>
      </c>
      <c r="B21" s="84">
        <v>21</v>
      </c>
      <c r="C21" s="84">
        <v>576</v>
      </c>
      <c r="D21" s="92">
        <v>597</v>
      </c>
      <c r="E21" s="84">
        <v>6</v>
      </c>
      <c r="F21" s="84">
        <v>604</v>
      </c>
      <c r="G21" s="92">
        <v>610</v>
      </c>
      <c r="H21" s="84">
        <f t="shared" si="0"/>
        <v>27</v>
      </c>
      <c r="I21" s="84">
        <f t="shared" si="1"/>
        <v>1180</v>
      </c>
      <c r="J21" s="92">
        <f t="shared" si="2"/>
        <v>1207</v>
      </c>
      <c r="K21" s="84">
        <v>48</v>
      </c>
      <c r="L21" s="84">
        <v>616</v>
      </c>
      <c r="M21" s="92">
        <v>664</v>
      </c>
      <c r="N21" s="84">
        <v>18</v>
      </c>
      <c r="O21" s="84">
        <v>681</v>
      </c>
      <c r="P21" s="92">
        <v>699</v>
      </c>
      <c r="Q21" s="84">
        <v>66</v>
      </c>
      <c r="R21" s="84">
        <v>1297</v>
      </c>
      <c r="S21" s="92">
        <v>1363</v>
      </c>
    </row>
    <row r="22" spans="1:19" ht="14.25">
      <c r="A22" s="7" t="s">
        <v>64</v>
      </c>
      <c r="B22" s="84">
        <v>237</v>
      </c>
      <c r="C22" s="84">
        <v>1353</v>
      </c>
      <c r="D22" s="81">
        <v>1590</v>
      </c>
      <c r="E22" s="84">
        <v>113</v>
      </c>
      <c r="F22" s="84">
        <v>1718</v>
      </c>
      <c r="G22" s="81">
        <v>1831</v>
      </c>
      <c r="H22" s="84">
        <f t="shared" si="0"/>
        <v>350</v>
      </c>
      <c r="I22" s="84">
        <f t="shared" si="1"/>
        <v>3071</v>
      </c>
      <c r="J22" s="81">
        <f t="shared" si="2"/>
        <v>3421</v>
      </c>
      <c r="K22" s="84">
        <v>366</v>
      </c>
      <c r="L22" s="84">
        <v>1225</v>
      </c>
      <c r="M22" s="81">
        <v>1591</v>
      </c>
      <c r="N22" s="84">
        <v>168</v>
      </c>
      <c r="O22" s="84">
        <v>1574</v>
      </c>
      <c r="P22" s="81">
        <v>1742</v>
      </c>
      <c r="Q22" s="84">
        <v>534</v>
      </c>
      <c r="R22" s="84">
        <v>2799</v>
      </c>
      <c r="S22" s="81">
        <v>3333</v>
      </c>
    </row>
    <row r="23" spans="1:19" ht="14.25">
      <c r="A23" s="7" t="s">
        <v>65</v>
      </c>
      <c r="B23" s="84">
        <v>224</v>
      </c>
      <c r="C23" s="84">
        <v>1346</v>
      </c>
      <c r="D23" s="81">
        <v>1570</v>
      </c>
      <c r="E23" s="84">
        <v>72</v>
      </c>
      <c r="F23" s="84">
        <v>1653</v>
      </c>
      <c r="G23" s="81">
        <v>1725</v>
      </c>
      <c r="H23" s="84">
        <f t="shared" si="0"/>
        <v>296</v>
      </c>
      <c r="I23" s="84">
        <f t="shared" si="1"/>
        <v>2999</v>
      </c>
      <c r="J23" s="81">
        <f t="shared" si="2"/>
        <v>3295</v>
      </c>
      <c r="K23" s="84">
        <v>278</v>
      </c>
      <c r="L23" s="84">
        <v>1431</v>
      </c>
      <c r="M23" s="81">
        <v>1709</v>
      </c>
      <c r="N23" s="84">
        <v>106</v>
      </c>
      <c r="O23" s="84">
        <v>1756</v>
      </c>
      <c r="P23" s="81">
        <v>1862</v>
      </c>
      <c r="Q23" s="84">
        <v>384</v>
      </c>
      <c r="R23" s="84">
        <v>3187</v>
      </c>
      <c r="S23" s="81">
        <v>3571</v>
      </c>
    </row>
    <row r="24" spans="1:19" ht="14.25">
      <c r="A24" s="7" t="s">
        <v>66</v>
      </c>
      <c r="B24" s="84">
        <v>93</v>
      </c>
      <c r="C24" s="84">
        <v>756</v>
      </c>
      <c r="D24" s="92">
        <v>849</v>
      </c>
      <c r="E24" s="84">
        <v>48</v>
      </c>
      <c r="F24" s="84">
        <v>826</v>
      </c>
      <c r="G24" s="92">
        <v>874</v>
      </c>
      <c r="H24" s="84">
        <f t="shared" si="0"/>
        <v>141</v>
      </c>
      <c r="I24" s="84">
        <f t="shared" si="1"/>
        <v>1582</v>
      </c>
      <c r="J24" s="92">
        <f t="shared" si="2"/>
        <v>1723</v>
      </c>
      <c r="K24" s="84">
        <v>159</v>
      </c>
      <c r="L24" s="84">
        <v>826</v>
      </c>
      <c r="M24" s="92">
        <v>985</v>
      </c>
      <c r="N24" s="84">
        <v>58</v>
      </c>
      <c r="O24" s="84">
        <v>912</v>
      </c>
      <c r="P24" s="92">
        <v>970</v>
      </c>
      <c r="Q24" s="84">
        <v>217</v>
      </c>
      <c r="R24" s="84">
        <v>1738</v>
      </c>
      <c r="S24" s="92">
        <v>1955</v>
      </c>
    </row>
    <row r="25" spans="1:19" ht="14.25">
      <c r="A25" s="7" t="s">
        <v>135</v>
      </c>
      <c r="B25" s="78">
        <v>98</v>
      </c>
      <c r="C25" s="78">
        <v>946</v>
      </c>
      <c r="D25" s="81">
        <v>1044</v>
      </c>
      <c r="E25" s="78">
        <v>52</v>
      </c>
      <c r="F25" s="78">
        <v>970</v>
      </c>
      <c r="G25" s="81">
        <v>1022</v>
      </c>
      <c r="H25" s="78">
        <f t="shared" si="0"/>
        <v>150</v>
      </c>
      <c r="I25" s="78">
        <f t="shared" si="1"/>
        <v>1916</v>
      </c>
      <c r="J25" s="81">
        <f t="shared" si="2"/>
        <v>2066</v>
      </c>
      <c r="K25" s="78">
        <v>154</v>
      </c>
      <c r="L25" s="78">
        <v>1013</v>
      </c>
      <c r="M25" s="81">
        <v>1167</v>
      </c>
      <c r="N25" s="78">
        <v>69</v>
      </c>
      <c r="O25" s="78">
        <v>1153</v>
      </c>
      <c r="P25" s="81">
        <v>1222</v>
      </c>
      <c r="Q25" s="78">
        <v>223</v>
      </c>
      <c r="R25" s="78">
        <v>2166</v>
      </c>
      <c r="S25" s="81">
        <v>2389</v>
      </c>
    </row>
    <row r="26" spans="1:19" ht="28.5">
      <c r="A26" s="58" t="s">
        <v>136</v>
      </c>
      <c r="B26" s="78">
        <v>184</v>
      </c>
      <c r="C26" s="78">
        <v>744</v>
      </c>
      <c r="D26" s="81">
        <v>928</v>
      </c>
      <c r="E26" s="78">
        <v>71</v>
      </c>
      <c r="F26" s="78">
        <v>877</v>
      </c>
      <c r="G26" s="81">
        <v>948</v>
      </c>
      <c r="H26" s="78">
        <f t="shared" si="0"/>
        <v>255</v>
      </c>
      <c r="I26" s="78">
        <f t="shared" si="1"/>
        <v>1621</v>
      </c>
      <c r="J26" s="81">
        <f t="shared" si="2"/>
        <v>1876</v>
      </c>
      <c r="K26" s="78">
        <v>191</v>
      </c>
      <c r="L26" s="78">
        <v>750</v>
      </c>
      <c r="M26" s="81">
        <v>941</v>
      </c>
      <c r="N26" s="78">
        <v>91</v>
      </c>
      <c r="O26" s="78">
        <v>866</v>
      </c>
      <c r="P26" s="81">
        <v>957</v>
      </c>
      <c r="Q26" s="78">
        <v>282</v>
      </c>
      <c r="R26" s="78">
        <v>1616</v>
      </c>
      <c r="S26" s="81">
        <v>1898</v>
      </c>
    </row>
    <row r="27" spans="1:19" ht="14.25">
      <c r="A27" s="7" t="s">
        <v>67</v>
      </c>
      <c r="B27" s="84">
        <v>219</v>
      </c>
      <c r="C27" s="84">
        <v>848</v>
      </c>
      <c r="D27" s="81">
        <v>1067</v>
      </c>
      <c r="E27" s="84">
        <v>142</v>
      </c>
      <c r="F27" s="84">
        <v>414</v>
      </c>
      <c r="G27" s="81">
        <v>556</v>
      </c>
      <c r="H27" s="84">
        <f t="shared" si="0"/>
        <v>361</v>
      </c>
      <c r="I27" s="84">
        <f t="shared" si="1"/>
        <v>1262</v>
      </c>
      <c r="J27" s="81">
        <f t="shared" si="2"/>
        <v>1623</v>
      </c>
      <c r="K27" s="84">
        <v>385</v>
      </c>
      <c r="L27" s="84">
        <v>957</v>
      </c>
      <c r="M27" s="81">
        <v>1342</v>
      </c>
      <c r="N27" s="84">
        <v>324</v>
      </c>
      <c r="O27" s="84">
        <v>626</v>
      </c>
      <c r="P27" s="81">
        <v>950</v>
      </c>
      <c r="Q27" s="84">
        <v>709</v>
      </c>
      <c r="R27" s="84">
        <v>1583</v>
      </c>
      <c r="S27" s="81">
        <v>2292</v>
      </c>
    </row>
    <row r="28" spans="1:19" ht="14.25">
      <c r="A28" s="7" t="s">
        <v>68</v>
      </c>
      <c r="B28" s="84">
        <v>326</v>
      </c>
      <c r="C28" s="84">
        <v>536</v>
      </c>
      <c r="D28" s="81">
        <v>862</v>
      </c>
      <c r="E28" s="84">
        <v>184</v>
      </c>
      <c r="F28" s="84">
        <v>680</v>
      </c>
      <c r="G28" s="81">
        <v>864</v>
      </c>
      <c r="H28" s="84">
        <f t="shared" si="0"/>
        <v>510</v>
      </c>
      <c r="I28" s="84">
        <f t="shared" si="1"/>
        <v>1216</v>
      </c>
      <c r="J28" s="81">
        <f t="shared" si="2"/>
        <v>1726</v>
      </c>
      <c r="K28" s="84">
        <v>193</v>
      </c>
      <c r="L28" s="84">
        <v>525</v>
      </c>
      <c r="M28" s="81">
        <v>718</v>
      </c>
      <c r="N28" s="84">
        <v>87</v>
      </c>
      <c r="O28" s="84">
        <v>684</v>
      </c>
      <c r="P28" s="81">
        <v>771</v>
      </c>
      <c r="Q28" s="84">
        <v>280</v>
      </c>
      <c r="R28" s="84">
        <v>1209</v>
      </c>
      <c r="S28" s="81">
        <v>1489</v>
      </c>
    </row>
    <row r="29" spans="1:19" ht="14.25">
      <c r="A29" s="7" t="s">
        <v>69</v>
      </c>
      <c r="B29" s="84">
        <v>237</v>
      </c>
      <c r="C29" s="84">
        <v>677</v>
      </c>
      <c r="D29" s="81">
        <v>914</v>
      </c>
      <c r="E29" s="84">
        <v>90</v>
      </c>
      <c r="F29" s="84">
        <v>929</v>
      </c>
      <c r="G29" s="81">
        <v>1019</v>
      </c>
      <c r="H29" s="84">
        <f t="shared" si="0"/>
        <v>327</v>
      </c>
      <c r="I29" s="84">
        <f t="shared" si="1"/>
        <v>1606</v>
      </c>
      <c r="J29" s="81">
        <f t="shared" si="2"/>
        <v>1933</v>
      </c>
      <c r="K29" s="84">
        <v>234</v>
      </c>
      <c r="L29" s="84">
        <v>614</v>
      </c>
      <c r="M29" s="81">
        <v>848</v>
      </c>
      <c r="N29" s="84">
        <v>109</v>
      </c>
      <c r="O29" s="84">
        <v>888</v>
      </c>
      <c r="P29" s="81">
        <v>997</v>
      </c>
      <c r="Q29" s="84">
        <v>343</v>
      </c>
      <c r="R29" s="84">
        <v>1502</v>
      </c>
      <c r="S29" s="81">
        <v>1845</v>
      </c>
    </row>
    <row r="30" spans="1:19" ht="14.25">
      <c r="A30" s="7" t="s">
        <v>70</v>
      </c>
      <c r="B30" s="84">
        <v>153</v>
      </c>
      <c r="C30" s="84">
        <v>919</v>
      </c>
      <c r="D30" s="81">
        <v>1072</v>
      </c>
      <c r="E30" s="84">
        <v>65</v>
      </c>
      <c r="F30" s="84">
        <v>980</v>
      </c>
      <c r="G30" s="81">
        <v>1045</v>
      </c>
      <c r="H30" s="84">
        <f t="shared" si="0"/>
        <v>218</v>
      </c>
      <c r="I30" s="84">
        <f t="shared" si="1"/>
        <v>1899</v>
      </c>
      <c r="J30" s="81">
        <f t="shared" si="2"/>
        <v>2117</v>
      </c>
      <c r="K30" s="84">
        <v>266</v>
      </c>
      <c r="L30" s="84">
        <v>968</v>
      </c>
      <c r="M30" s="81">
        <v>1234</v>
      </c>
      <c r="N30" s="84">
        <v>120</v>
      </c>
      <c r="O30" s="84">
        <v>1128</v>
      </c>
      <c r="P30" s="81">
        <v>1248</v>
      </c>
      <c r="Q30" s="84">
        <v>386</v>
      </c>
      <c r="R30" s="84">
        <v>2096</v>
      </c>
      <c r="S30" s="81">
        <v>2482</v>
      </c>
    </row>
    <row r="31" spans="1:19" ht="14.25">
      <c r="A31" s="7" t="s">
        <v>71</v>
      </c>
      <c r="B31" s="84">
        <v>66</v>
      </c>
      <c r="C31" s="84">
        <v>564</v>
      </c>
      <c r="D31" s="81">
        <v>630</v>
      </c>
      <c r="E31" s="84">
        <v>16</v>
      </c>
      <c r="F31" s="84">
        <v>618</v>
      </c>
      <c r="G31" s="81">
        <v>634</v>
      </c>
      <c r="H31" s="84">
        <f t="shared" si="0"/>
        <v>82</v>
      </c>
      <c r="I31" s="84">
        <f t="shared" si="1"/>
        <v>1182</v>
      </c>
      <c r="J31" s="81">
        <f t="shared" si="2"/>
        <v>1264</v>
      </c>
      <c r="K31" s="84">
        <v>81</v>
      </c>
      <c r="L31" s="84">
        <v>570</v>
      </c>
      <c r="M31" s="81">
        <v>651</v>
      </c>
      <c r="N31" s="84">
        <v>15</v>
      </c>
      <c r="O31" s="84">
        <v>663</v>
      </c>
      <c r="P31" s="81">
        <v>678</v>
      </c>
      <c r="Q31" s="84">
        <v>96</v>
      </c>
      <c r="R31" s="84">
        <v>1233</v>
      </c>
      <c r="S31" s="81">
        <v>1329</v>
      </c>
    </row>
    <row r="32" spans="1:19" ht="14.25">
      <c r="A32" s="7" t="s">
        <v>72</v>
      </c>
      <c r="B32" s="84">
        <v>350</v>
      </c>
      <c r="C32" s="84">
        <v>1292</v>
      </c>
      <c r="D32" s="81">
        <v>1642</v>
      </c>
      <c r="E32" s="84">
        <v>185</v>
      </c>
      <c r="F32" s="84">
        <v>1439</v>
      </c>
      <c r="G32" s="81">
        <v>1624</v>
      </c>
      <c r="H32" s="84">
        <f t="shared" si="0"/>
        <v>535</v>
      </c>
      <c r="I32" s="84">
        <f t="shared" si="1"/>
        <v>2731</v>
      </c>
      <c r="J32" s="81">
        <f t="shared" si="2"/>
        <v>3266</v>
      </c>
      <c r="K32" s="84">
        <v>273</v>
      </c>
      <c r="L32" s="84">
        <v>1239</v>
      </c>
      <c r="M32" s="81">
        <v>1512</v>
      </c>
      <c r="N32" s="84">
        <v>172</v>
      </c>
      <c r="O32" s="84">
        <v>1376</v>
      </c>
      <c r="P32" s="81">
        <v>1548</v>
      </c>
      <c r="Q32" s="84">
        <v>445</v>
      </c>
      <c r="R32" s="84">
        <v>2615</v>
      </c>
      <c r="S32" s="81">
        <v>3060</v>
      </c>
    </row>
    <row r="33" spans="1:19" ht="14.25">
      <c r="A33" s="7" t="s">
        <v>73</v>
      </c>
      <c r="B33" s="84">
        <v>138</v>
      </c>
      <c r="C33" s="84">
        <v>1178</v>
      </c>
      <c r="D33" s="81">
        <v>1316</v>
      </c>
      <c r="E33" s="84">
        <v>47</v>
      </c>
      <c r="F33" s="84">
        <v>1369</v>
      </c>
      <c r="G33" s="81">
        <v>1416</v>
      </c>
      <c r="H33" s="84">
        <f t="shared" si="0"/>
        <v>185</v>
      </c>
      <c r="I33" s="84">
        <f t="shared" si="1"/>
        <v>2547</v>
      </c>
      <c r="J33" s="81">
        <f t="shared" si="2"/>
        <v>2732</v>
      </c>
      <c r="K33" s="84">
        <v>229</v>
      </c>
      <c r="L33" s="84">
        <v>1281</v>
      </c>
      <c r="M33" s="81">
        <v>1510</v>
      </c>
      <c r="N33" s="84">
        <v>80</v>
      </c>
      <c r="O33" s="84">
        <v>1509</v>
      </c>
      <c r="P33" s="81">
        <v>1589</v>
      </c>
      <c r="Q33" s="84">
        <v>309</v>
      </c>
      <c r="R33" s="84">
        <v>2790</v>
      </c>
      <c r="S33" s="81">
        <v>3099</v>
      </c>
    </row>
    <row r="34" spans="1:19" ht="14.25">
      <c r="A34" s="7" t="s">
        <v>74</v>
      </c>
      <c r="B34" s="84">
        <v>704</v>
      </c>
      <c r="C34" s="84">
        <v>2558</v>
      </c>
      <c r="D34" s="81">
        <v>3262</v>
      </c>
      <c r="E34" s="84">
        <v>283</v>
      </c>
      <c r="F34" s="84">
        <v>3124</v>
      </c>
      <c r="G34" s="81">
        <v>3407</v>
      </c>
      <c r="H34" s="84">
        <f t="shared" si="0"/>
        <v>987</v>
      </c>
      <c r="I34" s="84">
        <f t="shared" si="1"/>
        <v>5682</v>
      </c>
      <c r="J34" s="81">
        <f t="shared" si="2"/>
        <v>6669</v>
      </c>
      <c r="K34" s="84">
        <v>469</v>
      </c>
      <c r="L34" s="84">
        <v>2481</v>
      </c>
      <c r="M34" s="81">
        <v>2950</v>
      </c>
      <c r="N34" s="84">
        <v>183</v>
      </c>
      <c r="O34" s="84">
        <v>2900</v>
      </c>
      <c r="P34" s="81">
        <v>3083</v>
      </c>
      <c r="Q34" s="84">
        <v>652</v>
      </c>
      <c r="R34" s="84">
        <v>5381</v>
      </c>
      <c r="S34" s="81">
        <v>6033</v>
      </c>
    </row>
    <row r="35" spans="1:19" ht="15" customHeight="1">
      <c r="A35" s="7" t="s">
        <v>75</v>
      </c>
      <c r="B35" s="78">
        <v>252</v>
      </c>
      <c r="C35" s="78">
        <v>312</v>
      </c>
      <c r="D35" s="81">
        <v>564</v>
      </c>
      <c r="E35" s="78">
        <v>121</v>
      </c>
      <c r="F35" s="78">
        <v>369</v>
      </c>
      <c r="G35" s="81">
        <v>490</v>
      </c>
      <c r="H35" s="78">
        <f t="shared" si="0"/>
        <v>373</v>
      </c>
      <c r="I35" s="78">
        <f t="shared" si="1"/>
        <v>681</v>
      </c>
      <c r="J35" s="81">
        <f t="shared" si="2"/>
        <v>1054</v>
      </c>
      <c r="K35" s="78">
        <v>203</v>
      </c>
      <c r="L35" s="78">
        <v>353</v>
      </c>
      <c r="M35" s="81">
        <v>556</v>
      </c>
      <c r="N35" s="78">
        <v>113</v>
      </c>
      <c r="O35" s="78">
        <v>343</v>
      </c>
      <c r="P35" s="81">
        <v>456</v>
      </c>
      <c r="Q35" s="78">
        <v>316</v>
      </c>
      <c r="R35" s="78">
        <v>696</v>
      </c>
      <c r="S35" s="81">
        <v>1012</v>
      </c>
    </row>
    <row r="36" spans="1:19" ht="14.25">
      <c r="A36" s="7" t="s">
        <v>76</v>
      </c>
      <c r="B36" s="84">
        <v>267</v>
      </c>
      <c r="C36" s="84">
        <v>555</v>
      </c>
      <c r="D36" s="92">
        <v>822</v>
      </c>
      <c r="E36" s="84">
        <v>94</v>
      </c>
      <c r="F36" s="84">
        <v>692</v>
      </c>
      <c r="G36" s="92">
        <v>786</v>
      </c>
      <c r="H36" s="84">
        <f t="shared" si="0"/>
        <v>361</v>
      </c>
      <c r="I36" s="84">
        <f t="shared" si="1"/>
        <v>1247</v>
      </c>
      <c r="J36" s="92">
        <f t="shared" si="2"/>
        <v>1608</v>
      </c>
      <c r="K36" s="84">
        <v>287</v>
      </c>
      <c r="L36" s="84">
        <v>601</v>
      </c>
      <c r="M36" s="92">
        <v>888</v>
      </c>
      <c r="N36" s="84">
        <v>126</v>
      </c>
      <c r="O36" s="84">
        <v>728</v>
      </c>
      <c r="P36" s="92">
        <v>854</v>
      </c>
      <c r="Q36" s="84">
        <v>413</v>
      </c>
      <c r="R36" s="84">
        <v>1329</v>
      </c>
      <c r="S36" s="92">
        <v>1742</v>
      </c>
    </row>
    <row r="37" spans="1:19" ht="14.25">
      <c r="A37" s="7" t="s">
        <v>77</v>
      </c>
      <c r="B37" s="84">
        <v>120</v>
      </c>
      <c r="C37" s="84">
        <v>426</v>
      </c>
      <c r="D37" s="81">
        <v>546</v>
      </c>
      <c r="E37" s="84">
        <v>53</v>
      </c>
      <c r="F37" s="84">
        <v>479</v>
      </c>
      <c r="G37" s="81">
        <v>532</v>
      </c>
      <c r="H37" s="84">
        <f t="shared" si="0"/>
        <v>173</v>
      </c>
      <c r="I37" s="84">
        <f t="shared" si="1"/>
        <v>905</v>
      </c>
      <c r="J37" s="81">
        <f t="shared" si="2"/>
        <v>1078</v>
      </c>
      <c r="K37" s="84">
        <v>57</v>
      </c>
      <c r="L37" s="84">
        <v>440</v>
      </c>
      <c r="M37" s="81">
        <v>497</v>
      </c>
      <c r="N37" s="84">
        <v>17</v>
      </c>
      <c r="O37" s="84">
        <v>538</v>
      </c>
      <c r="P37" s="81">
        <v>555</v>
      </c>
      <c r="Q37" s="84">
        <v>74</v>
      </c>
      <c r="R37" s="84">
        <v>978</v>
      </c>
      <c r="S37" s="81">
        <v>1052</v>
      </c>
    </row>
    <row r="38" spans="1:19" ht="14.25">
      <c r="A38" s="7" t="s">
        <v>78</v>
      </c>
      <c r="B38" s="84">
        <v>346</v>
      </c>
      <c r="C38" s="84">
        <v>650</v>
      </c>
      <c r="D38" s="81">
        <v>996</v>
      </c>
      <c r="E38" s="84">
        <v>139</v>
      </c>
      <c r="F38" s="84">
        <v>955</v>
      </c>
      <c r="G38" s="81">
        <v>1094</v>
      </c>
      <c r="H38" s="84">
        <f t="shared" si="0"/>
        <v>485</v>
      </c>
      <c r="I38" s="84">
        <f t="shared" si="1"/>
        <v>1605</v>
      </c>
      <c r="J38" s="81">
        <f t="shared" si="2"/>
        <v>2090</v>
      </c>
      <c r="K38" s="84">
        <v>315</v>
      </c>
      <c r="L38" s="84">
        <v>814</v>
      </c>
      <c r="M38" s="81">
        <v>1129</v>
      </c>
      <c r="N38" s="84">
        <v>119</v>
      </c>
      <c r="O38" s="84">
        <v>1072</v>
      </c>
      <c r="P38" s="81">
        <v>1191</v>
      </c>
      <c r="Q38" s="84">
        <v>434</v>
      </c>
      <c r="R38" s="84">
        <v>1886</v>
      </c>
      <c r="S38" s="81">
        <v>2320</v>
      </c>
    </row>
    <row r="39" spans="1:19" ht="14.25">
      <c r="A39" s="7" t="s">
        <v>137</v>
      </c>
      <c r="B39" s="78">
        <v>206</v>
      </c>
      <c r="C39" s="78">
        <v>580</v>
      </c>
      <c r="D39" s="81">
        <v>786</v>
      </c>
      <c r="E39" s="78">
        <v>124</v>
      </c>
      <c r="F39" s="78">
        <v>695</v>
      </c>
      <c r="G39" s="81">
        <v>819</v>
      </c>
      <c r="H39" s="78">
        <f t="shared" si="0"/>
        <v>330</v>
      </c>
      <c r="I39" s="78">
        <f t="shared" si="1"/>
        <v>1275</v>
      </c>
      <c r="J39" s="81">
        <f t="shared" si="2"/>
        <v>1605</v>
      </c>
      <c r="K39" s="78">
        <v>267</v>
      </c>
      <c r="L39" s="78">
        <v>420</v>
      </c>
      <c r="M39" s="81">
        <v>687</v>
      </c>
      <c r="N39" s="78">
        <v>170</v>
      </c>
      <c r="O39" s="78">
        <v>527</v>
      </c>
      <c r="P39" s="81">
        <v>697</v>
      </c>
      <c r="Q39" s="78">
        <v>437</v>
      </c>
      <c r="R39" s="78">
        <v>947</v>
      </c>
      <c r="S39" s="81">
        <v>1384</v>
      </c>
    </row>
    <row r="40" spans="1:19" ht="14.25">
      <c r="A40" s="33" t="s">
        <v>79</v>
      </c>
      <c r="B40" s="80">
        <v>5451</v>
      </c>
      <c r="C40" s="80">
        <v>31703</v>
      </c>
      <c r="D40" s="81">
        <v>37154</v>
      </c>
      <c r="E40" s="80">
        <v>2367</v>
      </c>
      <c r="F40" s="80">
        <v>36098</v>
      </c>
      <c r="G40" s="81">
        <v>38465</v>
      </c>
      <c r="H40" s="80">
        <f t="shared" si="0"/>
        <v>7818</v>
      </c>
      <c r="I40" s="80">
        <f t="shared" si="1"/>
        <v>67801</v>
      </c>
      <c r="J40" s="81">
        <f t="shared" si="2"/>
        <v>75619</v>
      </c>
      <c r="K40" s="80">
        <v>5827</v>
      </c>
      <c r="L40" s="80">
        <v>33034</v>
      </c>
      <c r="M40" s="81">
        <v>38861</v>
      </c>
      <c r="N40" s="80">
        <v>2703</v>
      </c>
      <c r="O40" s="80">
        <v>37994</v>
      </c>
      <c r="P40" s="81">
        <v>40697</v>
      </c>
      <c r="Q40" s="80">
        <v>8530</v>
      </c>
      <c r="R40" s="80">
        <v>71028</v>
      </c>
      <c r="S40" s="81">
        <v>79558</v>
      </c>
    </row>
    <row r="41" spans="2:19" ht="14.25">
      <c r="B41" s="84">
        <v>0</v>
      </c>
      <c r="C41" s="84"/>
      <c r="D41" s="85"/>
      <c r="E41" s="84">
        <v>0</v>
      </c>
      <c r="F41" s="84"/>
      <c r="G41" s="85"/>
      <c r="H41" s="84">
        <f t="shared" si="0"/>
        <v>0</v>
      </c>
      <c r="I41" s="84">
        <f t="shared" si="1"/>
        <v>0</v>
      </c>
      <c r="J41" s="85">
        <f t="shared" si="2"/>
        <v>0</v>
      </c>
      <c r="K41" s="84">
        <v>0</v>
      </c>
      <c r="L41" s="84"/>
      <c r="M41" s="85"/>
      <c r="N41" s="84">
        <v>0</v>
      </c>
      <c r="O41" s="84"/>
      <c r="P41" s="85"/>
      <c r="Q41" s="84">
        <v>0</v>
      </c>
      <c r="R41" s="84"/>
      <c r="S41" s="85"/>
    </row>
    <row r="42" spans="1:19" ht="14.25">
      <c r="A42" s="7" t="s">
        <v>80</v>
      </c>
      <c r="B42" s="78">
        <v>270</v>
      </c>
      <c r="C42" s="78">
        <v>977</v>
      </c>
      <c r="D42" s="81">
        <v>1247</v>
      </c>
      <c r="E42" s="78">
        <v>108</v>
      </c>
      <c r="F42" s="78">
        <v>1083</v>
      </c>
      <c r="G42" s="81">
        <v>1191</v>
      </c>
      <c r="H42" s="78">
        <f t="shared" si="0"/>
        <v>378</v>
      </c>
      <c r="I42" s="78">
        <f t="shared" si="1"/>
        <v>2060</v>
      </c>
      <c r="J42" s="81">
        <f t="shared" si="2"/>
        <v>2438</v>
      </c>
      <c r="K42" s="78">
        <v>391</v>
      </c>
      <c r="L42" s="78">
        <v>1120</v>
      </c>
      <c r="M42" s="81">
        <v>1511</v>
      </c>
      <c r="N42" s="78">
        <v>234</v>
      </c>
      <c r="O42" s="78">
        <v>1360</v>
      </c>
      <c r="P42" s="81">
        <v>1594</v>
      </c>
      <c r="Q42" s="78">
        <v>625</v>
      </c>
      <c r="R42" s="78">
        <v>2480</v>
      </c>
      <c r="S42" s="81">
        <v>3105</v>
      </c>
    </row>
    <row r="43" spans="1:19" ht="14.25">
      <c r="A43" s="7" t="s">
        <v>81</v>
      </c>
      <c r="B43" s="78">
        <v>460</v>
      </c>
      <c r="C43" s="78">
        <v>3293</v>
      </c>
      <c r="D43" s="81">
        <v>3753</v>
      </c>
      <c r="E43" s="78">
        <v>178</v>
      </c>
      <c r="F43" s="78">
        <v>3604</v>
      </c>
      <c r="G43" s="81">
        <v>3782</v>
      </c>
      <c r="H43" s="78">
        <f t="shared" si="0"/>
        <v>638</v>
      </c>
      <c r="I43" s="78">
        <f t="shared" si="1"/>
        <v>6897</v>
      </c>
      <c r="J43" s="81">
        <f t="shared" si="2"/>
        <v>7535</v>
      </c>
      <c r="K43" s="78">
        <v>926</v>
      </c>
      <c r="L43" s="78">
        <v>3217</v>
      </c>
      <c r="M43" s="81">
        <v>4143</v>
      </c>
      <c r="N43" s="78">
        <v>316</v>
      </c>
      <c r="O43" s="78">
        <v>3927</v>
      </c>
      <c r="P43" s="81">
        <v>4243</v>
      </c>
      <c r="Q43" s="78">
        <v>1242</v>
      </c>
      <c r="R43" s="78">
        <v>7144</v>
      </c>
      <c r="S43" s="81">
        <v>8386</v>
      </c>
    </row>
    <row r="44" spans="1:19" ht="14.25">
      <c r="A44" s="7" t="s">
        <v>82</v>
      </c>
      <c r="B44" s="78">
        <v>207</v>
      </c>
      <c r="C44" s="78">
        <v>723</v>
      </c>
      <c r="D44" s="81">
        <v>930</v>
      </c>
      <c r="E44" s="78">
        <v>69</v>
      </c>
      <c r="F44" s="78">
        <v>877</v>
      </c>
      <c r="G44" s="81">
        <v>946</v>
      </c>
      <c r="H44" s="78">
        <f t="shared" si="0"/>
        <v>276</v>
      </c>
      <c r="I44" s="78">
        <f t="shared" si="1"/>
        <v>1600</v>
      </c>
      <c r="J44" s="81">
        <f t="shared" si="2"/>
        <v>1876</v>
      </c>
      <c r="K44" s="78">
        <v>157</v>
      </c>
      <c r="L44" s="78">
        <v>845</v>
      </c>
      <c r="M44" s="81">
        <v>1002</v>
      </c>
      <c r="N44" s="78">
        <v>65</v>
      </c>
      <c r="O44" s="78">
        <v>971</v>
      </c>
      <c r="P44" s="81">
        <v>1036</v>
      </c>
      <c r="Q44" s="78">
        <v>222</v>
      </c>
      <c r="R44" s="78">
        <v>1816</v>
      </c>
      <c r="S44" s="81">
        <v>2038</v>
      </c>
    </row>
    <row r="45" spans="1:19" ht="14.25">
      <c r="A45" s="7" t="s">
        <v>83</v>
      </c>
      <c r="B45" s="78">
        <v>80</v>
      </c>
      <c r="C45" s="78">
        <v>300</v>
      </c>
      <c r="D45" s="81">
        <v>380</v>
      </c>
      <c r="E45" s="78">
        <v>50</v>
      </c>
      <c r="F45" s="78">
        <v>313</v>
      </c>
      <c r="G45" s="81">
        <v>363</v>
      </c>
      <c r="H45" s="78">
        <f t="shared" si="0"/>
        <v>130</v>
      </c>
      <c r="I45" s="78">
        <f t="shared" si="1"/>
        <v>613</v>
      </c>
      <c r="J45" s="81">
        <f t="shared" si="2"/>
        <v>743</v>
      </c>
      <c r="K45" s="78">
        <v>320</v>
      </c>
      <c r="L45" s="78">
        <v>893</v>
      </c>
      <c r="M45" s="81">
        <v>1213</v>
      </c>
      <c r="N45" s="78">
        <v>150</v>
      </c>
      <c r="O45" s="78">
        <v>1138</v>
      </c>
      <c r="P45" s="81">
        <v>1288</v>
      </c>
      <c r="Q45" s="78">
        <v>470</v>
      </c>
      <c r="R45" s="78">
        <v>2031</v>
      </c>
      <c r="S45" s="81">
        <v>2501</v>
      </c>
    </row>
    <row r="46" spans="1:19" ht="14.25">
      <c r="A46" s="7" t="s">
        <v>133</v>
      </c>
      <c r="B46" s="90" t="s">
        <v>134</v>
      </c>
      <c r="C46" s="90" t="s">
        <v>134</v>
      </c>
      <c r="D46" s="91" t="s">
        <v>134</v>
      </c>
      <c r="E46" s="90" t="s">
        <v>134</v>
      </c>
      <c r="F46" s="90" t="s">
        <v>134</v>
      </c>
      <c r="G46" s="91" t="s">
        <v>134</v>
      </c>
      <c r="H46" s="90" t="s">
        <v>134</v>
      </c>
      <c r="I46" s="90" t="s">
        <v>134</v>
      </c>
      <c r="J46" s="91" t="s">
        <v>134</v>
      </c>
      <c r="K46" s="90">
        <v>367</v>
      </c>
      <c r="L46" s="90">
        <v>583</v>
      </c>
      <c r="M46" s="91">
        <v>950</v>
      </c>
      <c r="N46" s="90">
        <v>170</v>
      </c>
      <c r="O46" s="90">
        <v>861</v>
      </c>
      <c r="P46" s="91">
        <v>1031</v>
      </c>
      <c r="Q46" s="90">
        <v>537</v>
      </c>
      <c r="R46" s="90">
        <v>1444</v>
      </c>
      <c r="S46" s="91">
        <v>1981</v>
      </c>
    </row>
    <row r="47" spans="1:19" ht="14.25">
      <c r="A47" s="7" t="s">
        <v>84</v>
      </c>
      <c r="B47" s="78">
        <v>15</v>
      </c>
      <c r="C47" s="78">
        <v>260</v>
      </c>
      <c r="D47" s="81">
        <v>275</v>
      </c>
      <c r="E47" s="78">
        <v>2</v>
      </c>
      <c r="F47" s="78">
        <v>292</v>
      </c>
      <c r="G47" s="81">
        <v>294</v>
      </c>
      <c r="H47" s="78">
        <f t="shared" si="0"/>
        <v>17</v>
      </c>
      <c r="I47" s="78">
        <f t="shared" si="1"/>
        <v>552</v>
      </c>
      <c r="J47" s="81">
        <f t="shared" si="2"/>
        <v>569</v>
      </c>
      <c r="K47" s="78">
        <v>49</v>
      </c>
      <c r="L47" s="78">
        <v>218</v>
      </c>
      <c r="M47" s="81">
        <v>267</v>
      </c>
      <c r="N47" s="78">
        <v>14</v>
      </c>
      <c r="O47" s="78">
        <v>318</v>
      </c>
      <c r="P47" s="81">
        <v>332</v>
      </c>
      <c r="Q47" s="78">
        <v>63</v>
      </c>
      <c r="R47" s="78">
        <v>536</v>
      </c>
      <c r="S47" s="81">
        <v>599</v>
      </c>
    </row>
    <row r="48" spans="1:19" ht="14.25">
      <c r="A48" s="7" t="s">
        <v>85</v>
      </c>
      <c r="B48" s="78">
        <v>30</v>
      </c>
      <c r="C48" s="78">
        <v>203</v>
      </c>
      <c r="D48" s="81">
        <v>233</v>
      </c>
      <c r="E48" s="78">
        <v>12</v>
      </c>
      <c r="F48" s="78">
        <v>210</v>
      </c>
      <c r="G48" s="81">
        <v>222</v>
      </c>
      <c r="H48" s="78">
        <f t="shared" si="0"/>
        <v>42</v>
      </c>
      <c r="I48" s="78">
        <f t="shared" si="1"/>
        <v>413</v>
      </c>
      <c r="J48" s="81">
        <f t="shared" si="2"/>
        <v>455</v>
      </c>
      <c r="K48" s="78">
        <v>31</v>
      </c>
      <c r="L48" s="78">
        <v>230</v>
      </c>
      <c r="M48" s="81">
        <v>261</v>
      </c>
      <c r="N48" s="78">
        <v>9</v>
      </c>
      <c r="O48" s="78">
        <v>234</v>
      </c>
      <c r="P48" s="81">
        <v>243</v>
      </c>
      <c r="Q48" s="78">
        <v>40</v>
      </c>
      <c r="R48" s="78">
        <v>464</v>
      </c>
      <c r="S48" s="81">
        <v>504</v>
      </c>
    </row>
    <row r="49" spans="1:19" ht="14.25">
      <c r="A49" s="7" t="s">
        <v>86</v>
      </c>
      <c r="B49" s="78">
        <v>21</v>
      </c>
      <c r="C49" s="78">
        <v>449</v>
      </c>
      <c r="D49" s="81">
        <v>470</v>
      </c>
      <c r="E49" s="78">
        <v>8</v>
      </c>
      <c r="F49" s="78">
        <v>464</v>
      </c>
      <c r="G49" s="81">
        <v>472</v>
      </c>
      <c r="H49" s="78">
        <f t="shared" si="0"/>
        <v>29</v>
      </c>
      <c r="I49" s="78">
        <f t="shared" si="1"/>
        <v>913</v>
      </c>
      <c r="J49" s="81">
        <f t="shared" si="2"/>
        <v>942</v>
      </c>
      <c r="K49" s="78">
        <v>32</v>
      </c>
      <c r="L49" s="78">
        <v>526</v>
      </c>
      <c r="M49" s="81">
        <v>558</v>
      </c>
      <c r="N49" s="78">
        <v>12</v>
      </c>
      <c r="O49" s="78">
        <v>527</v>
      </c>
      <c r="P49" s="81">
        <v>539</v>
      </c>
      <c r="Q49" s="78">
        <v>44</v>
      </c>
      <c r="R49" s="78">
        <v>1053</v>
      </c>
      <c r="S49" s="81">
        <v>1097</v>
      </c>
    </row>
    <row r="50" spans="1:19" ht="14.25">
      <c r="A50" s="7" t="s">
        <v>87</v>
      </c>
      <c r="B50" s="78">
        <v>225</v>
      </c>
      <c r="C50" s="78">
        <v>625</v>
      </c>
      <c r="D50" s="81">
        <v>850</v>
      </c>
      <c r="E50" s="78">
        <v>83</v>
      </c>
      <c r="F50" s="78">
        <v>795</v>
      </c>
      <c r="G50" s="81">
        <v>878</v>
      </c>
      <c r="H50" s="78">
        <f t="shared" si="0"/>
        <v>308</v>
      </c>
      <c r="I50" s="78">
        <f t="shared" si="1"/>
        <v>1420</v>
      </c>
      <c r="J50" s="81">
        <f t="shared" si="2"/>
        <v>1728</v>
      </c>
      <c r="K50" s="78">
        <v>173</v>
      </c>
      <c r="L50" s="78">
        <v>753</v>
      </c>
      <c r="M50" s="81">
        <v>926</v>
      </c>
      <c r="N50" s="78">
        <v>75</v>
      </c>
      <c r="O50" s="78">
        <v>865</v>
      </c>
      <c r="P50" s="81">
        <v>940</v>
      </c>
      <c r="Q50" s="78">
        <v>248</v>
      </c>
      <c r="R50" s="78">
        <v>1618</v>
      </c>
      <c r="S50" s="81">
        <v>1866</v>
      </c>
    </row>
    <row r="51" spans="1:19" ht="14.25">
      <c r="A51" s="7" t="s">
        <v>88</v>
      </c>
      <c r="B51" s="78">
        <v>79</v>
      </c>
      <c r="C51" s="78">
        <v>543</v>
      </c>
      <c r="D51" s="81">
        <v>622</v>
      </c>
      <c r="E51" s="78">
        <v>25</v>
      </c>
      <c r="F51" s="78">
        <v>590</v>
      </c>
      <c r="G51" s="81">
        <v>615</v>
      </c>
      <c r="H51" s="78">
        <f t="shared" si="0"/>
        <v>104</v>
      </c>
      <c r="I51" s="78">
        <f t="shared" si="1"/>
        <v>1133</v>
      </c>
      <c r="J51" s="81">
        <f t="shared" si="2"/>
        <v>1237</v>
      </c>
      <c r="K51" s="78">
        <v>111</v>
      </c>
      <c r="L51" s="78">
        <v>575</v>
      </c>
      <c r="M51" s="81">
        <v>686</v>
      </c>
      <c r="N51" s="78">
        <v>29</v>
      </c>
      <c r="O51" s="78">
        <v>603</v>
      </c>
      <c r="P51" s="81">
        <v>632</v>
      </c>
      <c r="Q51" s="78">
        <v>140</v>
      </c>
      <c r="R51" s="78">
        <v>1178</v>
      </c>
      <c r="S51" s="81">
        <v>1318</v>
      </c>
    </row>
    <row r="52" spans="1:19" ht="14.25">
      <c r="A52" s="50" t="s">
        <v>89</v>
      </c>
      <c r="B52" s="34">
        <v>1387</v>
      </c>
      <c r="C52" s="34">
        <v>7373</v>
      </c>
      <c r="D52" s="38">
        <v>8760</v>
      </c>
      <c r="E52" s="34">
        <v>535</v>
      </c>
      <c r="F52" s="34">
        <v>8228</v>
      </c>
      <c r="G52" s="38">
        <v>8763</v>
      </c>
      <c r="H52" s="34">
        <f t="shared" si="0"/>
        <v>1922</v>
      </c>
      <c r="I52" s="34">
        <f t="shared" si="1"/>
        <v>15601</v>
      </c>
      <c r="J52" s="38">
        <f t="shared" si="2"/>
        <v>17523</v>
      </c>
      <c r="K52" s="34">
        <v>2557</v>
      </c>
      <c r="L52" s="34">
        <v>8960</v>
      </c>
      <c r="M52" s="38">
        <v>11517</v>
      </c>
      <c r="N52" s="34">
        <v>1074</v>
      </c>
      <c r="O52" s="34">
        <v>10804</v>
      </c>
      <c r="P52" s="38">
        <v>11878</v>
      </c>
      <c r="Q52" s="34">
        <v>3631</v>
      </c>
      <c r="R52" s="34">
        <v>19764</v>
      </c>
      <c r="S52" s="38">
        <v>23395</v>
      </c>
    </row>
    <row r="53" spans="1:19" ht="14.25">
      <c r="A53" s="23"/>
      <c r="B53" s="80"/>
      <c r="C53" s="80"/>
      <c r="D53" s="81"/>
      <c r="E53" s="80"/>
      <c r="F53" s="80"/>
      <c r="G53" s="81"/>
      <c r="H53" s="80"/>
      <c r="I53" s="80"/>
      <c r="J53" s="81"/>
      <c r="K53" s="80"/>
      <c r="L53" s="80"/>
      <c r="M53" s="81"/>
      <c r="N53" s="80"/>
      <c r="O53" s="80"/>
      <c r="P53" s="81"/>
      <c r="Q53" s="80"/>
      <c r="R53" s="80"/>
      <c r="S53" s="81"/>
    </row>
    <row r="54" spans="1:19" ht="14.25">
      <c r="A54" s="7" t="s">
        <v>90</v>
      </c>
      <c r="B54" s="78">
        <v>192</v>
      </c>
      <c r="C54" s="78">
        <v>934</v>
      </c>
      <c r="D54" s="81">
        <v>1126</v>
      </c>
      <c r="E54" s="78">
        <v>75</v>
      </c>
      <c r="F54" s="78">
        <v>1079</v>
      </c>
      <c r="G54" s="81">
        <v>1154</v>
      </c>
      <c r="H54" s="78">
        <f t="shared" si="0"/>
        <v>267</v>
      </c>
      <c r="I54" s="78">
        <f t="shared" si="1"/>
        <v>2013</v>
      </c>
      <c r="J54" s="81">
        <f t="shared" si="2"/>
        <v>2280</v>
      </c>
      <c r="K54" s="78">
        <v>259</v>
      </c>
      <c r="L54" s="78">
        <v>971</v>
      </c>
      <c r="M54" s="81">
        <v>1230</v>
      </c>
      <c r="N54" s="78">
        <v>88</v>
      </c>
      <c r="O54" s="78">
        <v>1158</v>
      </c>
      <c r="P54" s="81">
        <v>1246</v>
      </c>
      <c r="Q54" s="78">
        <v>347</v>
      </c>
      <c r="R54" s="78">
        <v>2129</v>
      </c>
      <c r="S54" s="81">
        <v>2476</v>
      </c>
    </row>
    <row r="55" spans="1:19" ht="14.25">
      <c r="A55" s="7" t="s">
        <v>91</v>
      </c>
      <c r="B55" s="78">
        <v>23</v>
      </c>
      <c r="C55" s="78">
        <v>331</v>
      </c>
      <c r="D55" s="81">
        <v>354</v>
      </c>
      <c r="E55" s="78">
        <v>2</v>
      </c>
      <c r="F55" s="78">
        <v>360</v>
      </c>
      <c r="G55" s="81">
        <v>362</v>
      </c>
      <c r="H55" s="78">
        <f t="shared" si="0"/>
        <v>25</v>
      </c>
      <c r="I55" s="78">
        <f t="shared" si="1"/>
        <v>691</v>
      </c>
      <c r="J55" s="81">
        <f t="shared" si="2"/>
        <v>716</v>
      </c>
      <c r="K55" s="78">
        <v>91</v>
      </c>
      <c r="L55" s="78">
        <v>240</v>
      </c>
      <c r="M55" s="81">
        <v>331</v>
      </c>
      <c r="N55" s="78">
        <v>42</v>
      </c>
      <c r="O55" s="78">
        <v>313</v>
      </c>
      <c r="P55" s="81">
        <v>355</v>
      </c>
      <c r="Q55" s="78">
        <v>133</v>
      </c>
      <c r="R55" s="78">
        <v>553</v>
      </c>
      <c r="S55" s="81">
        <v>686</v>
      </c>
    </row>
    <row r="56" spans="1:19" ht="14.25">
      <c r="A56" s="7" t="s">
        <v>92</v>
      </c>
      <c r="B56" s="78">
        <v>48</v>
      </c>
      <c r="C56" s="78">
        <v>305</v>
      </c>
      <c r="D56" s="81">
        <v>353</v>
      </c>
      <c r="E56" s="78">
        <v>28</v>
      </c>
      <c r="F56" s="78">
        <v>345</v>
      </c>
      <c r="G56" s="81">
        <v>373</v>
      </c>
      <c r="H56" s="78">
        <f t="shared" si="0"/>
        <v>76</v>
      </c>
      <c r="I56" s="78">
        <f t="shared" si="1"/>
        <v>650</v>
      </c>
      <c r="J56" s="81">
        <f t="shared" si="2"/>
        <v>726</v>
      </c>
      <c r="K56" s="78">
        <v>79</v>
      </c>
      <c r="L56" s="78">
        <v>266</v>
      </c>
      <c r="M56" s="81">
        <v>345</v>
      </c>
      <c r="N56" s="78">
        <v>25</v>
      </c>
      <c r="O56" s="78">
        <v>325</v>
      </c>
      <c r="P56" s="81">
        <v>350</v>
      </c>
      <c r="Q56" s="78">
        <v>104</v>
      </c>
      <c r="R56" s="78">
        <v>591</v>
      </c>
      <c r="S56" s="81">
        <v>695</v>
      </c>
    </row>
    <row r="57" spans="1:19" ht="14.25">
      <c r="A57" s="7" t="s">
        <v>93</v>
      </c>
      <c r="B57" s="78">
        <v>212</v>
      </c>
      <c r="C57" s="78">
        <v>1683</v>
      </c>
      <c r="D57" s="81">
        <v>1895</v>
      </c>
      <c r="E57" s="78">
        <v>57</v>
      </c>
      <c r="F57" s="78">
        <v>1835</v>
      </c>
      <c r="G57" s="81">
        <v>1892</v>
      </c>
      <c r="H57" s="78">
        <f t="shared" si="0"/>
        <v>269</v>
      </c>
      <c r="I57" s="78">
        <f t="shared" si="1"/>
        <v>3518</v>
      </c>
      <c r="J57" s="81">
        <f t="shared" si="2"/>
        <v>3787</v>
      </c>
      <c r="K57" s="78">
        <v>303</v>
      </c>
      <c r="L57" s="78">
        <v>1667</v>
      </c>
      <c r="M57" s="81">
        <v>1970</v>
      </c>
      <c r="N57" s="78">
        <v>104</v>
      </c>
      <c r="O57" s="78">
        <v>1905</v>
      </c>
      <c r="P57" s="81">
        <v>2009</v>
      </c>
      <c r="Q57" s="78">
        <v>407</v>
      </c>
      <c r="R57" s="78">
        <v>3572</v>
      </c>
      <c r="S57" s="81">
        <v>3979</v>
      </c>
    </row>
    <row r="58" spans="1:19" ht="14.25">
      <c r="A58" s="7" t="s">
        <v>94</v>
      </c>
      <c r="B58" s="78">
        <v>100</v>
      </c>
      <c r="C58" s="78">
        <v>573</v>
      </c>
      <c r="D58" s="81">
        <v>673</v>
      </c>
      <c r="E58" s="78">
        <v>30</v>
      </c>
      <c r="F58" s="78">
        <v>686</v>
      </c>
      <c r="G58" s="81">
        <v>716</v>
      </c>
      <c r="H58" s="78">
        <f t="shared" si="0"/>
        <v>130</v>
      </c>
      <c r="I58" s="78">
        <f t="shared" si="1"/>
        <v>1259</v>
      </c>
      <c r="J58" s="81">
        <f t="shared" si="2"/>
        <v>1389</v>
      </c>
      <c r="K58" s="78">
        <v>249</v>
      </c>
      <c r="L58" s="78">
        <v>626</v>
      </c>
      <c r="M58" s="81">
        <v>875</v>
      </c>
      <c r="N58" s="78">
        <v>134</v>
      </c>
      <c r="O58" s="78">
        <v>812</v>
      </c>
      <c r="P58" s="81">
        <v>946</v>
      </c>
      <c r="Q58" s="78">
        <v>383</v>
      </c>
      <c r="R58" s="78">
        <v>1438</v>
      </c>
      <c r="S58" s="81">
        <v>1821</v>
      </c>
    </row>
    <row r="59" spans="1:19" ht="14.25">
      <c r="A59" s="7" t="s">
        <v>95</v>
      </c>
      <c r="B59" s="78">
        <v>80</v>
      </c>
      <c r="C59" s="78">
        <v>544</v>
      </c>
      <c r="D59" s="81">
        <v>624</v>
      </c>
      <c r="E59" s="78">
        <v>23</v>
      </c>
      <c r="F59" s="78">
        <v>605</v>
      </c>
      <c r="G59" s="81">
        <v>628</v>
      </c>
      <c r="H59" s="78">
        <f t="shared" si="0"/>
        <v>103</v>
      </c>
      <c r="I59" s="78">
        <f t="shared" si="1"/>
        <v>1149</v>
      </c>
      <c r="J59" s="81">
        <f t="shared" si="2"/>
        <v>1252</v>
      </c>
      <c r="K59" s="78">
        <v>194</v>
      </c>
      <c r="L59" s="78">
        <v>517</v>
      </c>
      <c r="M59" s="81">
        <v>711</v>
      </c>
      <c r="N59" s="78">
        <v>64</v>
      </c>
      <c r="O59" s="78">
        <v>628</v>
      </c>
      <c r="P59" s="81">
        <v>692</v>
      </c>
      <c r="Q59" s="78">
        <v>258</v>
      </c>
      <c r="R59" s="78">
        <v>1145</v>
      </c>
      <c r="S59" s="81">
        <v>1403</v>
      </c>
    </row>
    <row r="60" spans="1:19" ht="14.25">
      <c r="A60" s="7" t="s">
        <v>96</v>
      </c>
      <c r="B60" s="78">
        <v>189</v>
      </c>
      <c r="C60" s="78">
        <v>143</v>
      </c>
      <c r="D60" s="81">
        <v>332</v>
      </c>
      <c r="E60" s="78">
        <v>115</v>
      </c>
      <c r="F60" s="78">
        <v>211</v>
      </c>
      <c r="G60" s="81">
        <v>326</v>
      </c>
      <c r="H60" s="78">
        <f t="shared" si="0"/>
        <v>304</v>
      </c>
      <c r="I60" s="78">
        <f t="shared" si="1"/>
        <v>354</v>
      </c>
      <c r="J60" s="81">
        <f t="shared" si="2"/>
        <v>658</v>
      </c>
      <c r="K60" s="78">
        <v>322</v>
      </c>
      <c r="L60" s="78">
        <v>180</v>
      </c>
      <c r="M60" s="81">
        <v>502</v>
      </c>
      <c r="N60" s="78">
        <v>182</v>
      </c>
      <c r="O60" s="78">
        <v>326</v>
      </c>
      <c r="P60" s="81">
        <v>508</v>
      </c>
      <c r="Q60" s="78">
        <v>504</v>
      </c>
      <c r="R60" s="78">
        <v>506</v>
      </c>
      <c r="S60" s="81">
        <v>1010</v>
      </c>
    </row>
    <row r="61" spans="1:19" ht="14.25">
      <c r="A61" s="7" t="s">
        <v>97</v>
      </c>
      <c r="B61" s="78">
        <v>149</v>
      </c>
      <c r="C61" s="78">
        <v>1109</v>
      </c>
      <c r="D61" s="81">
        <v>1258</v>
      </c>
      <c r="E61" s="78">
        <v>50</v>
      </c>
      <c r="F61" s="78">
        <v>1111</v>
      </c>
      <c r="G61" s="81">
        <v>1161</v>
      </c>
      <c r="H61" s="78">
        <f t="shared" si="0"/>
        <v>199</v>
      </c>
      <c r="I61" s="78">
        <f t="shared" si="1"/>
        <v>2220</v>
      </c>
      <c r="J61" s="81">
        <f t="shared" si="2"/>
        <v>2419</v>
      </c>
      <c r="K61" s="78">
        <v>307</v>
      </c>
      <c r="L61" s="78">
        <v>1028</v>
      </c>
      <c r="M61" s="81">
        <v>1335</v>
      </c>
      <c r="N61" s="78">
        <v>135</v>
      </c>
      <c r="O61" s="78">
        <v>1234</v>
      </c>
      <c r="P61" s="81">
        <v>1369</v>
      </c>
      <c r="Q61" s="78">
        <v>442</v>
      </c>
      <c r="R61" s="78">
        <v>2262</v>
      </c>
      <c r="S61" s="81">
        <v>2704</v>
      </c>
    </row>
    <row r="62" spans="1:19" ht="14.25">
      <c r="A62" s="7" t="s">
        <v>98</v>
      </c>
      <c r="B62" s="78">
        <v>145</v>
      </c>
      <c r="C62" s="78">
        <v>622</v>
      </c>
      <c r="D62" s="81">
        <v>767</v>
      </c>
      <c r="E62" s="78">
        <v>54</v>
      </c>
      <c r="F62" s="78">
        <v>652</v>
      </c>
      <c r="G62" s="81">
        <v>706</v>
      </c>
      <c r="H62" s="78">
        <f t="shared" si="0"/>
        <v>199</v>
      </c>
      <c r="I62" s="78">
        <f t="shared" si="1"/>
        <v>1274</v>
      </c>
      <c r="J62" s="81">
        <f t="shared" si="2"/>
        <v>1473</v>
      </c>
      <c r="K62" s="78">
        <v>197</v>
      </c>
      <c r="L62" s="78">
        <v>663</v>
      </c>
      <c r="M62" s="81">
        <v>860</v>
      </c>
      <c r="N62" s="78">
        <v>63</v>
      </c>
      <c r="O62" s="78">
        <v>763</v>
      </c>
      <c r="P62" s="81">
        <v>826</v>
      </c>
      <c r="Q62" s="78">
        <v>260</v>
      </c>
      <c r="R62" s="78">
        <v>1426</v>
      </c>
      <c r="S62" s="81">
        <v>1686</v>
      </c>
    </row>
    <row r="63" spans="1:19" ht="14.25">
      <c r="A63" s="7" t="s">
        <v>99</v>
      </c>
      <c r="B63" s="78">
        <v>139</v>
      </c>
      <c r="C63" s="78">
        <v>699</v>
      </c>
      <c r="D63" s="81">
        <v>838</v>
      </c>
      <c r="E63" s="78">
        <v>40</v>
      </c>
      <c r="F63" s="78">
        <v>779</v>
      </c>
      <c r="G63" s="81">
        <v>819</v>
      </c>
      <c r="H63" s="78">
        <f t="shared" si="0"/>
        <v>179</v>
      </c>
      <c r="I63" s="78">
        <f t="shared" si="1"/>
        <v>1478</v>
      </c>
      <c r="J63" s="81">
        <f t="shared" si="2"/>
        <v>1657</v>
      </c>
      <c r="K63" s="78">
        <v>142</v>
      </c>
      <c r="L63" s="78">
        <v>767</v>
      </c>
      <c r="M63" s="81">
        <v>909</v>
      </c>
      <c r="N63" s="78">
        <v>61</v>
      </c>
      <c r="O63" s="78">
        <v>872</v>
      </c>
      <c r="P63" s="81">
        <v>933</v>
      </c>
      <c r="Q63" s="78">
        <v>203</v>
      </c>
      <c r="R63" s="78">
        <v>1639</v>
      </c>
      <c r="S63" s="81">
        <v>1842</v>
      </c>
    </row>
    <row r="64" spans="1:19" ht="14.25">
      <c r="A64" s="7" t="s">
        <v>100</v>
      </c>
      <c r="B64" s="78">
        <v>192</v>
      </c>
      <c r="C64" s="78">
        <v>839</v>
      </c>
      <c r="D64" s="81">
        <v>1031</v>
      </c>
      <c r="E64" s="78">
        <v>59</v>
      </c>
      <c r="F64" s="78">
        <v>755</v>
      </c>
      <c r="G64" s="81">
        <v>814</v>
      </c>
      <c r="H64" s="78">
        <f t="shared" si="0"/>
        <v>251</v>
      </c>
      <c r="I64" s="78">
        <f t="shared" si="1"/>
        <v>1594</v>
      </c>
      <c r="J64" s="81">
        <f t="shared" si="2"/>
        <v>1845</v>
      </c>
      <c r="K64" s="78">
        <v>151</v>
      </c>
      <c r="L64" s="78">
        <v>1049</v>
      </c>
      <c r="M64" s="81">
        <v>1200</v>
      </c>
      <c r="N64" s="78">
        <v>52</v>
      </c>
      <c r="O64" s="78">
        <v>828</v>
      </c>
      <c r="P64" s="81">
        <v>880</v>
      </c>
      <c r="Q64" s="78">
        <v>203</v>
      </c>
      <c r="R64" s="78">
        <v>1877</v>
      </c>
      <c r="S64" s="81">
        <v>2080</v>
      </c>
    </row>
    <row r="65" spans="1:19" ht="14.25">
      <c r="A65" s="7" t="s">
        <v>101</v>
      </c>
      <c r="B65" s="78">
        <v>54</v>
      </c>
      <c r="C65" s="78">
        <v>957</v>
      </c>
      <c r="D65" s="81">
        <v>1011</v>
      </c>
      <c r="E65" s="78">
        <v>37</v>
      </c>
      <c r="F65" s="78">
        <v>147</v>
      </c>
      <c r="G65" s="81">
        <v>184</v>
      </c>
      <c r="H65" s="78">
        <f t="shared" si="0"/>
        <v>91</v>
      </c>
      <c r="I65" s="78">
        <f t="shared" si="1"/>
        <v>1104</v>
      </c>
      <c r="J65" s="81">
        <f t="shared" si="2"/>
        <v>1195</v>
      </c>
      <c r="K65" s="78">
        <v>165</v>
      </c>
      <c r="L65" s="78">
        <v>112</v>
      </c>
      <c r="M65" s="81">
        <v>277</v>
      </c>
      <c r="N65" s="78">
        <v>52</v>
      </c>
      <c r="O65" s="78">
        <v>123</v>
      </c>
      <c r="P65" s="81">
        <v>175</v>
      </c>
      <c r="Q65" s="78">
        <v>217</v>
      </c>
      <c r="R65" s="78">
        <v>235</v>
      </c>
      <c r="S65" s="81">
        <v>452</v>
      </c>
    </row>
    <row r="66" spans="1:19" ht="14.25">
      <c r="A66" s="50" t="s">
        <v>102</v>
      </c>
      <c r="B66" s="34">
        <v>1523</v>
      </c>
      <c r="C66" s="34">
        <v>8739</v>
      </c>
      <c r="D66" s="38">
        <v>10262</v>
      </c>
      <c r="E66" s="34">
        <v>570</v>
      </c>
      <c r="F66" s="34">
        <v>8565</v>
      </c>
      <c r="G66" s="38">
        <v>9135</v>
      </c>
      <c r="H66" s="34">
        <f t="shared" si="0"/>
        <v>2093</v>
      </c>
      <c r="I66" s="34">
        <f t="shared" si="1"/>
        <v>17304</v>
      </c>
      <c r="J66" s="38">
        <f t="shared" si="2"/>
        <v>19397</v>
      </c>
      <c r="K66" s="34">
        <v>2459</v>
      </c>
      <c r="L66" s="34">
        <v>8086</v>
      </c>
      <c r="M66" s="38">
        <v>10545</v>
      </c>
      <c r="N66" s="34">
        <v>1002</v>
      </c>
      <c r="O66" s="34">
        <v>9287</v>
      </c>
      <c r="P66" s="38">
        <v>10289</v>
      </c>
      <c r="Q66" s="34">
        <v>3461</v>
      </c>
      <c r="R66" s="34">
        <v>17373</v>
      </c>
      <c r="S66" s="38">
        <v>20834</v>
      </c>
    </row>
    <row r="67" spans="1:19" ht="14.25">
      <c r="A67" s="23"/>
      <c r="B67" s="80"/>
      <c r="C67" s="80"/>
      <c r="D67" s="81"/>
      <c r="E67" s="80"/>
      <c r="F67" s="80"/>
      <c r="G67" s="81"/>
      <c r="H67" s="80"/>
      <c r="I67" s="80"/>
      <c r="J67" s="81"/>
      <c r="K67" s="80"/>
      <c r="L67" s="80"/>
      <c r="M67" s="81"/>
      <c r="N67" s="80"/>
      <c r="O67" s="80"/>
      <c r="P67" s="81"/>
      <c r="Q67" s="80"/>
      <c r="R67" s="80"/>
      <c r="S67" s="81"/>
    </row>
    <row r="68" spans="1:19" ht="14.25">
      <c r="A68" s="7" t="s">
        <v>103</v>
      </c>
      <c r="B68" s="78">
        <v>208</v>
      </c>
      <c r="C68" s="78">
        <v>837</v>
      </c>
      <c r="D68" s="81">
        <v>1045</v>
      </c>
      <c r="E68" s="78">
        <v>88</v>
      </c>
      <c r="F68" s="78">
        <v>956</v>
      </c>
      <c r="G68" s="81">
        <v>1044</v>
      </c>
      <c r="H68" s="78">
        <f t="shared" si="0"/>
        <v>296</v>
      </c>
      <c r="I68" s="78">
        <f t="shared" si="1"/>
        <v>1793</v>
      </c>
      <c r="J68" s="81">
        <f t="shared" si="2"/>
        <v>2089</v>
      </c>
      <c r="K68" s="78">
        <v>254</v>
      </c>
      <c r="L68" s="78">
        <v>865</v>
      </c>
      <c r="M68" s="81">
        <v>1119</v>
      </c>
      <c r="N68" s="78">
        <v>113</v>
      </c>
      <c r="O68" s="78">
        <v>1078</v>
      </c>
      <c r="P68" s="81">
        <v>1191</v>
      </c>
      <c r="Q68" s="78">
        <v>367</v>
      </c>
      <c r="R68" s="78">
        <v>1943</v>
      </c>
      <c r="S68" s="81">
        <v>2310</v>
      </c>
    </row>
    <row r="69" spans="1:19" ht="14.25">
      <c r="A69" s="7" t="s">
        <v>104</v>
      </c>
      <c r="B69" s="78">
        <v>140</v>
      </c>
      <c r="C69" s="78">
        <v>568</v>
      </c>
      <c r="D69" s="81">
        <v>708</v>
      </c>
      <c r="E69" s="78">
        <v>52</v>
      </c>
      <c r="F69" s="78">
        <v>632</v>
      </c>
      <c r="G69" s="81">
        <v>684</v>
      </c>
      <c r="H69" s="78">
        <f t="shared" si="0"/>
        <v>192</v>
      </c>
      <c r="I69" s="78">
        <f t="shared" si="1"/>
        <v>1200</v>
      </c>
      <c r="J69" s="81">
        <f t="shared" si="2"/>
        <v>1392</v>
      </c>
      <c r="K69" s="78">
        <v>155</v>
      </c>
      <c r="L69" s="78">
        <v>655</v>
      </c>
      <c r="M69" s="81">
        <v>810</v>
      </c>
      <c r="N69" s="78">
        <v>58</v>
      </c>
      <c r="O69" s="78">
        <v>703</v>
      </c>
      <c r="P69" s="81">
        <v>761</v>
      </c>
      <c r="Q69" s="78">
        <v>213</v>
      </c>
      <c r="R69" s="78">
        <v>1358</v>
      </c>
      <c r="S69" s="81">
        <v>1571</v>
      </c>
    </row>
    <row r="70" spans="1:19" ht="14.25">
      <c r="A70" s="7" t="s">
        <v>105</v>
      </c>
      <c r="B70" s="78">
        <v>219</v>
      </c>
      <c r="C70" s="78">
        <v>596</v>
      </c>
      <c r="D70" s="81">
        <v>815</v>
      </c>
      <c r="E70" s="78">
        <v>97</v>
      </c>
      <c r="F70" s="78">
        <v>775</v>
      </c>
      <c r="G70" s="81">
        <v>872</v>
      </c>
      <c r="H70" s="78">
        <f t="shared" si="0"/>
        <v>316</v>
      </c>
      <c r="I70" s="78">
        <f t="shared" si="1"/>
        <v>1371</v>
      </c>
      <c r="J70" s="81">
        <f t="shared" si="2"/>
        <v>1687</v>
      </c>
      <c r="K70" s="78">
        <v>206</v>
      </c>
      <c r="L70" s="78">
        <v>738</v>
      </c>
      <c r="M70" s="81">
        <v>944</v>
      </c>
      <c r="N70" s="78">
        <v>104</v>
      </c>
      <c r="O70" s="78">
        <v>816</v>
      </c>
      <c r="P70" s="81">
        <v>920</v>
      </c>
      <c r="Q70" s="78">
        <v>310</v>
      </c>
      <c r="R70" s="78">
        <v>1554</v>
      </c>
      <c r="S70" s="81">
        <v>1864</v>
      </c>
    </row>
    <row r="71" spans="1:19" ht="14.25">
      <c r="A71" s="7" t="s">
        <v>106</v>
      </c>
      <c r="B71" s="78">
        <v>132</v>
      </c>
      <c r="C71" s="78">
        <v>688</v>
      </c>
      <c r="D71" s="81">
        <v>820</v>
      </c>
      <c r="E71" s="78">
        <v>61</v>
      </c>
      <c r="F71" s="78">
        <v>736</v>
      </c>
      <c r="G71" s="81">
        <v>797</v>
      </c>
      <c r="H71" s="78">
        <f t="shared" si="0"/>
        <v>193</v>
      </c>
      <c r="I71" s="78">
        <f t="shared" si="1"/>
        <v>1424</v>
      </c>
      <c r="J71" s="81">
        <f t="shared" si="2"/>
        <v>1617</v>
      </c>
      <c r="K71" s="78">
        <v>319</v>
      </c>
      <c r="L71" s="78">
        <v>1409</v>
      </c>
      <c r="M71" s="81">
        <v>1728</v>
      </c>
      <c r="N71" s="78">
        <v>132</v>
      </c>
      <c r="O71" s="78">
        <v>1626</v>
      </c>
      <c r="P71" s="81">
        <v>1758</v>
      </c>
      <c r="Q71" s="78">
        <v>451</v>
      </c>
      <c r="R71" s="78">
        <v>3035</v>
      </c>
      <c r="S71" s="81">
        <v>3486</v>
      </c>
    </row>
    <row r="72" spans="1:19" ht="14.25">
      <c r="A72" s="7" t="s">
        <v>107</v>
      </c>
      <c r="B72" s="78">
        <v>242</v>
      </c>
      <c r="C72" s="78">
        <v>776</v>
      </c>
      <c r="D72" s="81">
        <v>1018</v>
      </c>
      <c r="E72" s="78">
        <v>100</v>
      </c>
      <c r="F72" s="78">
        <v>887</v>
      </c>
      <c r="G72" s="81">
        <v>987</v>
      </c>
      <c r="H72" s="78">
        <f t="shared" si="0"/>
        <v>342</v>
      </c>
      <c r="I72" s="78">
        <f t="shared" si="1"/>
        <v>1663</v>
      </c>
      <c r="J72" s="81">
        <f t="shared" si="2"/>
        <v>2005</v>
      </c>
      <c r="K72" s="78">
        <v>201</v>
      </c>
      <c r="L72" s="78">
        <v>941</v>
      </c>
      <c r="M72" s="81">
        <v>1142</v>
      </c>
      <c r="N72" s="78">
        <v>84</v>
      </c>
      <c r="O72" s="78">
        <v>1068</v>
      </c>
      <c r="P72" s="81">
        <v>1152</v>
      </c>
      <c r="Q72" s="78">
        <v>285</v>
      </c>
      <c r="R72" s="78">
        <v>2009</v>
      </c>
      <c r="S72" s="81">
        <v>2294</v>
      </c>
    </row>
    <row r="73" spans="1:19" ht="14.25">
      <c r="A73" s="7" t="s">
        <v>108</v>
      </c>
      <c r="B73" s="78">
        <v>149</v>
      </c>
      <c r="C73" s="78">
        <v>42</v>
      </c>
      <c r="D73" s="81">
        <v>191</v>
      </c>
      <c r="E73" s="78">
        <v>94</v>
      </c>
      <c r="F73" s="78">
        <v>84</v>
      </c>
      <c r="G73" s="81">
        <v>178</v>
      </c>
      <c r="H73" s="78">
        <f t="shared" si="0"/>
        <v>243</v>
      </c>
      <c r="I73" s="78">
        <f t="shared" si="1"/>
        <v>126</v>
      </c>
      <c r="J73" s="81">
        <f t="shared" si="2"/>
        <v>369</v>
      </c>
      <c r="K73" s="78">
        <v>116</v>
      </c>
      <c r="L73" s="78">
        <v>69</v>
      </c>
      <c r="M73" s="81">
        <v>185</v>
      </c>
      <c r="N73" s="78">
        <v>94</v>
      </c>
      <c r="O73" s="78">
        <v>89</v>
      </c>
      <c r="P73" s="81">
        <v>183</v>
      </c>
      <c r="Q73" s="78">
        <v>210</v>
      </c>
      <c r="R73" s="78">
        <v>158</v>
      </c>
      <c r="S73" s="81">
        <v>368</v>
      </c>
    </row>
    <row r="74" spans="1:19" ht="14.25">
      <c r="A74" s="7" t="s">
        <v>109</v>
      </c>
      <c r="B74" s="78">
        <v>229</v>
      </c>
      <c r="C74" s="78">
        <v>393</v>
      </c>
      <c r="D74" s="81">
        <v>622</v>
      </c>
      <c r="E74" s="78">
        <v>130</v>
      </c>
      <c r="F74" s="78">
        <v>534</v>
      </c>
      <c r="G74" s="81">
        <v>664</v>
      </c>
      <c r="H74" s="78">
        <f aca="true" t="shared" si="3" ref="H74:I78">B74+E74</f>
        <v>359</v>
      </c>
      <c r="I74" s="78">
        <f t="shared" si="3"/>
        <v>927</v>
      </c>
      <c r="J74" s="81">
        <f>SUM(H74:I74)</f>
        <v>1286</v>
      </c>
      <c r="K74" s="78">
        <v>173</v>
      </c>
      <c r="L74" s="78">
        <v>556</v>
      </c>
      <c r="M74" s="81">
        <v>729</v>
      </c>
      <c r="N74" s="78">
        <v>128</v>
      </c>
      <c r="O74" s="78">
        <v>621</v>
      </c>
      <c r="P74" s="81">
        <v>749</v>
      </c>
      <c r="Q74" s="78">
        <v>301</v>
      </c>
      <c r="R74" s="78">
        <v>1177</v>
      </c>
      <c r="S74" s="81">
        <v>1478</v>
      </c>
    </row>
    <row r="75" spans="1:19" ht="14.25">
      <c r="A75" s="7" t="s">
        <v>110</v>
      </c>
      <c r="B75" s="78">
        <v>149</v>
      </c>
      <c r="C75" s="78">
        <v>467</v>
      </c>
      <c r="D75" s="81">
        <v>616</v>
      </c>
      <c r="E75" s="78">
        <v>60</v>
      </c>
      <c r="F75" s="78">
        <v>460</v>
      </c>
      <c r="G75" s="81">
        <v>520</v>
      </c>
      <c r="H75" s="78">
        <f t="shared" si="3"/>
        <v>209</v>
      </c>
      <c r="I75" s="78">
        <f t="shared" si="3"/>
        <v>927</v>
      </c>
      <c r="J75" s="81">
        <f>SUM(H75:I75)</f>
        <v>1136</v>
      </c>
      <c r="K75" s="78">
        <v>206</v>
      </c>
      <c r="L75" s="78">
        <v>605</v>
      </c>
      <c r="M75" s="81">
        <v>811</v>
      </c>
      <c r="N75" s="78">
        <v>99</v>
      </c>
      <c r="O75" s="78">
        <v>607</v>
      </c>
      <c r="P75" s="81">
        <v>706</v>
      </c>
      <c r="Q75" s="78">
        <v>305</v>
      </c>
      <c r="R75" s="78">
        <v>1212</v>
      </c>
      <c r="S75" s="81">
        <v>1517</v>
      </c>
    </row>
    <row r="76" spans="1:19" ht="14.25">
      <c r="A76" s="50" t="s">
        <v>111</v>
      </c>
      <c r="B76" s="34">
        <v>1468</v>
      </c>
      <c r="C76" s="34">
        <v>4367</v>
      </c>
      <c r="D76" s="38">
        <v>5835</v>
      </c>
      <c r="E76" s="34">
        <v>682</v>
      </c>
      <c r="F76" s="34">
        <v>5064</v>
      </c>
      <c r="G76" s="38">
        <v>5746</v>
      </c>
      <c r="H76" s="34">
        <f t="shared" si="3"/>
        <v>2150</v>
      </c>
      <c r="I76" s="34">
        <f t="shared" si="3"/>
        <v>9431</v>
      </c>
      <c r="J76" s="38">
        <f>SUM(H76:I76)</f>
        <v>11581</v>
      </c>
      <c r="K76" s="34">
        <v>1630</v>
      </c>
      <c r="L76" s="34">
        <v>5838</v>
      </c>
      <c r="M76" s="38">
        <v>7468</v>
      </c>
      <c r="N76" s="34">
        <v>812</v>
      </c>
      <c r="O76" s="34">
        <v>6608</v>
      </c>
      <c r="P76" s="38">
        <v>7420</v>
      </c>
      <c r="Q76" s="34">
        <v>2442</v>
      </c>
      <c r="R76" s="34">
        <v>12446</v>
      </c>
      <c r="S76" s="38">
        <v>14888</v>
      </c>
    </row>
    <row r="77" spans="1:19" ht="14.25">
      <c r="A77" s="23"/>
      <c r="B77" s="13"/>
      <c r="C77" s="13"/>
      <c r="D77" s="37"/>
      <c r="E77" s="13"/>
      <c r="F77" s="13"/>
      <c r="G77" s="37"/>
      <c r="H77" s="13"/>
      <c r="I77" s="13"/>
      <c r="J77" s="37"/>
      <c r="K77" s="13"/>
      <c r="L77" s="13"/>
      <c r="M77" s="37"/>
      <c r="N77" s="13"/>
      <c r="O77" s="13"/>
      <c r="P77" s="37"/>
      <c r="Q77" s="13"/>
      <c r="R77" s="13"/>
      <c r="S77" s="37"/>
    </row>
    <row r="78" spans="1:19" ht="15">
      <c r="A78" s="51" t="s">
        <v>112</v>
      </c>
      <c r="B78" s="32">
        <v>9829</v>
      </c>
      <c r="C78" s="32">
        <v>52182</v>
      </c>
      <c r="D78" s="39">
        <v>62011</v>
      </c>
      <c r="E78" s="32">
        <v>4154</v>
      </c>
      <c r="F78" s="32">
        <v>57955</v>
      </c>
      <c r="G78" s="39">
        <v>62109</v>
      </c>
      <c r="H78" s="32">
        <f t="shared" si="3"/>
        <v>13983</v>
      </c>
      <c r="I78" s="32">
        <f t="shared" si="3"/>
        <v>110137</v>
      </c>
      <c r="J78" s="39">
        <f>SUM(H78:I78)</f>
        <v>124120</v>
      </c>
      <c r="K78" s="32">
        <v>12473</v>
      </c>
      <c r="L78" s="32">
        <v>55918</v>
      </c>
      <c r="M78" s="39">
        <v>68391</v>
      </c>
      <c r="N78" s="32">
        <v>5591</v>
      </c>
      <c r="O78" s="32">
        <v>64693</v>
      </c>
      <c r="P78" s="39">
        <v>70284</v>
      </c>
      <c r="Q78" s="32">
        <v>18064</v>
      </c>
      <c r="R78" s="32">
        <v>120611</v>
      </c>
      <c r="S78" s="39">
        <v>138675</v>
      </c>
    </row>
    <row r="80" spans="1:2" ht="14.25">
      <c r="A80" s="30" t="s">
        <v>122</v>
      </c>
      <c r="B80" s="30"/>
    </row>
  </sheetData>
  <sheetProtection/>
  <mergeCells count="11">
    <mergeCell ref="B6:J6"/>
    <mergeCell ref="E7:G7"/>
    <mergeCell ref="N7:P7"/>
    <mergeCell ref="K6:S6"/>
    <mergeCell ref="K7:M7"/>
    <mergeCell ref="Q7:S7"/>
    <mergeCell ref="A2:J2"/>
    <mergeCell ref="A3:J3"/>
    <mergeCell ref="H7:J7"/>
    <mergeCell ref="A7:A8"/>
    <mergeCell ref="B7:D7"/>
  </mergeCells>
  <printOptions/>
  <pageMargins left="0.7086614173228347" right="0.7086614173228347" top="0.3937007874015748" bottom="0.5118110236220472" header="0.31496062992125984" footer="0.31496062992125984"/>
  <pageSetup horizontalDpi="600" verticalDpi="600" orientation="landscape" paperSize="9" scale="75" r:id="rId1"/>
  <headerFooter>
    <oddFooter>&amp;LISEE - Document édité le &amp;D&amp;RPage 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S5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7" sqref="H7:J7"/>
    </sheetView>
  </sheetViews>
  <sheetFormatPr defaultColWidth="11.375" defaultRowHeight="12"/>
  <cols>
    <col min="1" max="2" width="13.125" style="7" customWidth="1"/>
    <col min="3" max="17" width="11.375" style="7" customWidth="1"/>
    <col min="18" max="18" width="13.625" style="7" customWidth="1"/>
    <col min="19" max="19" width="14.00390625" style="7" customWidth="1"/>
    <col min="20" max="16384" width="11.375" style="7" customWidth="1"/>
  </cols>
  <sheetData>
    <row r="2" spans="1:11" ht="57.75" customHeight="1">
      <c r="A2" s="101" t="s">
        <v>128</v>
      </c>
      <c r="B2" s="102"/>
      <c r="C2" s="102"/>
      <c r="D2" s="102"/>
      <c r="E2" s="102"/>
      <c r="F2" s="102"/>
      <c r="G2" s="102"/>
      <c r="H2" s="102"/>
      <c r="I2" s="102"/>
      <c r="J2" s="103"/>
      <c r="K2" s="75"/>
    </row>
    <row r="3" spans="1:11" ht="14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73"/>
    </row>
    <row r="4" spans="1:11" ht="14.25">
      <c r="A4" s="24" t="s">
        <v>131</v>
      </c>
      <c r="B4" s="24"/>
      <c r="C4" s="17"/>
      <c r="D4" s="17"/>
      <c r="E4" s="17"/>
      <c r="F4" s="17"/>
      <c r="G4" s="17"/>
      <c r="H4" s="17"/>
      <c r="I4" s="17"/>
      <c r="J4" s="17"/>
      <c r="K4" s="17"/>
    </row>
    <row r="5" spans="1:11" ht="14.25">
      <c r="A5" s="6"/>
      <c r="B5" s="73"/>
      <c r="C5" s="6"/>
      <c r="D5" s="6"/>
      <c r="E5" s="73"/>
      <c r="F5" s="6"/>
      <c r="G5" s="6"/>
      <c r="H5" s="73"/>
      <c r="I5" s="6"/>
      <c r="J5" s="6"/>
      <c r="K5" s="73"/>
    </row>
    <row r="6" spans="1:19" ht="17.25">
      <c r="A6" s="52"/>
      <c r="B6" s="99">
        <v>2009</v>
      </c>
      <c r="C6" s="99"/>
      <c r="D6" s="99"/>
      <c r="E6" s="99"/>
      <c r="F6" s="99"/>
      <c r="G6" s="99"/>
      <c r="H6" s="99"/>
      <c r="I6" s="99"/>
      <c r="J6" s="108"/>
      <c r="K6" s="99">
        <v>2014</v>
      </c>
      <c r="L6" s="99">
        <v>2014</v>
      </c>
      <c r="M6" s="99"/>
      <c r="N6" s="99"/>
      <c r="O6" s="99"/>
      <c r="P6" s="99"/>
      <c r="Q6" s="99"/>
      <c r="R6" s="99"/>
      <c r="S6" s="108"/>
    </row>
    <row r="7" spans="1:19" ht="17.25">
      <c r="A7" s="106"/>
      <c r="B7" s="107" t="s">
        <v>33</v>
      </c>
      <c r="C7" s="99"/>
      <c r="D7" s="108"/>
      <c r="E7" s="107" t="s">
        <v>34</v>
      </c>
      <c r="F7" s="99"/>
      <c r="G7" s="108"/>
      <c r="H7" s="107" t="s">
        <v>35</v>
      </c>
      <c r="I7" s="99"/>
      <c r="J7" s="108"/>
      <c r="K7" s="107" t="s">
        <v>33</v>
      </c>
      <c r="L7" s="99"/>
      <c r="M7" s="108"/>
      <c r="N7" s="107" t="s">
        <v>34</v>
      </c>
      <c r="O7" s="99"/>
      <c r="P7" s="108"/>
      <c r="Q7" s="107" t="s">
        <v>35</v>
      </c>
      <c r="R7" s="99"/>
      <c r="S7" s="108"/>
    </row>
    <row r="8" spans="1:19" ht="60" customHeight="1">
      <c r="A8" s="106"/>
      <c r="B8" s="27" t="s">
        <v>151</v>
      </c>
      <c r="C8" s="27" t="s">
        <v>152</v>
      </c>
      <c r="D8" s="29" t="s">
        <v>36</v>
      </c>
      <c r="E8" s="27" t="s">
        <v>151</v>
      </c>
      <c r="F8" s="27" t="s">
        <v>152</v>
      </c>
      <c r="G8" s="29" t="s">
        <v>36</v>
      </c>
      <c r="H8" s="27" t="s">
        <v>151</v>
      </c>
      <c r="I8" s="27" t="s">
        <v>152</v>
      </c>
      <c r="J8" s="29" t="s">
        <v>36</v>
      </c>
      <c r="K8" s="27" t="s">
        <v>151</v>
      </c>
      <c r="L8" s="27" t="s">
        <v>152</v>
      </c>
      <c r="M8" s="29" t="s">
        <v>36</v>
      </c>
      <c r="N8" s="27" t="s">
        <v>151</v>
      </c>
      <c r="O8" s="27" t="s">
        <v>152</v>
      </c>
      <c r="P8" s="29" t="s">
        <v>36</v>
      </c>
      <c r="Q8" s="27" t="s">
        <v>151</v>
      </c>
      <c r="R8" s="27" t="s">
        <v>152</v>
      </c>
      <c r="S8" s="29" t="s">
        <v>36</v>
      </c>
    </row>
    <row r="9" spans="2:19" ht="14.25">
      <c r="B9" s="84"/>
      <c r="C9" s="93"/>
      <c r="D9" s="94"/>
      <c r="E9" s="95"/>
      <c r="F9" s="93"/>
      <c r="G9" s="94"/>
      <c r="H9" s="95"/>
      <c r="I9" s="93"/>
      <c r="J9" s="94"/>
      <c r="K9" s="84"/>
      <c r="L9" s="93"/>
      <c r="M9" s="94"/>
      <c r="N9" s="95"/>
      <c r="O9" s="93"/>
      <c r="P9" s="94"/>
      <c r="Q9" s="95"/>
      <c r="R9" s="93"/>
      <c r="S9" s="94"/>
    </row>
    <row r="10" spans="1:19" ht="15">
      <c r="A10" s="41" t="s">
        <v>89</v>
      </c>
      <c r="B10" s="96"/>
      <c r="C10" s="93"/>
      <c r="D10" s="94"/>
      <c r="E10" s="95"/>
      <c r="F10" s="93"/>
      <c r="G10" s="94"/>
      <c r="H10" s="95"/>
      <c r="I10" s="93"/>
      <c r="J10" s="94"/>
      <c r="K10" s="96"/>
      <c r="L10" s="93"/>
      <c r="M10" s="94"/>
      <c r="N10" s="95"/>
      <c r="O10" s="93"/>
      <c r="P10" s="94"/>
      <c r="Q10" s="95"/>
      <c r="R10" s="93"/>
      <c r="S10" s="94"/>
    </row>
    <row r="11" spans="1:19" ht="14.25">
      <c r="A11" s="7" t="s">
        <v>142</v>
      </c>
      <c r="B11" s="78">
        <v>125</v>
      </c>
      <c r="C11" s="78">
        <v>1919</v>
      </c>
      <c r="D11" s="81">
        <v>2044</v>
      </c>
      <c r="E11" s="78">
        <v>52</v>
      </c>
      <c r="F11" s="78">
        <v>1894</v>
      </c>
      <c r="G11" s="81">
        <v>1946</v>
      </c>
      <c r="H11" s="78">
        <v>177</v>
      </c>
      <c r="I11" s="78">
        <v>3813</v>
      </c>
      <c r="J11" s="81">
        <v>3990</v>
      </c>
      <c r="K11" s="78">
        <v>285</v>
      </c>
      <c r="L11" s="78">
        <v>2192</v>
      </c>
      <c r="M11" s="81">
        <v>2477</v>
      </c>
      <c r="N11" s="78">
        <v>109</v>
      </c>
      <c r="O11" s="78">
        <v>2398</v>
      </c>
      <c r="P11" s="81">
        <v>2507</v>
      </c>
      <c r="Q11" s="78">
        <v>394</v>
      </c>
      <c r="R11" s="78">
        <v>4590</v>
      </c>
      <c r="S11" s="81">
        <v>4984</v>
      </c>
    </row>
    <row r="12" spans="1:19" ht="14.25">
      <c r="A12" s="7" t="s">
        <v>143</v>
      </c>
      <c r="B12" s="78">
        <v>124</v>
      </c>
      <c r="C12" s="78">
        <v>1609</v>
      </c>
      <c r="D12" s="81">
        <v>1733</v>
      </c>
      <c r="E12" s="78">
        <v>55</v>
      </c>
      <c r="F12" s="78">
        <v>1786</v>
      </c>
      <c r="G12" s="81">
        <v>1841</v>
      </c>
      <c r="H12" s="78">
        <v>179</v>
      </c>
      <c r="I12" s="78">
        <v>3395</v>
      </c>
      <c r="J12" s="81">
        <v>3574</v>
      </c>
      <c r="K12" s="78">
        <v>329</v>
      </c>
      <c r="L12" s="78">
        <v>1952</v>
      </c>
      <c r="M12" s="81">
        <v>2281</v>
      </c>
      <c r="N12" s="78">
        <v>147</v>
      </c>
      <c r="O12" s="78">
        <v>2371</v>
      </c>
      <c r="P12" s="81">
        <v>2518</v>
      </c>
      <c r="Q12" s="78">
        <v>476</v>
      </c>
      <c r="R12" s="78">
        <v>4323</v>
      </c>
      <c r="S12" s="81">
        <v>4799</v>
      </c>
    </row>
    <row r="13" spans="1:19" ht="14.25">
      <c r="A13" s="7" t="s">
        <v>144</v>
      </c>
      <c r="B13" s="78">
        <v>148</v>
      </c>
      <c r="C13" s="78">
        <v>1690</v>
      </c>
      <c r="D13" s="81">
        <v>1838</v>
      </c>
      <c r="E13" s="78">
        <v>87</v>
      </c>
      <c r="F13" s="78">
        <v>1838</v>
      </c>
      <c r="G13" s="81">
        <v>1925</v>
      </c>
      <c r="H13" s="78">
        <v>235</v>
      </c>
      <c r="I13" s="78">
        <v>3528</v>
      </c>
      <c r="J13" s="81">
        <v>3763</v>
      </c>
      <c r="K13" s="78">
        <v>297</v>
      </c>
      <c r="L13" s="78">
        <v>2215</v>
      </c>
      <c r="M13" s="81">
        <v>2512</v>
      </c>
      <c r="N13" s="78">
        <v>124</v>
      </c>
      <c r="O13" s="78">
        <v>2458</v>
      </c>
      <c r="P13" s="81">
        <v>2582</v>
      </c>
      <c r="Q13" s="78">
        <v>421</v>
      </c>
      <c r="R13" s="78">
        <v>4673</v>
      </c>
      <c r="S13" s="81">
        <v>5094</v>
      </c>
    </row>
    <row r="14" spans="1:19" ht="14.25">
      <c r="A14" s="7" t="s">
        <v>145</v>
      </c>
      <c r="B14" s="78">
        <v>140</v>
      </c>
      <c r="C14" s="78">
        <v>1290</v>
      </c>
      <c r="D14" s="81">
        <v>1430</v>
      </c>
      <c r="E14" s="78">
        <v>63</v>
      </c>
      <c r="F14" s="78">
        <v>1399</v>
      </c>
      <c r="G14" s="81">
        <v>1462</v>
      </c>
      <c r="H14" s="78">
        <v>203</v>
      </c>
      <c r="I14" s="78">
        <v>2689</v>
      </c>
      <c r="J14" s="81">
        <v>2892</v>
      </c>
      <c r="K14" s="78">
        <v>201</v>
      </c>
      <c r="L14" s="78">
        <v>1722</v>
      </c>
      <c r="M14" s="81">
        <v>1923</v>
      </c>
      <c r="N14" s="78">
        <v>110</v>
      </c>
      <c r="O14" s="78">
        <v>1846</v>
      </c>
      <c r="P14" s="81">
        <v>1956</v>
      </c>
      <c r="Q14" s="78">
        <v>311</v>
      </c>
      <c r="R14" s="78">
        <v>3568</v>
      </c>
      <c r="S14" s="81">
        <v>3879</v>
      </c>
    </row>
    <row r="15" spans="1:19" ht="14.25">
      <c r="A15" s="7" t="s">
        <v>146</v>
      </c>
      <c r="B15" s="78">
        <v>94</v>
      </c>
      <c r="C15" s="78">
        <v>950</v>
      </c>
      <c r="D15" s="81">
        <v>1044</v>
      </c>
      <c r="E15" s="78">
        <v>39</v>
      </c>
      <c r="F15" s="78">
        <v>848</v>
      </c>
      <c r="G15" s="81">
        <v>887</v>
      </c>
      <c r="H15" s="78">
        <v>133</v>
      </c>
      <c r="I15" s="78">
        <v>1798</v>
      </c>
      <c r="J15" s="81">
        <v>1931</v>
      </c>
      <c r="K15" s="78">
        <v>137</v>
      </c>
      <c r="L15" s="78">
        <v>1099</v>
      </c>
      <c r="M15" s="81">
        <v>1236</v>
      </c>
      <c r="N15" s="78">
        <v>78</v>
      </c>
      <c r="O15" s="78">
        <v>1168</v>
      </c>
      <c r="P15" s="81">
        <v>1246</v>
      </c>
      <c r="Q15" s="78">
        <v>215</v>
      </c>
      <c r="R15" s="78">
        <v>2267</v>
      </c>
      <c r="S15" s="81">
        <v>2482</v>
      </c>
    </row>
    <row r="16" spans="1:19" ht="14.25">
      <c r="A16" s="7" t="s">
        <v>139</v>
      </c>
      <c r="B16" s="78">
        <v>37</v>
      </c>
      <c r="C16" s="78">
        <v>634</v>
      </c>
      <c r="D16" s="81">
        <v>671</v>
      </c>
      <c r="E16" s="78">
        <v>24</v>
      </c>
      <c r="F16" s="78">
        <v>678</v>
      </c>
      <c r="G16" s="81">
        <v>702</v>
      </c>
      <c r="H16" s="78">
        <v>61</v>
      </c>
      <c r="I16" s="78">
        <v>1312</v>
      </c>
      <c r="J16" s="81">
        <v>1373</v>
      </c>
      <c r="K16" s="78">
        <v>70</v>
      </c>
      <c r="L16" s="78">
        <v>1018</v>
      </c>
      <c r="M16" s="81">
        <v>1088</v>
      </c>
      <c r="N16" s="78">
        <v>48</v>
      </c>
      <c r="O16" s="78">
        <v>1021</v>
      </c>
      <c r="P16" s="81">
        <v>1069</v>
      </c>
      <c r="Q16" s="78">
        <v>118</v>
      </c>
      <c r="R16" s="78">
        <v>2039</v>
      </c>
      <c r="S16" s="81">
        <v>2157</v>
      </c>
    </row>
    <row r="17" spans="1:19" ht="14.25">
      <c r="A17" s="33" t="s">
        <v>31</v>
      </c>
      <c r="B17" s="34">
        <v>668</v>
      </c>
      <c r="C17" s="34">
        <v>8092</v>
      </c>
      <c r="D17" s="38">
        <v>8760</v>
      </c>
      <c r="E17" s="34">
        <v>320</v>
      </c>
      <c r="F17" s="34">
        <v>8443</v>
      </c>
      <c r="G17" s="38">
        <v>8763</v>
      </c>
      <c r="H17" s="34">
        <v>988</v>
      </c>
      <c r="I17" s="34">
        <v>16535</v>
      </c>
      <c r="J17" s="38">
        <v>17523</v>
      </c>
      <c r="K17" s="34">
        <v>1319</v>
      </c>
      <c r="L17" s="34">
        <v>10198</v>
      </c>
      <c r="M17" s="38">
        <v>11517</v>
      </c>
      <c r="N17" s="34">
        <v>616</v>
      </c>
      <c r="O17" s="34">
        <v>11262</v>
      </c>
      <c r="P17" s="38">
        <v>11878</v>
      </c>
      <c r="Q17" s="34">
        <v>1935</v>
      </c>
      <c r="R17" s="34">
        <v>21460</v>
      </c>
      <c r="S17" s="38">
        <v>23395</v>
      </c>
    </row>
    <row r="18" spans="2:19" ht="14.25">
      <c r="B18" s="78"/>
      <c r="C18" s="78"/>
      <c r="D18" s="79"/>
      <c r="E18" s="78"/>
      <c r="F18" s="78"/>
      <c r="G18" s="79"/>
      <c r="H18" s="78"/>
      <c r="I18" s="78"/>
      <c r="J18" s="79"/>
      <c r="K18" s="78"/>
      <c r="L18" s="78"/>
      <c r="M18" s="79"/>
      <c r="N18" s="78"/>
      <c r="O18" s="78"/>
      <c r="P18" s="79"/>
      <c r="Q18" s="78"/>
      <c r="R18" s="78"/>
      <c r="S18" s="79"/>
    </row>
    <row r="19" spans="1:19" ht="15">
      <c r="A19" s="41" t="s">
        <v>102</v>
      </c>
      <c r="B19" s="82"/>
      <c r="C19" s="82"/>
      <c r="D19" s="83"/>
      <c r="E19" s="82"/>
      <c r="F19" s="82"/>
      <c r="G19" s="83"/>
      <c r="H19" s="82"/>
      <c r="I19" s="82"/>
      <c r="J19" s="83"/>
      <c r="K19" s="82"/>
      <c r="L19" s="82"/>
      <c r="M19" s="83"/>
      <c r="N19" s="82"/>
      <c r="O19" s="82"/>
      <c r="P19" s="83"/>
      <c r="Q19" s="82"/>
      <c r="R19" s="82"/>
      <c r="S19" s="83"/>
    </row>
    <row r="20" spans="1:19" ht="14.25">
      <c r="A20" s="7" t="s">
        <v>142</v>
      </c>
      <c r="B20" s="78">
        <v>133</v>
      </c>
      <c r="C20" s="78">
        <v>1969</v>
      </c>
      <c r="D20" s="81">
        <v>2102</v>
      </c>
      <c r="E20" s="78">
        <v>64</v>
      </c>
      <c r="F20" s="78">
        <v>1811</v>
      </c>
      <c r="G20" s="81">
        <v>1875</v>
      </c>
      <c r="H20" s="78">
        <v>197</v>
      </c>
      <c r="I20" s="78">
        <v>3780</v>
      </c>
      <c r="J20" s="81">
        <v>3977</v>
      </c>
      <c r="K20" s="78">
        <v>323</v>
      </c>
      <c r="L20" s="78">
        <v>1909</v>
      </c>
      <c r="M20" s="81">
        <v>2232</v>
      </c>
      <c r="N20" s="78">
        <v>136</v>
      </c>
      <c r="O20" s="78">
        <v>1881</v>
      </c>
      <c r="P20" s="81">
        <v>2017</v>
      </c>
      <c r="Q20" s="78">
        <v>459</v>
      </c>
      <c r="R20" s="78">
        <v>3790</v>
      </c>
      <c r="S20" s="81">
        <v>4249</v>
      </c>
    </row>
    <row r="21" spans="1:19" ht="14.25">
      <c r="A21" s="7" t="s">
        <v>143</v>
      </c>
      <c r="B21" s="78">
        <v>124</v>
      </c>
      <c r="C21" s="78">
        <v>1827</v>
      </c>
      <c r="D21" s="81">
        <v>1951</v>
      </c>
      <c r="E21" s="78">
        <v>53</v>
      </c>
      <c r="F21" s="78">
        <v>1626</v>
      </c>
      <c r="G21" s="81">
        <v>1679</v>
      </c>
      <c r="H21" s="78">
        <v>177</v>
      </c>
      <c r="I21" s="78">
        <v>3453</v>
      </c>
      <c r="J21" s="81">
        <v>3630</v>
      </c>
      <c r="K21" s="78">
        <v>318</v>
      </c>
      <c r="L21" s="78">
        <v>1666</v>
      </c>
      <c r="M21" s="81">
        <v>1984</v>
      </c>
      <c r="N21" s="78">
        <v>131</v>
      </c>
      <c r="O21" s="78">
        <v>1718</v>
      </c>
      <c r="P21" s="81">
        <v>1849</v>
      </c>
      <c r="Q21" s="78">
        <v>449</v>
      </c>
      <c r="R21" s="78">
        <v>3384</v>
      </c>
      <c r="S21" s="81">
        <v>3833</v>
      </c>
    </row>
    <row r="22" spans="1:19" ht="14.25">
      <c r="A22" s="7" t="s">
        <v>144</v>
      </c>
      <c r="B22" s="78">
        <v>167</v>
      </c>
      <c r="C22" s="78">
        <v>2188</v>
      </c>
      <c r="D22" s="81">
        <v>2355</v>
      </c>
      <c r="E22" s="78">
        <v>78</v>
      </c>
      <c r="F22" s="78">
        <v>2053</v>
      </c>
      <c r="G22" s="81">
        <v>2131</v>
      </c>
      <c r="H22" s="78">
        <v>245</v>
      </c>
      <c r="I22" s="78">
        <v>4241</v>
      </c>
      <c r="J22" s="81">
        <v>4486</v>
      </c>
      <c r="K22" s="78">
        <v>273</v>
      </c>
      <c r="L22" s="78">
        <v>1747</v>
      </c>
      <c r="M22" s="81">
        <v>2020</v>
      </c>
      <c r="N22" s="78">
        <v>158</v>
      </c>
      <c r="O22" s="78">
        <v>1889</v>
      </c>
      <c r="P22" s="81">
        <v>2047</v>
      </c>
      <c r="Q22" s="78">
        <v>431</v>
      </c>
      <c r="R22" s="78">
        <v>3636</v>
      </c>
      <c r="S22" s="81">
        <v>4067</v>
      </c>
    </row>
    <row r="23" spans="1:19" ht="14.25">
      <c r="A23" s="7" t="s">
        <v>145</v>
      </c>
      <c r="B23" s="78">
        <v>95</v>
      </c>
      <c r="C23" s="78">
        <v>1694</v>
      </c>
      <c r="D23" s="81">
        <v>1789</v>
      </c>
      <c r="E23" s="78">
        <v>42</v>
      </c>
      <c r="F23" s="78">
        <v>1381</v>
      </c>
      <c r="G23" s="81">
        <v>1423</v>
      </c>
      <c r="H23" s="78">
        <v>137</v>
      </c>
      <c r="I23" s="78">
        <v>3075</v>
      </c>
      <c r="J23" s="81">
        <v>3212</v>
      </c>
      <c r="K23" s="78">
        <v>253</v>
      </c>
      <c r="L23" s="78">
        <v>1662</v>
      </c>
      <c r="M23" s="81">
        <v>1915</v>
      </c>
      <c r="N23" s="78">
        <v>129</v>
      </c>
      <c r="O23" s="78">
        <v>1777</v>
      </c>
      <c r="P23" s="81">
        <v>1906</v>
      </c>
      <c r="Q23" s="78">
        <v>382</v>
      </c>
      <c r="R23" s="78">
        <v>3439</v>
      </c>
      <c r="S23" s="81">
        <v>3821</v>
      </c>
    </row>
    <row r="24" spans="1:19" ht="14.25">
      <c r="A24" s="7" t="s">
        <v>146</v>
      </c>
      <c r="B24" s="78">
        <v>58</v>
      </c>
      <c r="C24" s="78">
        <v>1047</v>
      </c>
      <c r="D24" s="81">
        <v>1105</v>
      </c>
      <c r="E24" s="78">
        <v>51</v>
      </c>
      <c r="F24" s="78">
        <v>1011</v>
      </c>
      <c r="G24" s="81">
        <v>1062</v>
      </c>
      <c r="H24" s="78">
        <v>109</v>
      </c>
      <c r="I24" s="78">
        <v>2058</v>
      </c>
      <c r="J24" s="81">
        <v>2167</v>
      </c>
      <c r="K24" s="78">
        <v>142</v>
      </c>
      <c r="L24" s="78">
        <v>1009</v>
      </c>
      <c r="M24" s="81">
        <v>1151</v>
      </c>
      <c r="N24" s="78">
        <v>86</v>
      </c>
      <c r="O24" s="78">
        <v>1055</v>
      </c>
      <c r="P24" s="81">
        <v>1141</v>
      </c>
      <c r="Q24" s="78">
        <v>228</v>
      </c>
      <c r="R24" s="78">
        <v>2064</v>
      </c>
      <c r="S24" s="81">
        <v>2292</v>
      </c>
    </row>
    <row r="25" spans="1:19" ht="14.25">
      <c r="A25" s="7" t="s">
        <v>139</v>
      </c>
      <c r="B25" s="78">
        <v>43</v>
      </c>
      <c r="C25" s="78">
        <v>917</v>
      </c>
      <c r="D25" s="81">
        <v>960</v>
      </c>
      <c r="E25" s="78">
        <v>10</v>
      </c>
      <c r="F25" s="78">
        <v>955</v>
      </c>
      <c r="G25" s="81">
        <v>965</v>
      </c>
      <c r="H25" s="78">
        <v>53</v>
      </c>
      <c r="I25" s="78">
        <v>1872</v>
      </c>
      <c r="J25" s="81">
        <v>1925</v>
      </c>
      <c r="K25" s="78">
        <v>123</v>
      </c>
      <c r="L25" s="78">
        <v>1120</v>
      </c>
      <c r="M25" s="81">
        <v>1243</v>
      </c>
      <c r="N25" s="78">
        <v>86</v>
      </c>
      <c r="O25" s="78">
        <v>1243</v>
      </c>
      <c r="P25" s="81">
        <v>1329</v>
      </c>
      <c r="Q25" s="78">
        <v>209</v>
      </c>
      <c r="R25" s="78">
        <v>2363</v>
      </c>
      <c r="S25" s="81">
        <v>2572</v>
      </c>
    </row>
    <row r="26" spans="1:19" ht="14.25">
      <c r="A26" s="33" t="s">
        <v>31</v>
      </c>
      <c r="B26" s="34">
        <v>620</v>
      </c>
      <c r="C26" s="34">
        <v>9642</v>
      </c>
      <c r="D26" s="38">
        <v>10262</v>
      </c>
      <c r="E26" s="34">
        <v>298</v>
      </c>
      <c r="F26" s="34">
        <v>8837</v>
      </c>
      <c r="G26" s="38">
        <v>9135</v>
      </c>
      <c r="H26" s="34">
        <v>918</v>
      </c>
      <c r="I26" s="34">
        <v>18479</v>
      </c>
      <c r="J26" s="38">
        <v>19397</v>
      </c>
      <c r="K26" s="34">
        <v>1432</v>
      </c>
      <c r="L26" s="34">
        <v>9113</v>
      </c>
      <c r="M26" s="38">
        <v>10545</v>
      </c>
      <c r="N26" s="34">
        <v>726</v>
      </c>
      <c r="O26" s="34">
        <v>9563</v>
      </c>
      <c r="P26" s="38">
        <v>10289</v>
      </c>
      <c r="Q26" s="34">
        <v>2158</v>
      </c>
      <c r="R26" s="34">
        <v>18676</v>
      </c>
      <c r="S26" s="38">
        <v>20834</v>
      </c>
    </row>
    <row r="27" spans="2:19" ht="14.25">
      <c r="B27" s="84"/>
      <c r="C27" s="84"/>
      <c r="D27" s="85"/>
      <c r="E27" s="84"/>
      <c r="F27" s="84"/>
      <c r="G27" s="85"/>
      <c r="H27" s="84"/>
      <c r="I27" s="84"/>
      <c r="J27" s="85"/>
      <c r="K27" s="84"/>
      <c r="L27" s="84"/>
      <c r="M27" s="85"/>
      <c r="N27" s="84"/>
      <c r="O27" s="84"/>
      <c r="P27" s="85"/>
      <c r="Q27" s="84"/>
      <c r="R27" s="84"/>
      <c r="S27" s="85"/>
    </row>
    <row r="28" spans="1:19" ht="15">
      <c r="A28" s="41" t="s">
        <v>79</v>
      </c>
      <c r="B28" s="86"/>
      <c r="C28" s="86"/>
      <c r="D28" s="87"/>
      <c r="E28" s="86"/>
      <c r="F28" s="86"/>
      <c r="G28" s="87"/>
      <c r="H28" s="86"/>
      <c r="I28" s="86"/>
      <c r="J28" s="87"/>
      <c r="K28" s="86"/>
      <c r="L28" s="86"/>
      <c r="M28" s="87"/>
      <c r="N28" s="86"/>
      <c r="O28" s="86"/>
      <c r="P28" s="87"/>
      <c r="Q28" s="86"/>
      <c r="R28" s="86"/>
      <c r="S28" s="87"/>
    </row>
    <row r="29" spans="1:19" ht="14.25">
      <c r="A29" s="7" t="s">
        <v>142</v>
      </c>
      <c r="B29" s="78">
        <v>511</v>
      </c>
      <c r="C29" s="78">
        <v>7182</v>
      </c>
      <c r="D29" s="81">
        <v>7693</v>
      </c>
      <c r="E29" s="78">
        <v>274</v>
      </c>
      <c r="F29" s="78">
        <v>7428</v>
      </c>
      <c r="G29" s="81">
        <v>7702</v>
      </c>
      <c r="H29" s="78">
        <v>785</v>
      </c>
      <c r="I29" s="78">
        <v>14610</v>
      </c>
      <c r="J29" s="81">
        <v>15395</v>
      </c>
      <c r="K29" s="78">
        <v>682</v>
      </c>
      <c r="L29" s="78">
        <v>6723</v>
      </c>
      <c r="M29" s="81">
        <v>7405</v>
      </c>
      <c r="N29" s="78">
        <v>379</v>
      </c>
      <c r="O29" s="78">
        <v>7073</v>
      </c>
      <c r="P29" s="81">
        <v>7452</v>
      </c>
      <c r="Q29" s="78">
        <v>1061</v>
      </c>
      <c r="R29" s="78">
        <v>13796</v>
      </c>
      <c r="S29" s="81">
        <v>14857</v>
      </c>
    </row>
    <row r="30" spans="1:19" ht="14.25">
      <c r="A30" s="7" t="s">
        <v>143</v>
      </c>
      <c r="B30" s="78">
        <v>569</v>
      </c>
      <c r="C30" s="78">
        <v>7077</v>
      </c>
      <c r="D30" s="81">
        <v>7646</v>
      </c>
      <c r="E30" s="78">
        <v>241</v>
      </c>
      <c r="F30" s="78">
        <v>7521</v>
      </c>
      <c r="G30" s="81">
        <v>7762</v>
      </c>
      <c r="H30" s="78">
        <v>810</v>
      </c>
      <c r="I30" s="78">
        <v>14598</v>
      </c>
      <c r="J30" s="81">
        <v>15408</v>
      </c>
      <c r="K30" s="78">
        <v>710</v>
      </c>
      <c r="L30" s="78">
        <v>7296</v>
      </c>
      <c r="M30" s="81">
        <v>8006</v>
      </c>
      <c r="N30" s="78">
        <v>338</v>
      </c>
      <c r="O30" s="78">
        <v>7571</v>
      </c>
      <c r="P30" s="81">
        <v>7909</v>
      </c>
      <c r="Q30" s="78">
        <v>1048</v>
      </c>
      <c r="R30" s="78">
        <v>14867</v>
      </c>
      <c r="S30" s="81">
        <v>15915</v>
      </c>
    </row>
    <row r="31" spans="1:19" ht="14.25">
      <c r="A31" s="7" t="s">
        <v>144</v>
      </c>
      <c r="B31" s="78">
        <v>471</v>
      </c>
      <c r="C31" s="78">
        <v>7215</v>
      </c>
      <c r="D31" s="81">
        <v>7686</v>
      </c>
      <c r="E31" s="78">
        <v>274</v>
      </c>
      <c r="F31" s="78">
        <v>7482</v>
      </c>
      <c r="G31" s="81">
        <v>7756</v>
      </c>
      <c r="H31" s="78">
        <v>745</v>
      </c>
      <c r="I31" s="78">
        <v>14697</v>
      </c>
      <c r="J31" s="81">
        <v>15442</v>
      </c>
      <c r="K31" s="78">
        <v>556</v>
      </c>
      <c r="L31" s="78">
        <v>6939</v>
      </c>
      <c r="M31" s="81">
        <v>7495</v>
      </c>
      <c r="N31" s="78">
        <v>305</v>
      </c>
      <c r="O31" s="78">
        <v>7625</v>
      </c>
      <c r="P31" s="81">
        <v>7930</v>
      </c>
      <c r="Q31" s="78">
        <v>861</v>
      </c>
      <c r="R31" s="78">
        <v>14564</v>
      </c>
      <c r="S31" s="81">
        <v>15425</v>
      </c>
    </row>
    <row r="32" spans="1:19" ht="14.25">
      <c r="A32" s="7" t="s">
        <v>145</v>
      </c>
      <c r="B32" s="78">
        <v>297</v>
      </c>
      <c r="C32" s="78">
        <v>5642</v>
      </c>
      <c r="D32" s="81">
        <v>5939</v>
      </c>
      <c r="E32" s="78">
        <v>203</v>
      </c>
      <c r="F32" s="78">
        <v>6175</v>
      </c>
      <c r="G32" s="81">
        <v>6378</v>
      </c>
      <c r="H32" s="78">
        <v>500</v>
      </c>
      <c r="I32" s="78">
        <v>11817</v>
      </c>
      <c r="J32" s="81">
        <v>12317</v>
      </c>
      <c r="K32" s="78">
        <v>427</v>
      </c>
      <c r="L32" s="78">
        <v>6292</v>
      </c>
      <c r="M32" s="81">
        <v>6719</v>
      </c>
      <c r="N32" s="78">
        <v>282</v>
      </c>
      <c r="O32" s="78">
        <v>6841</v>
      </c>
      <c r="P32" s="81">
        <v>7123</v>
      </c>
      <c r="Q32" s="78">
        <v>709</v>
      </c>
      <c r="R32" s="78">
        <v>13133</v>
      </c>
      <c r="S32" s="81">
        <v>13842</v>
      </c>
    </row>
    <row r="33" spans="1:19" ht="14.25">
      <c r="A33" s="7" t="s">
        <v>146</v>
      </c>
      <c r="B33" s="78">
        <v>259</v>
      </c>
      <c r="C33" s="78">
        <v>4151</v>
      </c>
      <c r="D33" s="81">
        <v>4410</v>
      </c>
      <c r="E33" s="78">
        <v>206</v>
      </c>
      <c r="F33" s="78">
        <v>4066</v>
      </c>
      <c r="G33" s="81">
        <v>4272</v>
      </c>
      <c r="H33" s="78">
        <v>465</v>
      </c>
      <c r="I33" s="78">
        <v>8217</v>
      </c>
      <c r="J33" s="81">
        <v>8682</v>
      </c>
      <c r="K33" s="78">
        <v>330</v>
      </c>
      <c r="L33" s="78">
        <v>4151</v>
      </c>
      <c r="M33" s="81">
        <v>4481</v>
      </c>
      <c r="N33" s="78">
        <v>230</v>
      </c>
      <c r="O33" s="78">
        <v>4581</v>
      </c>
      <c r="P33" s="81">
        <v>4811</v>
      </c>
      <c r="Q33" s="78">
        <v>560</v>
      </c>
      <c r="R33" s="78">
        <v>8732</v>
      </c>
      <c r="S33" s="81">
        <v>9292</v>
      </c>
    </row>
    <row r="34" spans="1:19" ht="14.25">
      <c r="A34" s="7" t="s">
        <v>139</v>
      </c>
      <c r="B34" s="78">
        <v>162</v>
      </c>
      <c r="C34" s="78">
        <v>3618</v>
      </c>
      <c r="D34" s="81">
        <v>3780</v>
      </c>
      <c r="E34" s="78">
        <v>190</v>
      </c>
      <c r="F34" s="78">
        <v>4405</v>
      </c>
      <c r="G34" s="81">
        <v>4595</v>
      </c>
      <c r="H34" s="78">
        <v>352</v>
      </c>
      <c r="I34" s="78">
        <v>8023</v>
      </c>
      <c r="J34" s="81">
        <v>8375</v>
      </c>
      <c r="K34" s="78">
        <v>245</v>
      </c>
      <c r="L34" s="78">
        <v>4510</v>
      </c>
      <c r="M34" s="81">
        <v>4755</v>
      </c>
      <c r="N34" s="78">
        <v>240</v>
      </c>
      <c r="O34" s="78">
        <v>5232</v>
      </c>
      <c r="P34" s="81">
        <v>5472</v>
      </c>
      <c r="Q34" s="78">
        <v>485</v>
      </c>
      <c r="R34" s="78">
        <v>9742</v>
      </c>
      <c r="S34" s="81">
        <v>10227</v>
      </c>
    </row>
    <row r="35" spans="1:19" ht="14.25">
      <c r="A35" s="33" t="s">
        <v>31</v>
      </c>
      <c r="B35" s="34">
        <v>2269</v>
      </c>
      <c r="C35" s="34">
        <v>34885</v>
      </c>
      <c r="D35" s="38">
        <v>37154</v>
      </c>
      <c r="E35" s="34">
        <v>1388</v>
      </c>
      <c r="F35" s="34">
        <v>37077</v>
      </c>
      <c r="G35" s="38">
        <v>38465</v>
      </c>
      <c r="H35" s="34">
        <v>3657</v>
      </c>
      <c r="I35" s="34">
        <v>71962</v>
      </c>
      <c r="J35" s="38">
        <v>75619</v>
      </c>
      <c r="K35" s="34">
        <v>2950</v>
      </c>
      <c r="L35" s="34">
        <v>35911</v>
      </c>
      <c r="M35" s="38">
        <v>38861</v>
      </c>
      <c r="N35" s="34">
        <v>1774</v>
      </c>
      <c r="O35" s="34">
        <v>38923</v>
      </c>
      <c r="P35" s="38">
        <v>40697</v>
      </c>
      <c r="Q35" s="34">
        <v>4724</v>
      </c>
      <c r="R35" s="34">
        <v>74834</v>
      </c>
      <c r="S35" s="38">
        <v>79558</v>
      </c>
    </row>
    <row r="36" spans="2:19" ht="14.25">
      <c r="B36" s="84"/>
      <c r="C36" s="84"/>
      <c r="D36" s="85"/>
      <c r="E36" s="84"/>
      <c r="F36" s="84"/>
      <c r="G36" s="85"/>
      <c r="H36" s="84"/>
      <c r="I36" s="84"/>
      <c r="J36" s="85"/>
      <c r="K36" s="84"/>
      <c r="L36" s="84"/>
      <c r="M36" s="85"/>
      <c r="N36" s="84"/>
      <c r="O36" s="84"/>
      <c r="P36" s="85"/>
      <c r="Q36" s="84"/>
      <c r="R36" s="84"/>
      <c r="S36" s="85"/>
    </row>
    <row r="37" spans="1:19" ht="15">
      <c r="A37" s="41" t="s">
        <v>111</v>
      </c>
      <c r="B37" s="86"/>
      <c r="C37" s="86"/>
      <c r="D37" s="87"/>
      <c r="E37" s="86"/>
      <c r="F37" s="86"/>
      <c r="G37" s="87"/>
      <c r="H37" s="86"/>
      <c r="I37" s="86"/>
      <c r="J37" s="87"/>
      <c r="K37" s="86"/>
      <c r="L37" s="86"/>
      <c r="M37" s="87"/>
      <c r="N37" s="86"/>
      <c r="O37" s="86"/>
      <c r="P37" s="87"/>
      <c r="Q37" s="86"/>
      <c r="R37" s="86"/>
      <c r="S37" s="87"/>
    </row>
    <row r="38" spans="1:19" ht="14.25">
      <c r="A38" s="7" t="s">
        <v>142</v>
      </c>
      <c r="B38" s="78">
        <v>179</v>
      </c>
      <c r="C38" s="78">
        <v>1197</v>
      </c>
      <c r="D38" s="81">
        <v>1376</v>
      </c>
      <c r="E38" s="78">
        <v>40</v>
      </c>
      <c r="F38" s="78">
        <v>1295</v>
      </c>
      <c r="G38" s="81">
        <v>1335</v>
      </c>
      <c r="H38" s="78">
        <v>219</v>
      </c>
      <c r="I38" s="78">
        <v>2492</v>
      </c>
      <c r="J38" s="81">
        <v>2711</v>
      </c>
      <c r="K38" s="78">
        <v>172</v>
      </c>
      <c r="L38" s="78">
        <v>1479</v>
      </c>
      <c r="M38" s="81">
        <v>1651</v>
      </c>
      <c r="N38" s="78">
        <v>55</v>
      </c>
      <c r="O38" s="78">
        <v>1600</v>
      </c>
      <c r="P38" s="81">
        <v>1655</v>
      </c>
      <c r="Q38" s="78">
        <v>227</v>
      </c>
      <c r="R38" s="78">
        <v>3079</v>
      </c>
      <c r="S38" s="81">
        <v>3306</v>
      </c>
    </row>
    <row r="39" spans="1:19" ht="14.25">
      <c r="A39" s="7" t="s">
        <v>143</v>
      </c>
      <c r="B39" s="78">
        <v>151</v>
      </c>
      <c r="C39" s="78">
        <v>944</v>
      </c>
      <c r="D39" s="81">
        <v>1095</v>
      </c>
      <c r="E39" s="78">
        <v>67</v>
      </c>
      <c r="F39" s="78">
        <v>1144</v>
      </c>
      <c r="G39" s="81">
        <v>1211</v>
      </c>
      <c r="H39" s="78">
        <v>218</v>
      </c>
      <c r="I39" s="78">
        <v>2088</v>
      </c>
      <c r="J39" s="81">
        <v>2306</v>
      </c>
      <c r="K39" s="78">
        <v>191</v>
      </c>
      <c r="L39" s="78">
        <v>1195</v>
      </c>
      <c r="M39" s="81">
        <v>1386</v>
      </c>
      <c r="N39" s="78">
        <v>83</v>
      </c>
      <c r="O39" s="78">
        <v>1406</v>
      </c>
      <c r="P39" s="81">
        <v>1489</v>
      </c>
      <c r="Q39" s="78">
        <v>274</v>
      </c>
      <c r="R39" s="78">
        <v>2601</v>
      </c>
      <c r="S39" s="81">
        <v>2875</v>
      </c>
    </row>
    <row r="40" spans="1:19" ht="14.25">
      <c r="A40" s="7" t="s">
        <v>144</v>
      </c>
      <c r="B40" s="78">
        <v>203</v>
      </c>
      <c r="C40" s="78">
        <v>1236</v>
      </c>
      <c r="D40" s="81">
        <v>1439</v>
      </c>
      <c r="E40" s="78">
        <v>58</v>
      </c>
      <c r="F40" s="78">
        <v>1367</v>
      </c>
      <c r="G40" s="81">
        <v>1425</v>
      </c>
      <c r="H40" s="78">
        <v>261</v>
      </c>
      <c r="I40" s="78">
        <v>2603</v>
      </c>
      <c r="J40" s="81">
        <v>2864</v>
      </c>
      <c r="K40" s="78">
        <v>262</v>
      </c>
      <c r="L40" s="78">
        <v>1438</v>
      </c>
      <c r="M40" s="81">
        <v>1700</v>
      </c>
      <c r="N40" s="78">
        <v>91</v>
      </c>
      <c r="O40" s="78">
        <v>1629</v>
      </c>
      <c r="P40" s="81">
        <v>1720</v>
      </c>
      <c r="Q40" s="78">
        <v>353</v>
      </c>
      <c r="R40" s="78">
        <v>3067</v>
      </c>
      <c r="S40" s="81">
        <v>3420</v>
      </c>
    </row>
    <row r="41" spans="1:19" ht="14.25">
      <c r="A41" s="7" t="s">
        <v>145</v>
      </c>
      <c r="B41" s="78">
        <v>129</v>
      </c>
      <c r="C41" s="78">
        <v>780</v>
      </c>
      <c r="D41" s="81">
        <v>909</v>
      </c>
      <c r="E41" s="78">
        <v>41</v>
      </c>
      <c r="F41" s="78">
        <v>783</v>
      </c>
      <c r="G41" s="81">
        <v>824</v>
      </c>
      <c r="H41" s="78">
        <v>170</v>
      </c>
      <c r="I41" s="78">
        <v>1563</v>
      </c>
      <c r="J41" s="81">
        <v>1733</v>
      </c>
      <c r="K41" s="78">
        <v>181</v>
      </c>
      <c r="L41" s="78">
        <v>1175</v>
      </c>
      <c r="M41" s="81">
        <v>1356</v>
      </c>
      <c r="N41" s="78">
        <v>60</v>
      </c>
      <c r="O41" s="78">
        <v>1185</v>
      </c>
      <c r="P41" s="81">
        <v>1245</v>
      </c>
      <c r="Q41" s="78">
        <v>241</v>
      </c>
      <c r="R41" s="78">
        <v>2360</v>
      </c>
      <c r="S41" s="81">
        <v>2601</v>
      </c>
    </row>
    <row r="42" spans="1:19" ht="14.25">
      <c r="A42" s="7" t="s">
        <v>146</v>
      </c>
      <c r="B42" s="78">
        <v>75</v>
      </c>
      <c r="C42" s="78">
        <v>494</v>
      </c>
      <c r="D42" s="81">
        <v>569</v>
      </c>
      <c r="E42" s="78">
        <v>24</v>
      </c>
      <c r="F42" s="78">
        <v>486</v>
      </c>
      <c r="G42" s="81">
        <v>510</v>
      </c>
      <c r="H42" s="78">
        <v>99</v>
      </c>
      <c r="I42" s="78">
        <v>980</v>
      </c>
      <c r="J42" s="81">
        <v>1079</v>
      </c>
      <c r="K42" s="78">
        <v>78</v>
      </c>
      <c r="L42" s="78">
        <v>652</v>
      </c>
      <c r="M42" s="81">
        <v>730</v>
      </c>
      <c r="N42" s="78">
        <v>40</v>
      </c>
      <c r="O42" s="78">
        <v>624</v>
      </c>
      <c r="P42" s="81">
        <v>664</v>
      </c>
      <c r="Q42" s="78">
        <v>118</v>
      </c>
      <c r="R42" s="78">
        <v>1276</v>
      </c>
      <c r="S42" s="81">
        <v>1394</v>
      </c>
    </row>
    <row r="43" spans="1:19" ht="14.25">
      <c r="A43" s="7" t="s">
        <v>139</v>
      </c>
      <c r="B43" s="78">
        <v>39</v>
      </c>
      <c r="C43" s="78">
        <v>408</v>
      </c>
      <c r="D43" s="81">
        <v>447</v>
      </c>
      <c r="E43" s="78">
        <v>18</v>
      </c>
      <c r="F43" s="78">
        <v>423</v>
      </c>
      <c r="G43" s="81">
        <v>441</v>
      </c>
      <c r="H43" s="78">
        <v>57</v>
      </c>
      <c r="I43" s="78">
        <v>831</v>
      </c>
      <c r="J43" s="81">
        <v>888</v>
      </c>
      <c r="K43" s="78">
        <v>55</v>
      </c>
      <c r="L43" s="78">
        <v>590</v>
      </c>
      <c r="M43" s="81">
        <v>645</v>
      </c>
      <c r="N43" s="78">
        <v>41</v>
      </c>
      <c r="O43" s="78">
        <v>606</v>
      </c>
      <c r="P43" s="81">
        <v>647</v>
      </c>
      <c r="Q43" s="78">
        <v>96</v>
      </c>
      <c r="R43" s="78">
        <v>1196</v>
      </c>
      <c r="S43" s="81">
        <v>1292</v>
      </c>
    </row>
    <row r="44" spans="1:19" ht="14.25">
      <c r="A44" s="33" t="s">
        <v>31</v>
      </c>
      <c r="B44" s="34">
        <v>776</v>
      </c>
      <c r="C44" s="34">
        <v>5059</v>
      </c>
      <c r="D44" s="38">
        <v>5835</v>
      </c>
      <c r="E44" s="34">
        <v>248</v>
      </c>
      <c r="F44" s="34">
        <v>5498</v>
      </c>
      <c r="G44" s="38">
        <v>5746</v>
      </c>
      <c r="H44" s="34">
        <v>1024</v>
      </c>
      <c r="I44" s="34">
        <v>10557</v>
      </c>
      <c r="J44" s="38">
        <v>11581</v>
      </c>
      <c r="K44" s="34">
        <v>939</v>
      </c>
      <c r="L44" s="34">
        <v>6529</v>
      </c>
      <c r="M44" s="38">
        <v>7468</v>
      </c>
      <c r="N44" s="34">
        <v>370</v>
      </c>
      <c r="O44" s="34">
        <v>7050</v>
      </c>
      <c r="P44" s="38">
        <v>7420</v>
      </c>
      <c r="Q44" s="34">
        <v>1309</v>
      </c>
      <c r="R44" s="34">
        <v>13579</v>
      </c>
      <c r="S44" s="38">
        <v>14888</v>
      </c>
    </row>
    <row r="45" spans="2:19" ht="14.25">
      <c r="B45" s="84"/>
      <c r="C45" s="84"/>
      <c r="D45" s="85"/>
      <c r="E45" s="84"/>
      <c r="F45" s="84"/>
      <c r="G45" s="85"/>
      <c r="H45" s="84"/>
      <c r="I45" s="84"/>
      <c r="J45" s="85"/>
      <c r="K45" s="84"/>
      <c r="L45" s="84"/>
      <c r="M45" s="85"/>
      <c r="N45" s="84"/>
      <c r="O45" s="84"/>
      <c r="P45" s="85"/>
      <c r="Q45" s="84"/>
      <c r="R45" s="84"/>
      <c r="S45" s="85"/>
    </row>
    <row r="46" spans="1:19" ht="15">
      <c r="A46" s="41" t="s">
        <v>112</v>
      </c>
      <c r="B46" s="86"/>
      <c r="C46" s="86"/>
      <c r="D46" s="87"/>
      <c r="E46" s="86"/>
      <c r="F46" s="86"/>
      <c r="G46" s="87"/>
      <c r="H46" s="86"/>
      <c r="I46" s="86"/>
      <c r="J46" s="87"/>
      <c r="K46" s="86"/>
      <c r="L46" s="86"/>
      <c r="M46" s="87"/>
      <c r="N46" s="86"/>
      <c r="O46" s="86"/>
      <c r="P46" s="87"/>
      <c r="Q46" s="86"/>
      <c r="R46" s="86"/>
      <c r="S46" s="87"/>
    </row>
    <row r="47" spans="1:19" ht="14.25">
      <c r="A47" s="7" t="s">
        <v>142</v>
      </c>
      <c r="B47" s="78">
        <f aca="true" t="shared" si="0" ref="B47:B52">B11+B20+B29+B38</f>
        <v>948</v>
      </c>
      <c r="C47" s="78">
        <f aca="true" t="shared" si="1" ref="C47:S47">C11+C20+C29+C38</f>
        <v>12267</v>
      </c>
      <c r="D47" s="81">
        <f t="shared" si="1"/>
        <v>13215</v>
      </c>
      <c r="E47" s="78">
        <f t="shared" si="1"/>
        <v>430</v>
      </c>
      <c r="F47" s="78">
        <f t="shared" si="1"/>
        <v>12428</v>
      </c>
      <c r="G47" s="81">
        <f t="shared" si="1"/>
        <v>12858</v>
      </c>
      <c r="H47" s="78">
        <f t="shared" si="1"/>
        <v>1378</v>
      </c>
      <c r="I47" s="78">
        <f t="shared" si="1"/>
        <v>24695</v>
      </c>
      <c r="J47" s="81">
        <f t="shared" si="1"/>
        <v>26073</v>
      </c>
      <c r="K47" s="78">
        <f t="shared" si="1"/>
        <v>1462</v>
      </c>
      <c r="L47" s="78">
        <f t="shared" si="1"/>
        <v>12303</v>
      </c>
      <c r="M47" s="81">
        <f t="shared" si="1"/>
        <v>13765</v>
      </c>
      <c r="N47" s="78">
        <f t="shared" si="1"/>
        <v>679</v>
      </c>
      <c r="O47" s="78">
        <f t="shared" si="1"/>
        <v>12952</v>
      </c>
      <c r="P47" s="81">
        <f t="shared" si="1"/>
        <v>13631</v>
      </c>
      <c r="Q47" s="78">
        <f t="shared" si="1"/>
        <v>2141</v>
      </c>
      <c r="R47" s="78">
        <f t="shared" si="1"/>
        <v>25255</v>
      </c>
      <c r="S47" s="81">
        <f t="shared" si="1"/>
        <v>27396</v>
      </c>
    </row>
    <row r="48" spans="1:19" ht="14.25">
      <c r="A48" s="7" t="s">
        <v>143</v>
      </c>
      <c r="B48" s="78">
        <f t="shared" si="0"/>
        <v>968</v>
      </c>
      <c r="C48" s="78">
        <f aca="true" t="shared" si="2" ref="C48:S48">C12+C21+C30+C39</f>
        <v>11457</v>
      </c>
      <c r="D48" s="81">
        <f t="shared" si="2"/>
        <v>12425</v>
      </c>
      <c r="E48" s="78">
        <f t="shared" si="2"/>
        <v>416</v>
      </c>
      <c r="F48" s="78">
        <f t="shared" si="2"/>
        <v>12077</v>
      </c>
      <c r="G48" s="81">
        <f t="shared" si="2"/>
        <v>12493</v>
      </c>
      <c r="H48" s="78">
        <f t="shared" si="2"/>
        <v>1384</v>
      </c>
      <c r="I48" s="78">
        <f t="shared" si="2"/>
        <v>23534</v>
      </c>
      <c r="J48" s="81">
        <f t="shared" si="2"/>
        <v>24918</v>
      </c>
      <c r="K48" s="78">
        <f t="shared" si="2"/>
        <v>1548</v>
      </c>
      <c r="L48" s="78">
        <f t="shared" si="2"/>
        <v>12109</v>
      </c>
      <c r="M48" s="81">
        <f t="shared" si="2"/>
        <v>13657</v>
      </c>
      <c r="N48" s="78">
        <f t="shared" si="2"/>
        <v>699</v>
      </c>
      <c r="O48" s="78">
        <f t="shared" si="2"/>
        <v>13066</v>
      </c>
      <c r="P48" s="81">
        <f t="shared" si="2"/>
        <v>13765</v>
      </c>
      <c r="Q48" s="78">
        <f t="shared" si="2"/>
        <v>2247</v>
      </c>
      <c r="R48" s="78">
        <f t="shared" si="2"/>
        <v>25175</v>
      </c>
      <c r="S48" s="81">
        <f t="shared" si="2"/>
        <v>27422</v>
      </c>
    </row>
    <row r="49" spans="1:19" ht="14.25">
      <c r="A49" s="7" t="s">
        <v>144</v>
      </c>
      <c r="B49" s="78">
        <f t="shared" si="0"/>
        <v>989</v>
      </c>
      <c r="C49" s="78">
        <f aca="true" t="shared" si="3" ref="C49:S49">C13+C22+C31+C40</f>
        <v>12329</v>
      </c>
      <c r="D49" s="81">
        <f t="shared" si="3"/>
        <v>13318</v>
      </c>
      <c r="E49" s="78">
        <f t="shared" si="3"/>
        <v>497</v>
      </c>
      <c r="F49" s="78">
        <f t="shared" si="3"/>
        <v>12740</v>
      </c>
      <c r="G49" s="81">
        <f t="shared" si="3"/>
        <v>13237</v>
      </c>
      <c r="H49" s="78">
        <f t="shared" si="3"/>
        <v>1486</v>
      </c>
      <c r="I49" s="78">
        <f t="shared" si="3"/>
        <v>25069</v>
      </c>
      <c r="J49" s="81">
        <f t="shared" si="3"/>
        <v>26555</v>
      </c>
      <c r="K49" s="78">
        <f t="shared" si="3"/>
        <v>1388</v>
      </c>
      <c r="L49" s="78">
        <f t="shared" si="3"/>
        <v>12339</v>
      </c>
      <c r="M49" s="81">
        <f t="shared" si="3"/>
        <v>13727</v>
      </c>
      <c r="N49" s="78">
        <f t="shared" si="3"/>
        <v>678</v>
      </c>
      <c r="O49" s="78">
        <f t="shared" si="3"/>
        <v>13601</v>
      </c>
      <c r="P49" s="81">
        <f t="shared" si="3"/>
        <v>14279</v>
      </c>
      <c r="Q49" s="78">
        <f t="shared" si="3"/>
        <v>2066</v>
      </c>
      <c r="R49" s="78">
        <f t="shared" si="3"/>
        <v>25940</v>
      </c>
      <c r="S49" s="81">
        <f t="shared" si="3"/>
        <v>28006</v>
      </c>
    </row>
    <row r="50" spans="1:19" ht="14.25">
      <c r="A50" s="7" t="s">
        <v>145</v>
      </c>
      <c r="B50" s="78">
        <f t="shared" si="0"/>
        <v>661</v>
      </c>
      <c r="C50" s="78">
        <f aca="true" t="shared" si="4" ref="C50:S50">C14+C23+C32+C41</f>
        <v>9406</v>
      </c>
      <c r="D50" s="81">
        <f t="shared" si="4"/>
        <v>10067</v>
      </c>
      <c r="E50" s="78">
        <f t="shared" si="4"/>
        <v>349</v>
      </c>
      <c r="F50" s="78">
        <f t="shared" si="4"/>
        <v>9738</v>
      </c>
      <c r="G50" s="81">
        <f t="shared" si="4"/>
        <v>10087</v>
      </c>
      <c r="H50" s="78">
        <f t="shared" si="4"/>
        <v>1010</v>
      </c>
      <c r="I50" s="78">
        <f t="shared" si="4"/>
        <v>19144</v>
      </c>
      <c r="J50" s="81">
        <f t="shared" si="4"/>
        <v>20154</v>
      </c>
      <c r="K50" s="78">
        <f t="shared" si="4"/>
        <v>1062</v>
      </c>
      <c r="L50" s="78">
        <f t="shared" si="4"/>
        <v>10851</v>
      </c>
      <c r="M50" s="81">
        <f t="shared" si="4"/>
        <v>11913</v>
      </c>
      <c r="N50" s="78">
        <f t="shared" si="4"/>
        <v>581</v>
      </c>
      <c r="O50" s="78">
        <f t="shared" si="4"/>
        <v>11649</v>
      </c>
      <c r="P50" s="81">
        <f t="shared" si="4"/>
        <v>12230</v>
      </c>
      <c r="Q50" s="78">
        <f t="shared" si="4"/>
        <v>1643</v>
      </c>
      <c r="R50" s="78">
        <f t="shared" si="4"/>
        <v>22500</v>
      </c>
      <c r="S50" s="81">
        <f t="shared" si="4"/>
        <v>24143</v>
      </c>
    </row>
    <row r="51" spans="1:19" ht="14.25">
      <c r="A51" s="7" t="s">
        <v>146</v>
      </c>
      <c r="B51" s="78">
        <f t="shared" si="0"/>
        <v>486</v>
      </c>
      <c r="C51" s="78">
        <f aca="true" t="shared" si="5" ref="C51:S51">C15+C24+C33+C42</f>
        <v>6642</v>
      </c>
      <c r="D51" s="81">
        <f t="shared" si="5"/>
        <v>7128</v>
      </c>
      <c r="E51" s="78">
        <f t="shared" si="5"/>
        <v>320</v>
      </c>
      <c r="F51" s="78">
        <f t="shared" si="5"/>
        <v>6411</v>
      </c>
      <c r="G51" s="81">
        <f t="shared" si="5"/>
        <v>6731</v>
      </c>
      <c r="H51" s="78">
        <f t="shared" si="5"/>
        <v>806</v>
      </c>
      <c r="I51" s="78">
        <f t="shared" si="5"/>
        <v>13053</v>
      </c>
      <c r="J51" s="81">
        <f t="shared" si="5"/>
        <v>13859</v>
      </c>
      <c r="K51" s="78">
        <f t="shared" si="5"/>
        <v>687</v>
      </c>
      <c r="L51" s="78">
        <f t="shared" si="5"/>
        <v>6911</v>
      </c>
      <c r="M51" s="81">
        <f t="shared" si="5"/>
        <v>7598</v>
      </c>
      <c r="N51" s="78">
        <f t="shared" si="5"/>
        <v>434</v>
      </c>
      <c r="O51" s="78">
        <f t="shared" si="5"/>
        <v>7428</v>
      </c>
      <c r="P51" s="81">
        <f t="shared" si="5"/>
        <v>7862</v>
      </c>
      <c r="Q51" s="78">
        <f t="shared" si="5"/>
        <v>1121</v>
      </c>
      <c r="R51" s="78">
        <f t="shared" si="5"/>
        <v>14339</v>
      </c>
      <c r="S51" s="81">
        <f t="shared" si="5"/>
        <v>15460</v>
      </c>
    </row>
    <row r="52" spans="1:19" ht="14.25">
      <c r="A52" s="7" t="s">
        <v>139</v>
      </c>
      <c r="B52" s="78">
        <f t="shared" si="0"/>
        <v>281</v>
      </c>
      <c r="C52" s="78">
        <f aca="true" t="shared" si="6" ref="C52:S52">C16+C25+C34+C43</f>
        <v>5577</v>
      </c>
      <c r="D52" s="81">
        <f t="shared" si="6"/>
        <v>5858</v>
      </c>
      <c r="E52" s="78">
        <f t="shared" si="6"/>
        <v>242</v>
      </c>
      <c r="F52" s="78">
        <f t="shared" si="6"/>
        <v>6461</v>
      </c>
      <c r="G52" s="81">
        <f t="shared" si="6"/>
        <v>6703</v>
      </c>
      <c r="H52" s="78">
        <f t="shared" si="6"/>
        <v>523</v>
      </c>
      <c r="I52" s="78">
        <f t="shared" si="6"/>
        <v>12038</v>
      </c>
      <c r="J52" s="81">
        <f t="shared" si="6"/>
        <v>12561</v>
      </c>
      <c r="K52" s="78">
        <f t="shared" si="6"/>
        <v>493</v>
      </c>
      <c r="L52" s="78">
        <f t="shared" si="6"/>
        <v>7238</v>
      </c>
      <c r="M52" s="81">
        <f t="shared" si="6"/>
        <v>7731</v>
      </c>
      <c r="N52" s="78">
        <f t="shared" si="6"/>
        <v>415</v>
      </c>
      <c r="O52" s="78">
        <f t="shared" si="6"/>
        <v>8102</v>
      </c>
      <c r="P52" s="81">
        <f t="shared" si="6"/>
        <v>8517</v>
      </c>
      <c r="Q52" s="78">
        <f t="shared" si="6"/>
        <v>908</v>
      </c>
      <c r="R52" s="78">
        <f t="shared" si="6"/>
        <v>15340</v>
      </c>
      <c r="S52" s="81">
        <f t="shared" si="6"/>
        <v>16248</v>
      </c>
    </row>
    <row r="53" spans="1:19" ht="15">
      <c r="A53" s="31" t="s">
        <v>31</v>
      </c>
      <c r="B53" s="32">
        <f>SUM(B47:B52)</f>
        <v>4333</v>
      </c>
      <c r="C53" s="32">
        <f aca="true" t="shared" si="7" ref="C53:S53">SUM(C47:C52)</f>
        <v>57678</v>
      </c>
      <c r="D53" s="32">
        <f t="shared" si="7"/>
        <v>62011</v>
      </c>
      <c r="E53" s="32">
        <f t="shared" si="7"/>
        <v>2254</v>
      </c>
      <c r="F53" s="32">
        <f t="shared" si="7"/>
        <v>59855</v>
      </c>
      <c r="G53" s="32">
        <f t="shared" si="7"/>
        <v>62109</v>
      </c>
      <c r="H53" s="32">
        <f t="shared" si="7"/>
        <v>6587</v>
      </c>
      <c r="I53" s="32">
        <f t="shared" si="7"/>
        <v>117533</v>
      </c>
      <c r="J53" s="32">
        <f t="shared" si="7"/>
        <v>124120</v>
      </c>
      <c r="K53" s="32">
        <f t="shared" si="7"/>
        <v>6640</v>
      </c>
      <c r="L53" s="32">
        <f t="shared" si="7"/>
        <v>61751</v>
      </c>
      <c r="M53" s="32">
        <f t="shared" si="7"/>
        <v>68391</v>
      </c>
      <c r="N53" s="32">
        <f t="shared" si="7"/>
        <v>3486</v>
      </c>
      <c r="O53" s="32">
        <f t="shared" si="7"/>
        <v>66798</v>
      </c>
      <c r="P53" s="32">
        <f t="shared" si="7"/>
        <v>70284</v>
      </c>
      <c r="Q53" s="32">
        <f t="shared" si="7"/>
        <v>10126</v>
      </c>
      <c r="R53" s="32">
        <f t="shared" si="7"/>
        <v>128549</v>
      </c>
      <c r="S53" s="32">
        <f t="shared" si="7"/>
        <v>138675</v>
      </c>
    </row>
    <row r="54" spans="1:2" ht="14.25">
      <c r="A54" s="30" t="s">
        <v>122</v>
      </c>
      <c r="B54" s="30"/>
    </row>
  </sheetData>
  <sheetProtection/>
  <mergeCells count="11">
    <mergeCell ref="Q7:S7"/>
    <mergeCell ref="E7:G7"/>
    <mergeCell ref="B7:D7"/>
    <mergeCell ref="A2:J2"/>
    <mergeCell ref="A3:J3"/>
    <mergeCell ref="B6:J6"/>
    <mergeCell ref="K6:S6"/>
    <mergeCell ref="A7:A8"/>
    <mergeCell ref="H7:J7"/>
    <mergeCell ref="K7:M7"/>
    <mergeCell ref="N7:P7"/>
  </mergeCells>
  <conditionalFormatting sqref="K11:M17">
    <cfRule type="cellIs" priority="29" dxfId="0" operator="between" stopIfTrue="1">
      <formula>1</formula>
      <formula>3</formula>
    </cfRule>
  </conditionalFormatting>
  <conditionalFormatting sqref="E11:J17">
    <cfRule type="cellIs" priority="30" dxfId="0" operator="between" stopIfTrue="1">
      <formula>1</formula>
      <formula>3</formula>
    </cfRule>
  </conditionalFormatting>
  <conditionalFormatting sqref="B11:D17">
    <cfRule type="cellIs" priority="31" dxfId="0" operator="between" stopIfTrue="1">
      <formula>1</formula>
      <formula>3</formula>
    </cfRule>
  </conditionalFormatting>
  <conditionalFormatting sqref="N11:S17">
    <cfRule type="cellIs" priority="28" dxfId="0" operator="between" stopIfTrue="1">
      <formula>1</formula>
      <formula>3</formula>
    </cfRule>
  </conditionalFormatting>
  <conditionalFormatting sqref="B53:S53">
    <cfRule type="cellIs" priority="20" dxfId="0" operator="between" stopIfTrue="1">
      <formula>1</formula>
      <formula>3</formula>
    </cfRule>
  </conditionalFormatting>
  <conditionalFormatting sqref="K20:M26">
    <cfRule type="cellIs" priority="14" dxfId="0" operator="between" stopIfTrue="1">
      <formula>1</formula>
      <formula>3</formula>
    </cfRule>
  </conditionalFormatting>
  <conditionalFormatting sqref="E20:J26">
    <cfRule type="cellIs" priority="15" dxfId="0" operator="between" stopIfTrue="1">
      <formula>1</formula>
      <formula>3</formula>
    </cfRule>
  </conditionalFormatting>
  <conditionalFormatting sqref="B20:D26">
    <cfRule type="cellIs" priority="16" dxfId="0" operator="between" stopIfTrue="1">
      <formula>1</formula>
      <formula>3</formula>
    </cfRule>
  </conditionalFormatting>
  <conditionalFormatting sqref="N20:S26">
    <cfRule type="cellIs" priority="13" dxfId="0" operator="between" stopIfTrue="1">
      <formula>1</formula>
      <formula>3</formula>
    </cfRule>
  </conditionalFormatting>
  <conditionalFormatting sqref="K29:M35">
    <cfRule type="cellIs" priority="10" dxfId="0" operator="between" stopIfTrue="1">
      <formula>1</formula>
      <formula>3</formula>
    </cfRule>
  </conditionalFormatting>
  <conditionalFormatting sqref="E29:J35">
    <cfRule type="cellIs" priority="11" dxfId="0" operator="between" stopIfTrue="1">
      <formula>1</formula>
      <formula>3</formula>
    </cfRule>
  </conditionalFormatting>
  <conditionalFormatting sqref="B29:D35">
    <cfRule type="cellIs" priority="12" dxfId="0" operator="between" stopIfTrue="1">
      <formula>1</formula>
      <formula>3</formula>
    </cfRule>
  </conditionalFormatting>
  <conditionalFormatting sqref="N29:S35">
    <cfRule type="cellIs" priority="9" dxfId="0" operator="between" stopIfTrue="1">
      <formula>1</formula>
      <formula>3</formula>
    </cfRule>
  </conditionalFormatting>
  <conditionalFormatting sqref="K38:M44">
    <cfRule type="cellIs" priority="6" dxfId="0" operator="between" stopIfTrue="1">
      <formula>1</formula>
      <formula>3</formula>
    </cfRule>
  </conditionalFormatting>
  <conditionalFormatting sqref="E38:J44">
    <cfRule type="cellIs" priority="7" dxfId="0" operator="between" stopIfTrue="1">
      <formula>1</formula>
      <formula>3</formula>
    </cfRule>
  </conditionalFormatting>
  <conditionalFormatting sqref="B38:D44">
    <cfRule type="cellIs" priority="8" dxfId="0" operator="between" stopIfTrue="1">
      <formula>1</formula>
      <formula>3</formula>
    </cfRule>
  </conditionalFormatting>
  <conditionalFormatting sqref="N38:S44">
    <cfRule type="cellIs" priority="5" dxfId="0" operator="between" stopIfTrue="1">
      <formula>1</formula>
      <formula>3</formula>
    </cfRule>
  </conditionalFormatting>
  <conditionalFormatting sqref="K47:M52">
    <cfRule type="cellIs" priority="2" dxfId="0" operator="between" stopIfTrue="1">
      <formula>1</formula>
      <formula>3</formula>
    </cfRule>
  </conditionalFormatting>
  <conditionalFormatting sqref="E47:J52">
    <cfRule type="cellIs" priority="3" dxfId="0" operator="between" stopIfTrue="1">
      <formula>1</formula>
      <formula>3</formula>
    </cfRule>
  </conditionalFormatting>
  <conditionalFormatting sqref="B47:D52">
    <cfRule type="cellIs" priority="4" dxfId="0" operator="between" stopIfTrue="1">
      <formula>1</formula>
      <formula>3</formula>
    </cfRule>
  </conditionalFormatting>
  <conditionalFormatting sqref="N47:S52">
    <cfRule type="cellIs" priority="1" dxfId="0" operator="between" stopIfTrue="1">
      <formula>1</formula>
      <formula>3</formula>
    </cfRule>
  </conditionalFormatting>
  <printOptions/>
  <pageMargins left="0.7086614173228347" right="0.7086614173228347" top="0.4330708661417323" bottom="0.4330708661417323" header="0.31496062992125984" footer="0.31496062992125984"/>
  <pageSetup horizontalDpi="600" verticalDpi="600" orientation="landscape" paperSize="9" scale="63" r:id="rId1"/>
  <headerFooter>
    <oddFooter>&amp;LISEE - Document édité le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S80"/>
  <sheetViews>
    <sheetView zoomScalePageLayoutView="0"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7" sqref="Q7:S7"/>
    </sheetView>
  </sheetViews>
  <sheetFormatPr defaultColWidth="11.375" defaultRowHeight="12"/>
  <cols>
    <col min="1" max="1" width="26.625" style="18" customWidth="1"/>
    <col min="2" max="2" width="14.125" style="18" customWidth="1"/>
    <col min="3" max="3" width="14.625" style="18" customWidth="1"/>
    <col min="4" max="11" width="11.375" style="18" customWidth="1"/>
    <col min="12" max="12" width="14.375" style="18" customWidth="1"/>
    <col min="13" max="16" width="11.375" style="18" customWidth="1"/>
    <col min="17" max="17" width="13.625" style="18" customWidth="1"/>
    <col min="18" max="18" width="13.25390625" style="18" customWidth="1"/>
    <col min="19" max="19" width="14.625" style="18" customWidth="1"/>
    <col min="20" max="16384" width="11.375" style="18" customWidth="1"/>
  </cols>
  <sheetData>
    <row r="2" spans="1:11" ht="39.75" customHeight="1">
      <c r="A2" s="111" t="s">
        <v>129</v>
      </c>
      <c r="B2" s="112"/>
      <c r="C2" s="113"/>
      <c r="D2" s="113"/>
      <c r="E2" s="113"/>
      <c r="F2" s="113"/>
      <c r="G2" s="113"/>
      <c r="H2" s="113"/>
      <c r="I2" s="113"/>
      <c r="J2" s="114"/>
      <c r="K2" s="71"/>
    </row>
    <row r="3" spans="1:11" ht="14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74"/>
    </row>
    <row r="4" spans="1:11" ht="14.25">
      <c r="A4" s="24" t="s">
        <v>132</v>
      </c>
      <c r="B4" s="24"/>
      <c r="C4" s="5"/>
      <c r="D4" s="5"/>
      <c r="E4" s="74"/>
      <c r="F4" s="5"/>
      <c r="G4" s="5"/>
      <c r="H4" s="74"/>
      <c r="I4" s="5"/>
      <c r="J4" s="5"/>
      <c r="K4" s="74"/>
    </row>
    <row r="5" spans="3:11" ht="14.25">
      <c r="C5" s="5"/>
      <c r="D5" s="5"/>
      <c r="E5" s="74"/>
      <c r="F5" s="5"/>
      <c r="G5" s="5"/>
      <c r="H5" s="74"/>
      <c r="I5" s="5"/>
      <c r="J5" s="5"/>
      <c r="K5" s="74"/>
    </row>
    <row r="6" spans="1:19" ht="17.25">
      <c r="A6" s="54"/>
      <c r="B6" s="99">
        <v>2009</v>
      </c>
      <c r="C6" s="99"/>
      <c r="D6" s="99"/>
      <c r="E6" s="99"/>
      <c r="F6" s="99"/>
      <c r="G6" s="99"/>
      <c r="H6" s="99"/>
      <c r="I6" s="99"/>
      <c r="J6" s="108"/>
      <c r="K6" s="99">
        <v>2014</v>
      </c>
      <c r="L6" s="99">
        <v>2014</v>
      </c>
      <c r="M6" s="99"/>
      <c r="N6" s="99"/>
      <c r="O6" s="99"/>
      <c r="P6" s="99"/>
      <c r="Q6" s="99"/>
      <c r="R6" s="99"/>
      <c r="S6" s="108"/>
    </row>
    <row r="7" spans="1:19" ht="17.25">
      <c r="A7" s="105"/>
      <c r="B7" s="99" t="s">
        <v>33</v>
      </c>
      <c r="C7" s="99"/>
      <c r="D7" s="99"/>
      <c r="E7" s="99" t="s">
        <v>34</v>
      </c>
      <c r="F7" s="99"/>
      <c r="G7" s="99"/>
      <c r="H7" s="99" t="s">
        <v>35</v>
      </c>
      <c r="I7" s="99"/>
      <c r="J7" s="108"/>
      <c r="K7" s="107" t="s">
        <v>33</v>
      </c>
      <c r="L7" s="99"/>
      <c r="M7" s="99"/>
      <c r="N7" s="99" t="s">
        <v>34</v>
      </c>
      <c r="O7" s="99"/>
      <c r="P7" s="99"/>
      <c r="Q7" s="99" t="s">
        <v>35</v>
      </c>
      <c r="R7" s="99"/>
      <c r="S7" s="108"/>
    </row>
    <row r="8" spans="1:19" ht="64.5" customHeight="1">
      <c r="A8" s="106"/>
      <c r="B8" s="27" t="s">
        <v>151</v>
      </c>
      <c r="C8" s="27" t="s">
        <v>152</v>
      </c>
      <c r="D8" s="29" t="s">
        <v>36</v>
      </c>
      <c r="E8" s="27" t="s">
        <v>151</v>
      </c>
      <c r="F8" s="27" t="s">
        <v>152</v>
      </c>
      <c r="G8" s="29" t="s">
        <v>36</v>
      </c>
      <c r="H8" s="27" t="s">
        <v>151</v>
      </c>
      <c r="I8" s="27" t="s">
        <v>152</v>
      </c>
      <c r="J8" s="29" t="s">
        <v>36</v>
      </c>
      <c r="K8" s="27" t="s">
        <v>151</v>
      </c>
      <c r="L8" s="27" t="s">
        <v>152</v>
      </c>
      <c r="M8" s="29" t="s">
        <v>36</v>
      </c>
      <c r="N8" s="27" t="s">
        <v>151</v>
      </c>
      <c r="O8" s="27" t="s">
        <v>152</v>
      </c>
      <c r="P8" s="29" t="s">
        <v>36</v>
      </c>
      <c r="Q8" s="27" t="s">
        <v>151</v>
      </c>
      <c r="R8" s="27" t="s">
        <v>152</v>
      </c>
      <c r="S8" s="29" t="s">
        <v>36</v>
      </c>
    </row>
    <row r="9" spans="1:19" ht="14.25">
      <c r="A9" s="18" t="s">
        <v>52</v>
      </c>
      <c r="B9" s="84">
        <v>36</v>
      </c>
      <c r="C9" s="84">
        <v>1303</v>
      </c>
      <c r="D9" s="92">
        <f>SUM(B9:C9)</f>
        <v>1339</v>
      </c>
      <c r="E9" s="84">
        <v>30</v>
      </c>
      <c r="F9" s="84">
        <v>1424</v>
      </c>
      <c r="G9" s="92">
        <f>SUM(E9:F9)</f>
        <v>1454</v>
      </c>
      <c r="H9" s="84">
        <v>66</v>
      </c>
      <c r="I9" s="84">
        <v>2727</v>
      </c>
      <c r="J9" s="92">
        <f>SUM(H9:I9)</f>
        <v>2793</v>
      </c>
      <c r="K9" s="84">
        <v>94</v>
      </c>
      <c r="L9" s="84">
        <v>1310</v>
      </c>
      <c r="M9" s="92">
        <f>SUM(K9:L9)</f>
        <v>1404</v>
      </c>
      <c r="N9" s="84">
        <v>76</v>
      </c>
      <c r="O9" s="84">
        <v>1438</v>
      </c>
      <c r="P9" s="92">
        <f>SUM(N9:O9)</f>
        <v>1514</v>
      </c>
      <c r="Q9" s="84">
        <v>170</v>
      </c>
      <c r="R9" s="84">
        <v>2748</v>
      </c>
      <c r="S9" s="92">
        <f>SUM(Q9:R9)</f>
        <v>2918</v>
      </c>
    </row>
    <row r="10" spans="1:19" ht="14.25">
      <c r="A10" s="18" t="s">
        <v>53</v>
      </c>
      <c r="B10" s="84">
        <v>66</v>
      </c>
      <c r="C10" s="84">
        <v>1234</v>
      </c>
      <c r="D10" s="92">
        <f>SUM(B10:C10)</f>
        <v>1300</v>
      </c>
      <c r="E10" s="84">
        <v>50</v>
      </c>
      <c r="F10" s="84">
        <v>1300</v>
      </c>
      <c r="G10" s="92">
        <f aca="true" t="shared" si="0" ref="G10:G73">SUM(E10:F10)</f>
        <v>1350</v>
      </c>
      <c r="H10" s="84">
        <v>116</v>
      </c>
      <c r="I10" s="84">
        <v>2534</v>
      </c>
      <c r="J10" s="92">
        <f>SUM(H10:I10)</f>
        <v>2650</v>
      </c>
      <c r="K10" s="84">
        <v>53</v>
      </c>
      <c r="L10" s="84">
        <v>1440</v>
      </c>
      <c r="M10" s="92">
        <f aca="true" t="shared" si="1" ref="M10:M73">SUM(K10:L10)</f>
        <v>1493</v>
      </c>
      <c r="N10" s="84">
        <v>28</v>
      </c>
      <c r="O10" s="84">
        <v>1550</v>
      </c>
      <c r="P10" s="92">
        <f aca="true" t="shared" si="2" ref="P10:P73">SUM(N10:O10)</f>
        <v>1578</v>
      </c>
      <c r="Q10" s="84">
        <v>81</v>
      </c>
      <c r="R10" s="84">
        <v>2990</v>
      </c>
      <c r="S10" s="92">
        <f aca="true" t="shared" si="3" ref="S10:S73">SUM(Q10:R10)</f>
        <v>3071</v>
      </c>
    </row>
    <row r="11" spans="1:19" ht="14.25">
      <c r="A11" s="18" t="s">
        <v>54</v>
      </c>
      <c r="B11" s="84">
        <v>47</v>
      </c>
      <c r="C11" s="84">
        <v>949</v>
      </c>
      <c r="D11" s="81">
        <f aca="true" t="shared" si="4" ref="D11:D74">SUM(B11:C11)</f>
        <v>996</v>
      </c>
      <c r="E11" s="84">
        <v>35</v>
      </c>
      <c r="F11" s="84">
        <v>904</v>
      </c>
      <c r="G11" s="81">
        <f t="shared" si="0"/>
        <v>939</v>
      </c>
      <c r="H11" s="84">
        <v>82</v>
      </c>
      <c r="I11" s="84">
        <v>1853</v>
      </c>
      <c r="J11" s="81">
        <f aca="true" t="shared" si="5" ref="J11:J74">SUM(H11:I11)</f>
        <v>1935</v>
      </c>
      <c r="K11" s="84">
        <v>33</v>
      </c>
      <c r="L11" s="84">
        <v>1027</v>
      </c>
      <c r="M11" s="81">
        <f t="shared" si="1"/>
        <v>1060</v>
      </c>
      <c r="N11" s="84">
        <v>25</v>
      </c>
      <c r="O11" s="84">
        <v>947</v>
      </c>
      <c r="P11" s="81">
        <f t="shared" si="2"/>
        <v>972</v>
      </c>
      <c r="Q11" s="84">
        <v>58</v>
      </c>
      <c r="R11" s="84">
        <v>1974</v>
      </c>
      <c r="S11" s="81">
        <f t="shared" si="3"/>
        <v>2032</v>
      </c>
    </row>
    <row r="12" spans="1:19" ht="14.25">
      <c r="A12" s="18" t="s">
        <v>55</v>
      </c>
      <c r="B12" s="84">
        <v>41</v>
      </c>
      <c r="C12" s="84">
        <v>916</v>
      </c>
      <c r="D12" s="81">
        <f t="shared" si="4"/>
        <v>957</v>
      </c>
      <c r="E12" s="84">
        <v>19</v>
      </c>
      <c r="F12" s="84">
        <v>1124</v>
      </c>
      <c r="G12" s="81">
        <f t="shared" si="0"/>
        <v>1143</v>
      </c>
      <c r="H12" s="84">
        <v>60</v>
      </c>
      <c r="I12" s="84">
        <v>2040</v>
      </c>
      <c r="J12" s="81">
        <f t="shared" si="5"/>
        <v>2100</v>
      </c>
      <c r="K12" s="84">
        <v>40</v>
      </c>
      <c r="L12" s="84">
        <v>1218</v>
      </c>
      <c r="M12" s="81">
        <f t="shared" si="1"/>
        <v>1258</v>
      </c>
      <c r="N12" s="84">
        <v>39</v>
      </c>
      <c r="O12" s="84">
        <v>1486</v>
      </c>
      <c r="P12" s="81">
        <f t="shared" si="2"/>
        <v>1525</v>
      </c>
      <c r="Q12" s="84">
        <v>79</v>
      </c>
      <c r="R12" s="84">
        <v>2704</v>
      </c>
      <c r="S12" s="81">
        <f t="shared" si="3"/>
        <v>2783</v>
      </c>
    </row>
    <row r="13" spans="1:19" ht="14.25">
      <c r="A13" s="18" t="s">
        <v>154</v>
      </c>
      <c r="B13" s="78">
        <v>4</v>
      </c>
      <c r="C13" s="78">
        <v>876</v>
      </c>
      <c r="D13" s="79">
        <f t="shared" si="4"/>
        <v>880</v>
      </c>
      <c r="E13" s="78">
        <v>3</v>
      </c>
      <c r="F13" s="78">
        <v>981</v>
      </c>
      <c r="G13" s="78">
        <f t="shared" si="0"/>
        <v>984</v>
      </c>
      <c r="H13" s="78">
        <v>7</v>
      </c>
      <c r="I13" s="78">
        <v>1857</v>
      </c>
      <c r="J13" s="79">
        <f t="shared" si="5"/>
        <v>1864</v>
      </c>
      <c r="K13" s="78">
        <v>65</v>
      </c>
      <c r="L13" s="78">
        <v>945</v>
      </c>
      <c r="M13" s="79">
        <f t="shared" si="1"/>
        <v>1010</v>
      </c>
      <c r="N13" s="78">
        <v>36</v>
      </c>
      <c r="O13" s="78">
        <v>1078</v>
      </c>
      <c r="P13" s="78">
        <f t="shared" si="2"/>
        <v>1114</v>
      </c>
      <c r="Q13" s="78">
        <v>101</v>
      </c>
      <c r="R13" s="78">
        <v>2023</v>
      </c>
      <c r="S13" s="79">
        <f t="shared" si="3"/>
        <v>2124</v>
      </c>
    </row>
    <row r="14" spans="1:19" ht="14.25">
      <c r="A14" s="18" t="s">
        <v>56</v>
      </c>
      <c r="B14" s="84">
        <v>18</v>
      </c>
      <c r="C14" s="84">
        <v>492</v>
      </c>
      <c r="D14" s="92">
        <f t="shared" si="4"/>
        <v>510</v>
      </c>
      <c r="E14" s="84">
        <v>17</v>
      </c>
      <c r="F14" s="84">
        <v>508</v>
      </c>
      <c r="G14" s="92">
        <f t="shared" si="0"/>
        <v>525</v>
      </c>
      <c r="H14" s="84">
        <v>35</v>
      </c>
      <c r="I14" s="84">
        <v>1000</v>
      </c>
      <c r="J14" s="92">
        <f t="shared" si="5"/>
        <v>1035</v>
      </c>
      <c r="K14" s="84">
        <v>7</v>
      </c>
      <c r="L14" s="84">
        <v>517</v>
      </c>
      <c r="M14" s="92">
        <f t="shared" si="1"/>
        <v>524</v>
      </c>
      <c r="N14" s="84">
        <v>12</v>
      </c>
      <c r="O14" s="84">
        <v>526</v>
      </c>
      <c r="P14" s="92">
        <f t="shared" si="2"/>
        <v>538</v>
      </c>
      <c r="Q14" s="84">
        <v>19</v>
      </c>
      <c r="R14" s="84">
        <v>1043</v>
      </c>
      <c r="S14" s="92">
        <f t="shared" si="3"/>
        <v>1062</v>
      </c>
    </row>
    <row r="15" spans="1:19" ht="14.25">
      <c r="A15" s="18" t="s">
        <v>57</v>
      </c>
      <c r="B15" s="84">
        <v>42</v>
      </c>
      <c r="C15" s="84">
        <v>974</v>
      </c>
      <c r="D15" s="81">
        <f t="shared" si="4"/>
        <v>1016</v>
      </c>
      <c r="E15" s="84">
        <v>36</v>
      </c>
      <c r="F15" s="84">
        <v>1153</v>
      </c>
      <c r="G15" s="81">
        <f t="shared" si="0"/>
        <v>1189</v>
      </c>
      <c r="H15" s="84">
        <v>78</v>
      </c>
      <c r="I15" s="84">
        <v>2127</v>
      </c>
      <c r="J15" s="81">
        <f t="shared" si="5"/>
        <v>2205</v>
      </c>
      <c r="K15" s="84">
        <v>43</v>
      </c>
      <c r="L15" s="84">
        <v>1127</v>
      </c>
      <c r="M15" s="81">
        <f t="shared" si="1"/>
        <v>1170</v>
      </c>
      <c r="N15" s="84">
        <v>16</v>
      </c>
      <c r="O15" s="84">
        <v>1347</v>
      </c>
      <c r="P15" s="81">
        <f t="shared" si="2"/>
        <v>1363</v>
      </c>
      <c r="Q15" s="84">
        <v>59</v>
      </c>
      <c r="R15" s="84">
        <v>2474</v>
      </c>
      <c r="S15" s="81">
        <f t="shared" si="3"/>
        <v>2533</v>
      </c>
    </row>
    <row r="16" spans="1:19" ht="14.25">
      <c r="A16" s="18" t="s">
        <v>58</v>
      </c>
      <c r="B16" s="84">
        <v>54</v>
      </c>
      <c r="C16" s="84">
        <v>1023</v>
      </c>
      <c r="D16" s="92">
        <f t="shared" si="4"/>
        <v>1077</v>
      </c>
      <c r="E16" s="84">
        <v>37</v>
      </c>
      <c r="F16" s="84">
        <v>1180</v>
      </c>
      <c r="G16" s="92">
        <f t="shared" si="0"/>
        <v>1217</v>
      </c>
      <c r="H16" s="84">
        <v>91</v>
      </c>
      <c r="I16" s="84">
        <v>2203</v>
      </c>
      <c r="J16" s="92">
        <f t="shared" si="5"/>
        <v>2294</v>
      </c>
      <c r="K16" s="84">
        <v>71</v>
      </c>
      <c r="L16" s="84">
        <v>1067</v>
      </c>
      <c r="M16" s="92">
        <f t="shared" si="1"/>
        <v>1138</v>
      </c>
      <c r="N16" s="84">
        <v>34</v>
      </c>
      <c r="O16" s="84">
        <v>1183</v>
      </c>
      <c r="P16" s="92">
        <f t="shared" si="2"/>
        <v>1217</v>
      </c>
      <c r="Q16" s="84">
        <v>105</v>
      </c>
      <c r="R16" s="84">
        <v>2250</v>
      </c>
      <c r="S16" s="92">
        <f t="shared" si="3"/>
        <v>2355</v>
      </c>
    </row>
    <row r="17" spans="1:19" ht="14.25">
      <c r="A17" s="18" t="s">
        <v>59</v>
      </c>
      <c r="B17" s="84">
        <v>15</v>
      </c>
      <c r="C17" s="84">
        <v>828</v>
      </c>
      <c r="D17" s="92">
        <f t="shared" si="4"/>
        <v>843</v>
      </c>
      <c r="E17" s="84">
        <v>15</v>
      </c>
      <c r="F17" s="84">
        <v>710</v>
      </c>
      <c r="G17" s="92">
        <f t="shared" si="0"/>
        <v>725</v>
      </c>
      <c r="H17" s="84">
        <v>30</v>
      </c>
      <c r="I17" s="84">
        <v>1538</v>
      </c>
      <c r="J17" s="92">
        <f t="shared" si="5"/>
        <v>1568</v>
      </c>
      <c r="K17" s="84">
        <v>14</v>
      </c>
      <c r="L17" s="84">
        <v>768</v>
      </c>
      <c r="M17" s="92">
        <f t="shared" si="1"/>
        <v>782</v>
      </c>
      <c r="N17" s="84">
        <v>8</v>
      </c>
      <c r="O17" s="84">
        <v>735</v>
      </c>
      <c r="P17" s="92">
        <f t="shared" si="2"/>
        <v>743</v>
      </c>
      <c r="Q17" s="84">
        <v>22</v>
      </c>
      <c r="R17" s="84">
        <v>1503</v>
      </c>
      <c r="S17" s="92">
        <f t="shared" si="3"/>
        <v>1525</v>
      </c>
    </row>
    <row r="18" spans="1:19" ht="14.25">
      <c r="A18" s="18" t="s">
        <v>60</v>
      </c>
      <c r="B18" s="84">
        <v>18</v>
      </c>
      <c r="C18" s="84">
        <v>619</v>
      </c>
      <c r="D18" s="81">
        <f t="shared" si="4"/>
        <v>637</v>
      </c>
      <c r="E18" s="84">
        <v>12</v>
      </c>
      <c r="F18" s="84">
        <v>671</v>
      </c>
      <c r="G18" s="81">
        <f t="shared" si="0"/>
        <v>683</v>
      </c>
      <c r="H18" s="84">
        <v>30</v>
      </c>
      <c r="I18" s="84">
        <v>1290</v>
      </c>
      <c r="J18" s="81">
        <f t="shared" si="5"/>
        <v>1320</v>
      </c>
      <c r="K18" s="84">
        <v>38</v>
      </c>
      <c r="L18" s="84">
        <v>745</v>
      </c>
      <c r="M18" s="81">
        <f t="shared" si="1"/>
        <v>783</v>
      </c>
      <c r="N18" s="84">
        <v>34</v>
      </c>
      <c r="O18" s="84">
        <v>807</v>
      </c>
      <c r="P18" s="81">
        <f t="shared" si="2"/>
        <v>841</v>
      </c>
      <c r="Q18" s="84">
        <v>72</v>
      </c>
      <c r="R18" s="84">
        <v>1552</v>
      </c>
      <c r="S18" s="81">
        <f t="shared" si="3"/>
        <v>1624</v>
      </c>
    </row>
    <row r="19" spans="1:19" ht="14.25">
      <c r="A19" s="18" t="s">
        <v>61</v>
      </c>
      <c r="B19" s="84">
        <v>198</v>
      </c>
      <c r="C19" s="84">
        <v>3475</v>
      </c>
      <c r="D19" s="92">
        <f t="shared" si="4"/>
        <v>3673</v>
      </c>
      <c r="E19" s="84">
        <v>131</v>
      </c>
      <c r="F19" s="84">
        <v>3846</v>
      </c>
      <c r="G19" s="92">
        <f t="shared" si="0"/>
        <v>3977</v>
      </c>
      <c r="H19" s="84">
        <v>329</v>
      </c>
      <c r="I19" s="84">
        <v>7321</v>
      </c>
      <c r="J19" s="92">
        <f t="shared" si="5"/>
        <v>7650</v>
      </c>
      <c r="K19" s="84">
        <v>176</v>
      </c>
      <c r="L19" s="84">
        <v>3710</v>
      </c>
      <c r="M19" s="92">
        <f t="shared" si="1"/>
        <v>3886</v>
      </c>
      <c r="N19" s="84">
        <v>92</v>
      </c>
      <c r="O19" s="84">
        <v>4052</v>
      </c>
      <c r="P19" s="92">
        <f t="shared" si="2"/>
        <v>4144</v>
      </c>
      <c r="Q19" s="84">
        <v>268</v>
      </c>
      <c r="R19" s="84">
        <v>7762</v>
      </c>
      <c r="S19" s="92">
        <f t="shared" si="3"/>
        <v>8030</v>
      </c>
    </row>
    <row r="20" spans="1:19" ht="14.25">
      <c r="A20" s="18" t="s">
        <v>62</v>
      </c>
      <c r="B20" s="84">
        <v>142</v>
      </c>
      <c r="C20" s="84">
        <v>2727</v>
      </c>
      <c r="D20" s="92">
        <f t="shared" si="4"/>
        <v>2869</v>
      </c>
      <c r="E20" s="84">
        <v>120</v>
      </c>
      <c r="F20" s="84">
        <v>2863</v>
      </c>
      <c r="G20" s="92">
        <f t="shared" si="0"/>
        <v>2983</v>
      </c>
      <c r="H20" s="84">
        <v>262</v>
      </c>
      <c r="I20" s="84">
        <v>5590</v>
      </c>
      <c r="J20" s="92">
        <f t="shared" si="5"/>
        <v>5852</v>
      </c>
      <c r="K20" s="84">
        <v>322</v>
      </c>
      <c r="L20" s="84">
        <v>2452</v>
      </c>
      <c r="M20" s="92">
        <f t="shared" si="1"/>
        <v>2774</v>
      </c>
      <c r="N20" s="84">
        <v>201</v>
      </c>
      <c r="O20" s="84">
        <v>2878</v>
      </c>
      <c r="P20" s="92">
        <f t="shared" si="2"/>
        <v>3079</v>
      </c>
      <c r="Q20" s="84">
        <v>523</v>
      </c>
      <c r="R20" s="84">
        <v>5330</v>
      </c>
      <c r="S20" s="92">
        <f t="shared" si="3"/>
        <v>5853</v>
      </c>
    </row>
    <row r="21" spans="1:19" ht="14.25">
      <c r="A21" s="18" t="s">
        <v>63</v>
      </c>
      <c r="B21" s="84">
        <v>12</v>
      </c>
      <c r="C21" s="84">
        <v>585</v>
      </c>
      <c r="D21" s="92">
        <f t="shared" si="4"/>
        <v>597</v>
      </c>
      <c r="E21" s="84">
        <v>15</v>
      </c>
      <c r="F21" s="84">
        <v>595</v>
      </c>
      <c r="G21" s="92">
        <f t="shared" si="0"/>
        <v>610</v>
      </c>
      <c r="H21" s="84">
        <v>27</v>
      </c>
      <c r="I21" s="84">
        <v>1180</v>
      </c>
      <c r="J21" s="92">
        <f t="shared" si="5"/>
        <v>1207</v>
      </c>
      <c r="K21" s="84">
        <v>24</v>
      </c>
      <c r="L21" s="84">
        <v>640</v>
      </c>
      <c r="M21" s="92">
        <f t="shared" si="1"/>
        <v>664</v>
      </c>
      <c r="N21" s="84">
        <v>10</v>
      </c>
      <c r="O21" s="84">
        <v>689</v>
      </c>
      <c r="P21" s="92">
        <f t="shared" si="2"/>
        <v>699</v>
      </c>
      <c r="Q21" s="84">
        <v>34</v>
      </c>
      <c r="R21" s="84">
        <v>1329</v>
      </c>
      <c r="S21" s="92">
        <f t="shared" si="3"/>
        <v>1363</v>
      </c>
    </row>
    <row r="22" spans="1:19" ht="14.25">
      <c r="A22" s="18" t="s">
        <v>64</v>
      </c>
      <c r="B22" s="84">
        <v>94</v>
      </c>
      <c r="C22" s="84">
        <v>1496</v>
      </c>
      <c r="D22" s="81">
        <f t="shared" si="4"/>
        <v>1590</v>
      </c>
      <c r="E22" s="84">
        <v>47</v>
      </c>
      <c r="F22" s="84">
        <v>1784</v>
      </c>
      <c r="G22" s="81">
        <f t="shared" si="0"/>
        <v>1831</v>
      </c>
      <c r="H22" s="84">
        <v>141</v>
      </c>
      <c r="I22" s="84">
        <v>3280</v>
      </c>
      <c r="J22" s="81">
        <f t="shared" si="5"/>
        <v>3421</v>
      </c>
      <c r="K22" s="84">
        <v>139</v>
      </c>
      <c r="L22" s="84">
        <v>1452</v>
      </c>
      <c r="M22" s="81">
        <f t="shared" si="1"/>
        <v>1591</v>
      </c>
      <c r="N22" s="84">
        <v>98</v>
      </c>
      <c r="O22" s="84">
        <v>1644</v>
      </c>
      <c r="P22" s="81">
        <f t="shared" si="2"/>
        <v>1742</v>
      </c>
      <c r="Q22" s="84">
        <v>237</v>
      </c>
      <c r="R22" s="84">
        <v>3096</v>
      </c>
      <c r="S22" s="81">
        <f t="shared" si="3"/>
        <v>3333</v>
      </c>
    </row>
    <row r="23" spans="1:19" ht="14.25">
      <c r="A23" s="18" t="s">
        <v>65</v>
      </c>
      <c r="B23" s="84">
        <v>65</v>
      </c>
      <c r="C23" s="84">
        <v>1505</v>
      </c>
      <c r="D23" s="81">
        <f t="shared" si="4"/>
        <v>1570</v>
      </c>
      <c r="E23" s="84">
        <v>54</v>
      </c>
      <c r="F23" s="84">
        <v>1671</v>
      </c>
      <c r="G23" s="81">
        <f t="shared" si="0"/>
        <v>1725</v>
      </c>
      <c r="H23" s="84">
        <v>119</v>
      </c>
      <c r="I23" s="84">
        <v>3176</v>
      </c>
      <c r="J23" s="81">
        <f t="shared" si="5"/>
        <v>3295</v>
      </c>
      <c r="K23" s="84">
        <v>142</v>
      </c>
      <c r="L23" s="84">
        <v>1567</v>
      </c>
      <c r="M23" s="81">
        <f t="shared" si="1"/>
        <v>1709</v>
      </c>
      <c r="N23" s="84">
        <v>80</v>
      </c>
      <c r="O23" s="84">
        <v>1782</v>
      </c>
      <c r="P23" s="81">
        <f t="shared" si="2"/>
        <v>1862</v>
      </c>
      <c r="Q23" s="84">
        <v>222</v>
      </c>
      <c r="R23" s="84">
        <v>3349</v>
      </c>
      <c r="S23" s="81">
        <f t="shared" si="3"/>
        <v>3571</v>
      </c>
    </row>
    <row r="24" spans="1:19" ht="14.25">
      <c r="A24" s="18" t="s">
        <v>66</v>
      </c>
      <c r="B24" s="84">
        <v>37</v>
      </c>
      <c r="C24" s="84">
        <v>812</v>
      </c>
      <c r="D24" s="92">
        <f t="shared" si="4"/>
        <v>849</v>
      </c>
      <c r="E24" s="84">
        <v>25</v>
      </c>
      <c r="F24" s="84">
        <v>849</v>
      </c>
      <c r="G24" s="92">
        <f t="shared" si="0"/>
        <v>874</v>
      </c>
      <c r="H24" s="84">
        <v>62</v>
      </c>
      <c r="I24" s="84">
        <v>1661</v>
      </c>
      <c r="J24" s="92">
        <f t="shared" si="5"/>
        <v>1723</v>
      </c>
      <c r="K24" s="84">
        <v>75</v>
      </c>
      <c r="L24" s="84">
        <v>910</v>
      </c>
      <c r="M24" s="92">
        <f t="shared" si="1"/>
        <v>985</v>
      </c>
      <c r="N24" s="84">
        <v>51</v>
      </c>
      <c r="O24" s="84">
        <v>919</v>
      </c>
      <c r="P24" s="92">
        <f t="shared" si="2"/>
        <v>970</v>
      </c>
      <c r="Q24" s="84">
        <v>126</v>
      </c>
      <c r="R24" s="84">
        <v>1829</v>
      </c>
      <c r="S24" s="92">
        <f t="shared" si="3"/>
        <v>1955</v>
      </c>
    </row>
    <row r="25" spans="1:19" ht="14.25">
      <c r="A25" s="18" t="s">
        <v>135</v>
      </c>
      <c r="B25" s="78">
        <v>50</v>
      </c>
      <c r="C25" s="78">
        <v>994</v>
      </c>
      <c r="D25" s="81">
        <f t="shared" si="4"/>
        <v>1044</v>
      </c>
      <c r="E25" s="78">
        <v>28</v>
      </c>
      <c r="F25" s="78">
        <v>994</v>
      </c>
      <c r="G25" s="81">
        <f t="shared" si="0"/>
        <v>1022</v>
      </c>
      <c r="H25" s="78">
        <v>78</v>
      </c>
      <c r="I25" s="78">
        <v>1988</v>
      </c>
      <c r="J25" s="81">
        <f t="shared" si="5"/>
        <v>2066</v>
      </c>
      <c r="K25" s="78">
        <v>57</v>
      </c>
      <c r="L25" s="78">
        <v>1110</v>
      </c>
      <c r="M25" s="81">
        <f t="shared" si="1"/>
        <v>1167</v>
      </c>
      <c r="N25" s="78">
        <v>38</v>
      </c>
      <c r="O25" s="78">
        <v>1184</v>
      </c>
      <c r="P25" s="81">
        <f t="shared" si="2"/>
        <v>1222</v>
      </c>
      <c r="Q25" s="78">
        <v>95</v>
      </c>
      <c r="R25" s="78">
        <v>2294</v>
      </c>
      <c r="S25" s="81">
        <f t="shared" si="3"/>
        <v>2389</v>
      </c>
    </row>
    <row r="26" spans="1:19" ht="28.5">
      <c r="A26" s="59" t="s">
        <v>138</v>
      </c>
      <c r="B26" s="78">
        <v>96</v>
      </c>
      <c r="C26" s="78">
        <v>832</v>
      </c>
      <c r="D26" s="81">
        <f t="shared" si="4"/>
        <v>928</v>
      </c>
      <c r="E26" s="78">
        <v>45</v>
      </c>
      <c r="F26" s="78">
        <v>903</v>
      </c>
      <c r="G26" s="81">
        <f t="shared" si="0"/>
        <v>948</v>
      </c>
      <c r="H26" s="78">
        <v>141</v>
      </c>
      <c r="I26" s="78">
        <v>1735</v>
      </c>
      <c r="J26" s="81">
        <f t="shared" si="5"/>
        <v>1876</v>
      </c>
      <c r="K26" s="78">
        <v>101</v>
      </c>
      <c r="L26" s="78">
        <v>840</v>
      </c>
      <c r="M26" s="81">
        <f t="shared" si="1"/>
        <v>941</v>
      </c>
      <c r="N26" s="78">
        <v>53</v>
      </c>
      <c r="O26" s="78">
        <v>904</v>
      </c>
      <c r="P26" s="81">
        <f t="shared" si="2"/>
        <v>957</v>
      </c>
      <c r="Q26" s="78">
        <v>154</v>
      </c>
      <c r="R26" s="78">
        <v>1744</v>
      </c>
      <c r="S26" s="81">
        <f t="shared" si="3"/>
        <v>1898</v>
      </c>
    </row>
    <row r="27" spans="1:19" ht="14.25">
      <c r="A27" s="18" t="s">
        <v>67</v>
      </c>
      <c r="B27" s="84">
        <v>30</v>
      </c>
      <c r="C27" s="84">
        <v>1037</v>
      </c>
      <c r="D27" s="81">
        <f t="shared" si="4"/>
        <v>1067</v>
      </c>
      <c r="E27" s="84">
        <v>5</v>
      </c>
      <c r="F27" s="84">
        <v>551</v>
      </c>
      <c r="G27" s="81">
        <f t="shared" si="0"/>
        <v>556</v>
      </c>
      <c r="H27" s="84">
        <v>35</v>
      </c>
      <c r="I27" s="84">
        <v>1588</v>
      </c>
      <c r="J27" s="81">
        <f t="shared" si="5"/>
        <v>1623</v>
      </c>
      <c r="K27" s="84">
        <v>106</v>
      </c>
      <c r="L27" s="84">
        <v>1236</v>
      </c>
      <c r="M27" s="81">
        <f t="shared" si="1"/>
        <v>1342</v>
      </c>
      <c r="N27" s="84">
        <v>59</v>
      </c>
      <c r="O27" s="84">
        <v>891</v>
      </c>
      <c r="P27" s="81">
        <f t="shared" si="2"/>
        <v>950</v>
      </c>
      <c r="Q27" s="84">
        <v>165</v>
      </c>
      <c r="R27" s="84">
        <v>2127</v>
      </c>
      <c r="S27" s="81">
        <f t="shared" si="3"/>
        <v>2292</v>
      </c>
    </row>
    <row r="28" spans="1:19" ht="14.25">
      <c r="A28" s="18" t="s">
        <v>68</v>
      </c>
      <c r="B28" s="84">
        <v>88</v>
      </c>
      <c r="C28" s="84">
        <v>774</v>
      </c>
      <c r="D28" s="81">
        <f t="shared" si="4"/>
        <v>862</v>
      </c>
      <c r="E28" s="84">
        <v>54</v>
      </c>
      <c r="F28" s="84">
        <v>810</v>
      </c>
      <c r="G28" s="81">
        <f t="shared" si="0"/>
        <v>864</v>
      </c>
      <c r="H28" s="84">
        <v>142</v>
      </c>
      <c r="I28" s="84">
        <v>1584</v>
      </c>
      <c r="J28" s="81">
        <f t="shared" si="5"/>
        <v>1726</v>
      </c>
      <c r="K28" s="84">
        <v>68</v>
      </c>
      <c r="L28" s="84">
        <v>650</v>
      </c>
      <c r="M28" s="81">
        <f t="shared" si="1"/>
        <v>718</v>
      </c>
      <c r="N28" s="84">
        <v>29</v>
      </c>
      <c r="O28" s="84">
        <v>742</v>
      </c>
      <c r="P28" s="81">
        <f t="shared" si="2"/>
        <v>771</v>
      </c>
      <c r="Q28" s="84">
        <v>97</v>
      </c>
      <c r="R28" s="84">
        <v>1392</v>
      </c>
      <c r="S28" s="81">
        <f t="shared" si="3"/>
        <v>1489</v>
      </c>
    </row>
    <row r="29" spans="1:19" ht="14.25">
      <c r="A29" s="18" t="s">
        <v>69</v>
      </c>
      <c r="B29" s="84">
        <v>71</v>
      </c>
      <c r="C29" s="84">
        <v>843</v>
      </c>
      <c r="D29" s="81">
        <f t="shared" si="4"/>
        <v>914</v>
      </c>
      <c r="E29" s="84">
        <v>28</v>
      </c>
      <c r="F29" s="84">
        <v>991</v>
      </c>
      <c r="G29" s="81">
        <f t="shared" si="0"/>
        <v>1019</v>
      </c>
      <c r="H29" s="84">
        <v>99</v>
      </c>
      <c r="I29" s="84">
        <v>1834</v>
      </c>
      <c r="J29" s="81">
        <f t="shared" si="5"/>
        <v>1933</v>
      </c>
      <c r="K29" s="84">
        <v>114</v>
      </c>
      <c r="L29" s="84">
        <v>734</v>
      </c>
      <c r="M29" s="81">
        <f t="shared" si="1"/>
        <v>848</v>
      </c>
      <c r="N29" s="84">
        <v>66</v>
      </c>
      <c r="O29" s="84">
        <v>931</v>
      </c>
      <c r="P29" s="81">
        <f t="shared" si="2"/>
        <v>997</v>
      </c>
      <c r="Q29" s="84">
        <v>180</v>
      </c>
      <c r="R29" s="84">
        <v>1665</v>
      </c>
      <c r="S29" s="81">
        <f t="shared" si="3"/>
        <v>1845</v>
      </c>
    </row>
    <row r="30" spans="1:19" ht="14.25">
      <c r="A30" s="18" t="s">
        <v>70</v>
      </c>
      <c r="B30" s="84">
        <v>58</v>
      </c>
      <c r="C30" s="84">
        <v>1014</v>
      </c>
      <c r="D30" s="81">
        <f t="shared" si="4"/>
        <v>1072</v>
      </c>
      <c r="E30" s="84">
        <v>47</v>
      </c>
      <c r="F30" s="84">
        <v>998</v>
      </c>
      <c r="G30" s="81">
        <f t="shared" si="0"/>
        <v>1045</v>
      </c>
      <c r="H30" s="84">
        <v>105</v>
      </c>
      <c r="I30" s="84">
        <v>2012</v>
      </c>
      <c r="J30" s="81">
        <f t="shared" si="5"/>
        <v>2117</v>
      </c>
      <c r="K30" s="84">
        <v>124</v>
      </c>
      <c r="L30" s="84">
        <v>1110</v>
      </c>
      <c r="M30" s="81">
        <f t="shared" si="1"/>
        <v>1234</v>
      </c>
      <c r="N30" s="84">
        <v>46</v>
      </c>
      <c r="O30" s="84">
        <v>1202</v>
      </c>
      <c r="P30" s="81">
        <f t="shared" si="2"/>
        <v>1248</v>
      </c>
      <c r="Q30" s="84">
        <v>170</v>
      </c>
      <c r="R30" s="84">
        <v>2312</v>
      </c>
      <c r="S30" s="81">
        <f t="shared" si="3"/>
        <v>2482</v>
      </c>
    </row>
    <row r="31" spans="1:19" ht="14.25">
      <c r="A31" s="18" t="s">
        <v>71</v>
      </c>
      <c r="B31" s="84">
        <v>34</v>
      </c>
      <c r="C31" s="84">
        <v>596</v>
      </c>
      <c r="D31" s="81">
        <f t="shared" si="4"/>
        <v>630</v>
      </c>
      <c r="E31" s="84">
        <v>14</v>
      </c>
      <c r="F31" s="84">
        <v>620</v>
      </c>
      <c r="G31" s="81">
        <f t="shared" si="0"/>
        <v>634</v>
      </c>
      <c r="H31" s="84">
        <v>48</v>
      </c>
      <c r="I31" s="84">
        <v>1216</v>
      </c>
      <c r="J31" s="81">
        <f t="shared" si="5"/>
        <v>1264</v>
      </c>
      <c r="K31" s="84">
        <v>43</v>
      </c>
      <c r="L31" s="84">
        <v>608</v>
      </c>
      <c r="M31" s="81">
        <f t="shared" si="1"/>
        <v>651</v>
      </c>
      <c r="N31" s="84">
        <v>18</v>
      </c>
      <c r="O31" s="84">
        <v>660</v>
      </c>
      <c r="P31" s="81">
        <f t="shared" si="2"/>
        <v>678</v>
      </c>
      <c r="Q31" s="84">
        <v>61</v>
      </c>
      <c r="R31" s="84">
        <v>1268</v>
      </c>
      <c r="S31" s="81">
        <f t="shared" si="3"/>
        <v>1329</v>
      </c>
    </row>
    <row r="32" spans="1:19" ht="14.25">
      <c r="A32" s="18" t="s">
        <v>72</v>
      </c>
      <c r="B32" s="84">
        <v>126</v>
      </c>
      <c r="C32" s="84">
        <v>1516</v>
      </c>
      <c r="D32" s="81">
        <f t="shared" si="4"/>
        <v>1642</v>
      </c>
      <c r="E32" s="84">
        <v>62</v>
      </c>
      <c r="F32" s="84">
        <v>1562</v>
      </c>
      <c r="G32" s="81">
        <f t="shared" si="0"/>
        <v>1624</v>
      </c>
      <c r="H32" s="84">
        <v>188</v>
      </c>
      <c r="I32" s="84">
        <v>3078</v>
      </c>
      <c r="J32" s="81">
        <f t="shared" si="5"/>
        <v>3266</v>
      </c>
      <c r="K32" s="84">
        <v>142</v>
      </c>
      <c r="L32" s="84">
        <v>1370</v>
      </c>
      <c r="M32" s="81">
        <f t="shared" si="1"/>
        <v>1512</v>
      </c>
      <c r="N32" s="84">
        <v>80</v>
      </c>
      <c r="O32" s="84">
        <v>1468</v>
      </c>
      <c r="P32" s="81">
        <f t="shared" si="2"/>
        <v>1548</v>
      </c>
      <c r="Q32" s="84">
        <v>222</v>
      </c>
      <c r="R32" s="84">
        <v>2838</v>
      </c>
      <c r="S32" s="81">
        <f t="shared" si="3"/>
        <v>3060</v>
      </c>
    </row>
    <row r="33" spans="1:19" ht="14.25">
      <c r="A33" s="18" t="s">
        <v>73</v>
      </c>
      <c r="B33" s="84">
        <v>76</v>
      </c>
      <c r="C33" s="84">
        <v>1240</v>
      </c>
      <c r="D33" s="81">
        <f t="shared" si="4"/>
        <v>1316</v>
      </c>
      <c r="E33" s="84">
        <v>20</v>
      </c>
      <c r="F33" s="84">
        <v>1396</v>
      </c>
      <c r="G33" s="81">
        <f t="shared" si="0"/>
        <v>1416</v>
      </c>
      <c r="H33" s="84">
        <v>96</v>
      </c>
      <c r="I33" s="84">
        <v>2636</v>
      </c>
      <c r="J33" s="81">
        <f t="shared" si="5"/>
        <v>2732</v>
      </c>
      <c r="K33" s="84">
        <v>139</v>
      </c>
      <c r="L33" s="84">
        <v>1371</v>
      </c>
      <c r="M33" s="81">
        <f t="shared" si="1"/>
        <v>1510</v>
      </c>
      <c r="N33" s="84">
        <v>62</v>
      </c>
      <c r="O33" s="84">
        <v>1527</v>
      </c>
      <c r="P33" s="81">
        <f t="shared" si="2"/>
        <v>1589</v>
      </c>
      <c r="Q33" s="84">
        <v>201</v>
      </c>
      <c r="R33" s="84">
        <v>2898</v>
      </c>
      <c r="S33" s="81">
        <f t="shared" si="3"/>
        <v>3099</v>
      </c>
    </row>
    <row r="34" spans="1:19" ht="14.25">
      <c r="A34" s="18" t="s">
        <v>74</v>
      </c>
      <c r="B34" s="84">
        <v>341</v>
      </c>
      <c r="C34" s="84">
        <v>2921</v>
      </c>
      <c r="D34" s="81">
        <f t="shared" si="4"/>
        <v>3262</v>
      </c>
      <c r="E34" s="84">
        <v>196</v>
      </c>
      <c r="F34" s="84">
        <v>3211</v>
      </c>
      <c r="G34" s="81">
        <f t="shared" si="0"/>
        <v>3407</v>
      </c>
      <c r="H34" s="84">
        <v>537</v>
      </c>
      <c r="I34" s="84">
        <v>6132</v>
      </c>
      <c r="J34" s="81">
        <f t="shared" si="5"/>
        <v>6669</v>
      </c>
      <c r="K34" s="84">
        <v>309</v>
      </c>
      <c r="L34" s="84">
        <v>2641</v>
      </c>
      <c r="M34" s="81">
        <f t="shared" si="1"/>
        <v>2950</v>
      </c>
      <c r="N34" s="84">
        <v>192</v>
      </c>
      <c r="O34" s="84">
        <v>2891</v>
      </c>
      <c r="P34" s="81">
        <f t="shared" si="2"/>
        <v>3083</v>
      </c>
      <c r="Q34" s="84">
        <v>501</v>
      </c>
      <c r="R34" s="84">
        <v>5532</v>
      </c>
      <c r="S34" s="81">
        <f t="shared" si="3"/>
        <v>6033</v>
      </c>
    </row>
    <row r="35" spans="1:19" ht="14.25">
      <c r="A35" s="18" t="s">
        <v>75</v>
      </c>
      <c r="B35" s="78">
        <v>91</v>
      </c>
      <c r="C35" s="78">
        <v>473</v>
      </c>
      <c r="D35" s="81">
        <f t="shared" si="4"/>
        <v>564</v>
      </c>
      <c r="E35" s="78">
        <v>56</v>
      </c>
      <c r="F35" s="78">
        <v>434</v>
      </c>
      <c r="G35" s="81">
        <f t="shared" si="0"/>
        <v>490</v>
      </c>
      <c r="H35" s="78">
        <v>147</v>
      </c>
      <c r="I35" s="78">
        <v>907</v>
      </c>
      <c r="J35" s="81">
        <f t="shared" si="5"/>
        <v>1054</v>
      </c>
      <c r="K35" s="78">
        <v>44</v>
      </c>
      <c r="L35" s="78">
        <v>512</v>
      </c>
      <c r="M35" s="81">
        <f t="shared" si="1"/>
        <v>556</v>
      </c>
      <c r="N35" s="78">
        <v>25</v>
      </c>
      <c r="O35" s="78">
        <v>431</v>
      </c>
      <c r="P35" s="81">
        <f t="shared" si="2"/>
        <v>456</v>
      </c>
      <c r="Q35" s="78">
        <v>69</v>
      </c>
      <c r="R35" s="78">
        <v>943</v>
      </c>
      <c r="S35" s="81">
        <f t="shared" si="3"/>
        <v>1012</v>
      </c>
    </row>
    <row r="36" spans="1:19" ht="14.25">
      <c r="A36" s="18" t="s">
        <v>76</v>
      </c>
      <c r="B36" s="84">
        <v>79</v>
      </c>
      <c r="C36" s="84">
        <v>743</v>
      </c>
      <c r="D36" s="92">
        <f t="shared" si="4"/>
        <v>822</v>
      </c>
      <c r="E36" s="84">
        <v>40</v>
      </c>
      <c r="F36" s="84">
        <v>746</v>
      </c>
      <c r="G36" s="92">
        <f t="shared" si="0"/>
        <v>786</v>
      </c>
      <c r="H36" s="84">
        <v>119</v>
      </c>
      <c r="I36" s="84">
        <v>1489</v>
      </c>
      <c r="J36" s="92">
        <f t="shared" si="5"/>
        <v>1608</v>
      </c>
      <c r="K36" s="84">
        <v>95</v>
      </c>
      <c r="L36" s="84">
        <v>793</v>
      </c>
      <c r="M36" s="92">
        <f t="shared" si="1"/>
        <v>888</v>
      </c>
      <c r="N36" s="84">
        <v>73</v>
      </c>
      <c r="O36" s="84">
        <v>781</v>
      </c>
      <c r="P36" s="92">
        <f t="shared" si="2"/>
        <v>854</v>
      </c>
      <c r="Q36" s="84">
        <v>168</v>
      </c>
      <c r="R36" s="84">
        <v>1574</v>
      </c>
      <c r="S36" s="92">
        <f t="shared" si="3"/>
        <v>1742</v>
      </c>
    </row>
    <row r="37" spans="1:19" ht="14.25">
      <c r="A37" s="18" t="s">
        <v>77</v>
      </c>
      <c r="B37" s="84">
        <v>62</v>
      </c>
      <c r="C37" s="84">
        <v>484</v>
      </c>
      <c r="D37" s="81">
        <f t="shared" si="4"/>
        <v>546</v>
      </c>
      <c r="E37" s="84">
        <v>19</v>
      </c>
      <c r="F37" s="84">
        <v>513</v>
      </c>
      <c r="G37" s="81">
        <f t="shared" si="0"/>
        <v>532</v>
      </c>
      <c r="H37" s="84">
        <v>81</v>
      </c>
      <c r="I37" s="84">
        <v>997</v>
      </c>
      <c r="J37" s="81">
        <f t="shared" si="5"/>
        <v>1078</v>
      </c>
      <c r="K37" s="84">
        <v>23</v>
      </c>
      <c r="L37" s="84">
        <v>474</v>
      </c>
      <c r="M37" s="81">
        <f t="shared" si="1"/>
        <v>497</v>
      </c>
      <c r="N37" s="84">
        <v>25</v>
      </c>
      <c r="O37" s="84">
        <v>530</v>
      </c>
      <c r="P37" s="81">
        <f t="shared" si="2"/>
        <v>555</v>
      </c>
      <c r="Q37" s="84">
        <v>48</v>
      </c>
      <c r="R37" s="84">
        <v>1004</v>
      </c>
      <c r="S37" s="81">
        <f t="shared" si="3"/>
        <v>1052</v>
      </c>
    </row>
    <row r="38" spans="1:19" ht="14.25">
      <c r="A38" s="18" t="s">
        <v>78</v>
      </c>
      <c r="B38" s="84">
        <v>121</v>
      </c>
      <c r="C38" s="84">
        <v>875</v>
      </c>
      <c r="D38" s="81">
        <f t="shared" si="4"/>
        <v>996</v>
      </c>
      <c r="E38" s="84">
        <v>92</v>
      </c>
      <c r="F38" s="84">
        <v>1002</v>
      </c>
      <c r="G38" s="81">
        <f t="shared" si="0"/>
        <v>1094</v>
      </c>
      <c r="H38" s="84">
        <v>213</v>
      </c>
      <c r="I38" s="84">
        <v>1877</v>
      </c>
      <c r="J38" s="81">
        <f t="shared" si="5"/>
        <v>2090</v>
      </c>
      <c r="K38" s="84">
        <v>114</v>
      </c>
      <c r="L38" s="84">
        <v>1015</v>
      </c>
      <c r="M38" s="81">
        <f t="shared" si="1"/>
        <v>1129</v>
      </c>
      <c r="N38" s="84">
        <v>68</v>
      </c>
      <c r="O38" s="84">
        <v>1123</v>
      </c>
      <c r="P38" s="81">
        <f t="shared" si="2"/>
        <v>1191</v>
      </c>
      <c r="Q38" s="84">
        <v>182</v>
      </c>
      <c r="R38" s="84">
        <v>2138</v>
      </c>
      <c r="S38" s="81">
        <f t="shared" si="3"/>
        <v>2320</v>
      </c>
    </row>
    <row r="39" spans="1:19" ht="14.25">
      <c r="A39" s="18" t="s">
        <v>137</v>
      </c>
      <c r="B39" s="78">
        <v>57</v>
      </c>
      <c r="C39" s="78">
        <v>729</v>
      </c>
      <c r="D39" s="81">
        <f t="shared" si="4"/>
        <v>786</v>
      </c>
      <c r="E39" s="78">
        <v>36</v>
      </c>
      <c r="F39" s="78">
        <v>783</v>
      </c>
      <c r="G39" s="81">
        <f t="shared" si="0"/>
        <v>819</v>
      </c>
      <c r="H39" s="78">
        <v>93</v>
      </c>
      <c r="I39" s="78">
        <v>1512</v>
      </c>
      <c r="J39" s="81">
        <f t="shared" si="5"/>
        <v>1605</v>
      </c>
      <c r="K39" s="78">
        <v>135</v>
      </c>
      <c r="L39" s="78">
        <v>552</v>
      </c>
      <c r="M39" s="81">
        <f t="shared" si="1"/>
        <v>687</v>
      </c>
      <c r="N39" s="78">
        <v>100</v>
      </c>
      <c r="O39" s="78">
        <v>597</v>
      </c>
      <c r="P39" s="81">
        <f t="shared" si="2"/>
        <v>697</v>
      </c>
      <c r="Q39" s="78">
        <v>235</v>
      </c>
      <c r="R39" s="78">
        <v>1149</v>
      </c>
      <c r="S39" s="81">
        <f t="shared" si="3"/>
        <v>1384</v>
      </c>
    </row>
    <row r="40" spans="1:19" ht="14.25">
      <c r="A40" s="33" t="s">
        <v>79</v>
      </c>
      <c r="B40" s="80">
        <v>2269</v>
      </c>
      <c r="C40" s="80">
        <v>34885</v>
      </c>
      <c r="D40" s="81">
        <f t="shared" si="4"/>
        <v>37154</v>
      </c>
      <c r="E40" s="80">
        <v>1388</v>
      </c>
      <c r="F40" s="80">
        <v>37077</v>
      </c>
      <c r="G40" s="81">
        <f t="shared" si="0"/>
        <v>38465</v>
      </c>
      <c r="H40" s="80">
        <v>3657</v>
      </c>
      <c r="I40" s="80">
        <v>71962</v>
      </c>
      <c r="J40" s="81">
        <f t="shared" si="5"/>
        <v>75619</v>
      </c>
      <c r="K40" s="80">
        <v>2950</v>
      </c>
      <c r="L40" s="80">
        <v>35911</v>
      </c>
      <c r="M40" s="81">
        <f t="shared" si="1"/>
        <v>38861</v>
      </c>
      <c r="N40" s="80">
        <v>1774</v>
      </c>
      <c r="O40" s="80">
        <v>38923</v>
      </c>
      <c r="P40" s="81">
        <f t="shared" si="2"/>
        <v>40697</v>
      </c>
      <c r="Q40" s="80">
        <v>4724</v>
      </c>
      <c r="R40" s="80">
        <v>74834</v>
      </c>
      <c r="S40" s="81">
        <f t="shared" si="3"/>
        <v>79558</v>
      </c>
    </row>
    <row r="41" spans="2:19" ht="14.25">
      <c r="B41" s="84">
        <v>0</v>
      </c>
      <c r="C41" s="84"/>
      <c r="D41" s="85"/>
      <c r="E41" s="84"/>
      <c r="F41" s="84"/>
      <c r="G41" s="85"/>
      <c r="H41" s="84"/>
      <c r="I41" s="84"/>
      <c r="J41" s="85"/>
      <c r="K41" s="84">
        <v>0</v>
      </c>
      <c r="L41" s="84"/>
      <c r="M41" s="85">
        <f t="shared" si="1"/>
        <v>0</v>
      </c>
      <c r="N41" s="84">
        <v>0</v>
      </c>
      <c r="O41" s="84"/>
      <c r="P41" s="85">
        <f t="shared" si="2"/>
        <v>0</v>
      </c>
      <c r="Q41" s="84">
        <v>0</v>
      </c>
      <c r="R41" s="84"/>
      <c r="S41" s="85">
        <f t="shared" si="3"/>
        <v>0</v>
      </c>
    </row>
    <row r="42" spans="1:19" ht="14.25">
      <c r="A42" s="18" t="s">
        <v>80</v>
      </c>
      <c r="B42" s="78">
        <v>104</v>
      </c>
      <c r="C42" s="78">
        <v>1143</v>
      </c>
      <c r="D42" s="81">
        <f t="shared" si="4"/>
        <v>1247</v>
      </c>
      <c r="E42" s="78">
        <v>43</v>
      </c>
      <c r="F42" s="78">
        <v>1148</v>
      </c>
      <c r="G42" s="81">
        <f t="shared" si="0"/>
        <v>1191</v>
      </c>
      <c r="H42" s="78">
        <v>147</v>
      </c>
      <c r="I42" s="78">
        <v>2291</v>
      </c>
      <c r="J42" s="81">
        <f t="shared" si="5"/>
        <v>2438</v>
      </c>
      <c r="K42" s="78">
        <v>210</v>
      </c>
      <c r="L42" s="78">
        <v>1301</v>
      </c>
      <c r="M42" s="81">
        <f t="shared" si="1"/>
        <v>1511</v>
      </c>
      <c r="N42" s="78">
        <v>119</v>
      </c>
      <c r="O42" s="78">
        <v>1475</v>
      </c>
      <c r="P42" s="81">
        <f t="shared" si="2"/>
        <v>1594</v>
      </c>
      <c r="Q42" s="78">
        <v>329</v>
      </c>
      <c r="R42" s="78">
        <v>2776</v>
      </c>
      <c r="S42" s="81">
        <f t="shared" si="3"/>
        <v>3105</v>
      </c>
    </row>
    <row r="43" spans="1:19" ht="14.25">
      <c r="A43" s="18" t="s">
        <v>81</v>
      </c>
      <c r="B43" s="78">
        <v>208</v>
      </c>
      <c r="C43" s="78">
        <v>3545</v>
      </c>
      <c r="D43" s="81">
        <f t="shared" si="4"/>
        <v>3753</v>
      </c>
      <c r="E43" s="78">
        <v>101</v>
      </c>
      <c r="F43" s="78">
        <v>3681</v>
      </c>
      <c r="G43" s="81">
        <f t="shared" si="0"/>
        <v>3782</v>
      </c>
      <c r="H43" s="78">
        <v>309</v>
      </c>
      <c r="I43" s="78">
        <v>7226</v>
      </c>
      <c r="J43" s="81">
        <f t="shared" si="5"/>
        <v>7535</v>
      </c>
      <c r="K43" s="78">
        <v>478</v>
      </c>
      <c r="L43" s="78">
        <v>3665</v>
      </c>
      <c r="M43" s="81">
        <f t="shared" si="1"/>
        <v>4143</v>
      </c>
      <c r="N43" s="78">
        <v>203</v>
      </c>
      <c r="O43" s="78">
        <v>4040</v>
      </c>
      <c r="P43" s="81">
        <f t="shared" si="2"/>
        <v>4243</v>
      </c>
      <c r="Q43" s="78">
        <v>681</v>
      </c>
      <c r="R43" s="78">
        <v>7705</v>
      </c>
      <c r="S43" s="81">
        <f t="shared" si="3"/>
        <v>8386</v>
      </c>
    </row>
    <row r="44" spans="1:19" ht="14.25">
      <c r="A44" s="18" t="s">
        <v>82</v>
      </c>
      <c r="B44" s="78">
        <v>101</v>
      </c>
      <c r="C44" s="78">
        <v>829</v>
      </c>
      <c r="D44" s="81">
        <f t="shared" si="4"/>
        <v>930</v>
      </c>
      <c r="E44" s="78">
        <v>24</v>
      </c>
      <c r="F44" s="78">
        <v>922</v>
      </c>
      <c r="G44" s="81">
        <f t="shared" si="0"/>
        <v>946</v>
      </c>
      <c r="H44" s="78">
        <v>125</v>
      </c>
      <c r="I44" s="78">
        <v>1751</v>
      </c>
      <c r="J44" s="81">
        <f t="shared" si="5"/>
        <v>1876</v>
      </c>
      <c r="K44" s="78">
        <v>101</v>
      </c>
      <c r="L44" s="78">
        <v>901</v>
      </c>
      <c r="M44" s="81">
        <f t="shared" si="1"/>
        <v>1002</v>
      </c>
      <c r="N44" s="78">
        <v>48</v>
      </c>
      <c r="O44" s="78">
        <v>988</v>
      </c>
      <c r="P44" s="81">
        <f t="shared" si="2"/>
        <v>1036</v>
      </c>
      <c r="Q44" s="78">
        <v>149</v>
      </c>
      <c r="R44" s="78">
        <v>1889</v>
      </c>
      <c r="S44" s="81">
        <f t="shared" si="3"/>
        <v>2038</v>
      </c>
    </row>
    <row r="45" spans="1:19" ht="14.25">
      <c r="A45" s="18" t="s">
        <v>83</v>
      </c>
      <c r="B45" s="78">
        <v>15</v>
      </c>
      <c r="C45" s="78">
        <v>365</v>
      </c>
      <c r="D45" s="81">
        <f t="shared" si="4"/>
        <v>380</v>
      </c>
      <c r="E45" s="78">
        <v>19</v>
      </c>
      <c r="F45" s="78">
        <v>344</v>
      </c>
      <c r="G45" s="81">
        <f t="shared" si="0"/>
        <v>363</v>
      </c>
      <c r="H45" s="78">
        <v>34</v>
      </c>
      <c r="I45" s="78">
        <v>709</v>
      </c>
      <c r="J45" s="81">
        <f t="shared" si="5"/>
        <v>743</v>
      </c>
      <c r="K45" s="78">
        <v>155</v>
      </c>
      <c r="L45" s="78">
        <v>1058</v>
      </c>
      <c r="M45" s="81">
        <f t="shared" si="1"/>
        <v>1213</v>
      </c>
      <c r="N45" s="78">
        <v>85</v>
      </c>
      <c r="O45" s="78">
        <v>1203</v>
      </c>
      <c r="P45" s="81">
        <f t="shared" si="2"/>
        <v>1288</v>
      </c>
      <c r="Q45" s="78">
        <v>240</v>
      </c>
      <c r="R45" s="78">
        <v>2261</v>
      </c>
      <c r="S45" s="81">
        <f t="shared" si="3"/>
        <v>2501</v>
      </c>
    </row>
    <row r="46" spans="1:19" ht="14.25">
      <c r="A46" s="18" t="s">
        <v>133</v>
      </c>
      <c r="B46" s="90" t="s">
        <v>134</v>
      </c>
      <c r="C46" s="90" t="s">
        <v>134</v>
      </c>
      <c r="D46" s="91" t="s">
        <v>134</v>
      </c>
      <c r="E46" s="90" t="s">
        <v>134</v>
      </c>
      <c r="F46" s="90" t="s">
        <v>134</v>
      </c>
      <c r="G46" s="91" t="s">
        <v>134</v>
      </c>
      <c r="H46" s="90" t="s">
        <v>134</v>
      </c>
      <c r="I46" s="90" t="s">
        <v>134</v>
      </c>
      <c r="J46" s="91" t="s">
        <v>134</v>
      </c>
      <c r="K46" s="90">
        <v>152</v>
      </c>
      <c r="L46" s="90">
        <v>798</v>
      </c>
      <c r="M46" s="91">
        <f t="shared" si="1"/>
        <v>950</v>
      </c>
      <c r="N46" s="90">
        <v>60</v>
      </c>
      <c r="O46" s="90">
        <v>971</v>
      </c>
      <c r="P46" s="91">
        <f t="shared" si="2"/>
        <v>1031</v>
      </c>
      <c r="Q46" s="90">
        <v>212</v>
      </c>
      <c r="R46" s="90">
        <v>1769</v>
      </c>
      <c r="S46" s="91">
        <f t="shared" si="3"/>
        <v>1981</v>
      </c>
    </row>
    <row r="47" spans="1:19" ht="14.25">
      <c r="A47" s="18" t="s">
        <v>84</v>
      </c>
      <c r="B47" s="78">
        <v>10</v>
      </c>
      <c r="C47" s="78">
        <v>265</v>
      </c>
      <c r="D47" s="81">
        <f t="shared" si="4"/>
        <v>275</v>
      </c>
      <c r="E47" s="78">
        <v>5</v>
      </c>
      <c r="F47" s="78">
        <v>289</v>
      </c>
      <c r="G47" s="81">
        <f t="shared" si="0"/>
        <v>294</v>
      </c>
      <c r="H47" s="78">
        <v>15</v>
      </c>
      <c r="I47" s="78">
        <v>554</v>
      </c>
      <c r="J47" s="81">
        <f t="shared" si="5"/>
        <v>569</v>
      </c>
      <c r="K47" s="78">
        <v>28</v>
      </c>
      <c r="L47" s="78">
        <v>239</v>
      </c>
      <c r="M47" s="81">
        <f t="shared" si="1"/>
        <v>267</v>
      </c>
      <c r="N47" s="78">
        <v>9</v>
      </c>
      <c r="O47" s="78">
        <v>323</v>
      </c>
      <c r="P47" s="81">
        <f t="shared" si="2"/>
        <v>332</v>
      </c>
      <c r="Q47" s="78">
        <v>37</v>
      </c>
      <c r="R47" s="78">
        <v>562</v>
      </c>
      <c r="S47" s="81">
        <f t="shared" si="3"/>
        <v>599</v>
      </c>
    </row>
    <row r="48" spans="1:19" ht="14.25">
      <c r="A48" s="18" t="s">
        <v>85</v>
      </c>
      <c r="B48" s="78">
        <v>21</v>
      </c>
      <c r="C48" s="78">
        <v>212</v>
      </c>
      <c r="D48" s="81">
        <f t="shared" si="4"/>
        <v>233</v>
      </c>
      <c r="E48" s="78">
        <v>15</v>
      </c>
      <c r="F48" s="78">
        <v>207</v>
      </c>
      <c r="G48" s="81">
        <f t="shared" si="0"/>
        <v>222</v>
      </c>
      <c r="H48" s="78">
        <v>36</v>
      </c>
      <c r="I48" s="78">
        <v>419</v>
      </c>
      <c r="J48" s="81">
        <f t="shared" si="5"/>
        <v>455</v>
      </c>
      <c r="K48" s="78">
        <v>13</v>
      </c>
      <c r="L48" s="78">
        <v>248</v>
      </c>
      <c r="M48" s="81">
        <f t="shared" si="1"/>
        <v>261</v>
      </c>
      <c r="N48" s="78">
        <v>6</v>
      </c>
      <c r="O48" s="78">
        <v>237</v>
      </c>
      <c r="P48" s="81">
        <f t="shared" si="2"/>
        <v>243</v>
      </c>
      <c r="Q48" s="78">
        <v>19</v>
      </c>
      <c r="R48" s="78">
        <v>485</v>
      </c>
      <c r="S48" s="81">
        <f t="shared" si="3"/>
        <v>504</v>
      </c>
    </row>
    <row r="49" spans="1:19" ht="14.25">
      <c r="A49" s="18" t="s">
        <v>86</v>
      </c>
      <c r="B49" s="78">
        <v>20</v>
      </c>
      <c r="C49" s="78">
        <v>450</v>
      </c>
      <c r="D49" s="81">
        <f t="shared" si="4"/>
        <v>470</v>
      </c>
      <c r="E49" s="78">
        <v>10</v>
      </c>
      <c r="F49" s="78">
        <v>462</v>
      </c>
      <c r="G49" s="81">
        <f t="shared" si="0"/>
        <v>472</v>
      </c>
      <c r="H49" s="78">
        <v>30</v>
      </c>
      <c r="I49" s="78">
        <v>912</v>
      </c>
      <c r="J49" s="81">
        <f t="shared" si="5"/>
        <v>942</v>
      </c>
      <c r="K49" s="78">
        <v>11</v>
      </c>
      <c r="L49" s="78">
        <v>547</v>
      </c>
      <c r="M49" s="81">
        <f t="shared" si="1"/>
        <v>558</v>
      </c>
      <c r="N49" s="78">
        <v>5</v>
      </c>
      <c r="O49" s="78">
        <v>534</v>
      </c>
      <c r="P49" s="81">
        <f t="shared" si="2"/>
        <v>539</v>
      </c>
      <c r="Q49" s="78">
        <v>16</v>
      </c>
      <c r="R49" s="78">
        <v>1081</v>
      </c>
      <c r="S49" s="81">
        <f t="shared" si="3"/>
        <v>1097</v>
      </c>
    </row>
    <row r="50" spans="1:19" ht="14.25">
      <c r="A50" s="18" t="s">
        <v>87</v>
      </c>
      <c r="B50" s="78">
        <v>136</v>
      </c>
      <c r="C50" s="78">
        <v>714</v>
      </c>
      <c r="D50" s="81">
        <f t="shared" si="4"/>
        <v>850</v>
      </c>
      <c r="E50" s="78">
        <v>90</v>
      </c>
      <c r="F50" s="78">
        <v>788</v>
      </c>
      <c r="G50" s="81">
        <f t="shared" si="0"/>
        <v>878</v>
      </c>
      <c r="H50" s="78">
        <v>226</v>
      </c>
      <c r="I50" s="78">
        <v>1502</v>
      </c>
      <c r="J50" s="81">
        <f t="shared" si="5"/>
        <v>1728</v>
      </c>
      <c r="K50" s="78">
        <v>89</v>
      </c>
      <c r="L50" s="78">
        <v>837</v>
      </c>
      <c r="M50" s="81">
        <f t="shared" si="1"/>
        <v>926</v>
      </c>
      <c r="N50" s="78">
        <v>37</v>
      </c>
      <c r="O50" s="78">
        <v>903</v>
      </c>
      <c r="P50" s="81">
        <f t="shared" si="2"/>
        <v>940</v>
      </c>
      <c r="Q50" s="78">
        <v>126</v>
      </c>
      <c r="R50" s="78">
        <v>1740</v>
      </c>
      <c r="S50" s="81">
        <f t="shared" si="3"/>
        <v>1866</v>
      </c>
    </row>
    <row r="51" spans="1:19" ht="14.25">
      <c r="A51" s="18" t="s">
        <v>88</v>
      </c>
      <c r="B51" s="78">
        <v>53</v>
      </c>
      <c r="C51" s="78">
        <v>569</v>
      </c>
      <c r="D51" s="81">
        <f t="shared" si="4"/>
        <v>622</v>
      </c>
      <c r="E51" s="78">
        <v>13</v>
      </c>
      <c r="F51" s="78">
        <v>602</v>
      </c>
      <c r="G51" s="81">
        <f t="shared" si="0"/>
        <v>615</v>
      </c>
      <c r="H51" s="78">
        <v>66</v>
      </c>
      <c r="I51" s="78">
        <v>1171</v>
      </c>
      <c r="J51" s="81">
        <f t="shared" si="5"/>
        <v>1237</v>
      </c>
      <c r="K51" s="78">
        <v>82</v>
      </c>
      <c r="L51" s="78">
        <v>604</v>
      </c>
      <c r="M51" s="81">
        <f t="shared" si="1"/>
        <v>686</v>
      </c>
      <c r="N51" s="78">
        <v>44</v>
      </c>
      <c r="O51" s="78">
        <v>588</v>
      </c>
      <c r="P51" s="81">
        <f t="shared" si="2"/>
        <v>632</v>
      </c>
      <c r="Q51" s="78">
        <v>126</v>
      </c>
      <c r="R51" s="78">
        <v>1192</v>
      </c>
      <c r="S51" s="81">
        <f t="shared" si="3"/>
        <v>1318</v>
      </c>
    </row>
    <row r="52" spans="1:19" ht="14.25">
      <c r="A52" s="33" t="s">
        <v>89</v>
      </c>
      <c r="B52" s="34">
        <v>668</v>
      </c>
      <c r="C52" s="34">
        <v>8092</v>
      </c>
      <c r="D52" s="38">
        <f t="shared" si="4"/>
        <v>8760</v>
      </c>
      <c r="E52" s="34">
        <v>320</v>
      </c>
      <c r="F52" s="34">
        <v>8443</v>
      </c>
      <c r="G52" s="38">
        <f t="shared" si="0"/>
        <v>8763</v>
      </c>
      <c r="H52" s="34">
        <v>988</v>
      </c>
      <c r="I52" s="34">
        <v>16535</v>
      </c>
      <c r="J52" s="38">
        <f t="shared" si="5"/>
        <v>17523</v>
      </c>
      <c r="K52" s="34">
        <v>1319</v>
      </c>
      <c r="L52" s="34">
        <v>10198</v>
      </c>
      <c r="M52" s="38">
        <f t="shared" si="1"/>
        <v>11517</v>
      </c>
      <c r="N52" s="34">
        <v>616</v>
      </c>
      <c r="O52" s="34">
        <v>11262</v>
      </c>
      <c r="P52" s="38">
        <f t="shared" si="2"/>
        <v>11878</v>
      </c>
      <c r="Q52" s="34">
        <v>1935</v>
      </c>
      <c r="R52" s="34">
        <v>21460</v>
      </c>
      <c r="S52" s="38">
        <f t="shared" si="3"/>
        <v>23395</v>
      </c>
    </row>
    <row r="53" spans="1:19" ht="14.25">
      <c r="A53" s="23"/>
      <c r="B53" s="80"/>
      <c r="C53" s="80"/>
      <c r="D53" s="81"/>
      <c r="E53" s="80"/>
      <c r="F53" s="80"/>
      <c r="G53" s="81"/>
      <c r="H53" s="80"/>
      <c r="I53" s="80"/>
      <c r="J53" s="81"/>
      <c r="K53" s="80"/>
      <c r="L53" s="80"/>
      <c r="M53" s="81"/>
      <c r="N53" s="80"/>
      <c r="O53" s="80"/>
      <c r="P53" s="81"/>
      <c r="Q53" s="80"/>
      <c r="R53" s="80"/>
      <c r="S53" s="81"/>
    </row>
    <row r="54" spans="1:19" ht="14.25">
      <c r="A54" s="18" t="s">
        <v>90</v>
      </c>
      <c r="B54" s="78">
        <v>111</v>
      </c>
      <c r="C54" s="78">
        <v>1015</v>
      </c>
      <c r="D54" s="81">
        <f t="shared" si="4"/>
        <v>1126</v>
      </c>
      <c r="E54" s="78">
        <v>34</v>
      </c>
      <c r="F54" s="78">
        <v>1120</v>
      </c>
      <c r="G54" s="81">
        <f t="shared" si="0"/>
        <v>1154</v>
      </c>
      <c r="H54" s="78">
        <v>145</v>
      </c>
      <c r="I54" s="78">
        <v>2135</v>
      </c>
      <c r="J54" s="81">
        <f t="shared" si="5"/>
        <v>2280</v>
      </c>
      <c r="K54" s="78">
        <v>217</v>
      </c>
      <c r="L54" s="78">
        <v>1013</v>
      </c>
      <c r="M54" s="81">
        <f t="shared" si="1"/>
        <v>1230</v>
      </c>
      <c r="N54" s="78">
        <v>96</v>
      </c>
      <c r="O54" s="78">
        <v>1150</v>
      </c>
      <c r="P54" s="81">
        <f t="shared" si="2"/>
        <v>1246</v>
      </c>
      <c r="Q54" s="78">
        <v>313</v>
      </c>
      <c r="R54" s="78">
        <v>2163</v>
      </c>
      <c r="S54" s="81">
        <f t="shared" si="3"/>
        <v>2476</v>
      </c>
    </row>
    <row r="55" spans="1:19" ht="14.25">
      <c r="A55" s="18" t="s">
        <v>91</v>
      </c>
      <c r="B55" s="78">
        <v>15</v>
      </c>
      <c r="C55" s="78">
        <v>339</v>
      </c>
      <c r="D55" s="81">
        <f t="shared" si="4"/>
        <v>354</v>
      </c>
      <c r="E55" s="78">
        <v>28</v>
      </c>
      <c r="F55" s="78">
        <v>334</v>
      </c>
      <c r="G55" s="81">
        <f t="shared" si="0"/>
        <v>362</v>
      </c>
      <c r="H55" s="78">
        <v>43</v>
      </c>
      <c r="I55" s="78">
        <v>673</v>
      </c>
      <c r="J55" s="81">
        <f t="shared" si="5"/>
        <v>716</v>
      </c>
      <c r="K55" s="78">
        <v>23</v>
      </c>
      <c r="L55" s="78">
        <v>308</v>
      </c>
      <c r="M55" s="81">
        <f t="shared" si="1"/>
        <v>331</v>
      </c>
      <c r="N55" s="78">
        <v>10</v>
      </c>
      <c r="O55" s="78">
        <v>345</v>
      </c>
      <c r="P55" s="81">
        <f t="shared" si="2"/>
        <v>355</v>
      </c>
      <c r="Q55" s="78">
        <v>33</v>
      </c>
      <c r="R55" s="78">
        <v>653</v>
      </c>
      <c r="S55" s="81">
        <f t="shared" si="3"/>
        <v>686</v>
      </c>
    </row>
    <row r="56" spans="1:19" ht="14.25">
      <c r="A56" s="18" t="s">
        <v>92</v>
      </c>
      <c r="B56" s="78">
        <v>15</v>
      </c>
      <c r="C56" s="78">
        <v>338</v>
      </c>
      <c r="D56" s="81">
        <f t="shared" si="4"/>
        <v>353</v>
      </c>
      <c r="E56" s="78">
        <v>11</v>
      </c>
      <c r="F56" s="78">
        <v>362</v>
      </c>
      <c r="G56" s="81">
        <f t="shared" si="0"/>
        <v>373</v>
      </c>
      <c r="H56" s="78">
        <v>26</v>
      </c>
      <c r="I56" s="78">
        <v>700</v>
      </c>
      <c r="J56" s="81">
        <f t="shared" si="5"/>
        <v>726</v>
      </c>
      <c r="K56" s="78">
        <v>21</v>
      </c>
      <c r="L56" s="78">
        <v>324</v>
      </c>
      <c r="M56" s="81">
        <f t="shared" si="1"/>
        <v>345</v>
      </c>
      <c r="N56" s="78">
        <v>17</v>
      </c>
      <c r="O56" s="78">
        <v>333</v>
      </c>
      <c r="P56" s="81">
        <f t="shared" si="2"/>
        <v>350</v>
      </c>
      <c r="Q56" s="78">
        <v>38</v>
      </c>
      <c r="R56" s="78">
        <v>657</v>
      </c>
      <c r="S56" s="81">
        <f t="shared" si="3"/>
        <v>695</v>
      </c>
    </row>
    <row r="57" spans="1:19" ht="14.25">
      <c r="A57" s="18" t="s">
        <v>93</v>
      </c>
      <c r="B57" s="78">
        <v>108</v>
      </c>
      <c r="C57" s="78">
        <v>1787</v>
      </c>
      <c r="D57" s="81">
        <f t="shared" si="4"/>
        <v>1895</v>
      </c>
      <c r="E57" s="78">
        <v>67</v>
      </c>
      <c r="F57" s="78">
        <v>1825</v>
      </c>
      <c r="G57" s="81">
        <f t="shared" si="0"/>
        <v>1892</v>
      </c>
      <c r="H57" s="78">
        <v>175</v>
      </c>
      <c r="I57" s="78">
        <v>3612</v>
      </c>
      <c r="J57" s="81">
        <f t="shared" si="5"/>
        <v>3787</v>
      </c>
      <c r="K57" s="78">
        <v>250</v>
      </c>
      <c r="L57" s="78">
        <v>1720</v>
      </c>
      <c r="M57" s="81">
        <f t="shared" si="1"/>
        <v>1970</v>
      </c>
      <c r="N57" s="78">
        <v>97</v>
      </c>
      <c r="O57" s="78">
        <v>1912</v>
      </c>
      <c r="P57" s="81">
        <f t="shared" si="2"/>
        <v>2009</v>
      </c>
      <c r="Q57" s="78">
        <v>347</v>
      </c>
      <c r="R57" s="78">
        <v>3632</v>
      </c>
      <c r="S57" s="81">
        <f t="shared" si="3"/>
        <v>3979</v>
      </c>
    </row>
    <row r="58" spans="1:19" ht="14.25">
      <c r="A58" s="18" t="s">
        <v>94</v>
      </c>
      <c r="B58" s="78">
        <v>46</v>
      </c>
      <c r="C58" s="78">
        <v>627</v>
      </c>
      <c r="D58" s="81">
        <f t="shared" si="4"/>
        <v>673</v>
      </c>
      <c r="E58" s="78">
        <v>15</v>
      </c>
      <c r="F58" s="78">
        <v>701</v>
      </c>
      <c r="G58" s="81">
        <f t="shared" si="0"/>
        <v>716</v>
      </c>
      <c r="H58" s="78">
        <v>61</v>
      </c>
      <c r="I58" s="78">
        <v>1328</v>
      </c>
      <c r="J58" s="81">
        <f t="shared" si="5"/>
        <v>1389</v>
      </c>
      <c r="K58" s="78">
        <v>121</v>
      </c>
      <c r="L58" s="78">
        <v>754</v>
      </c>
      <c r="M58" s="81">
        <f t="shared" si="1"/>
        <v>875</v>
      </c>
      <c r="N58" s="78">
        <v>41</v>
      </c>
      <c r="O58" s="78">
        <v>905</v>
      </c>
      <c r="P58" s="81">
        <f t="shared" si="2"/>
        <v>946</v>
      </c>
      <c r="Q58" s="78">
        <v>162</v>
      </c>
      <c r="R58" s="78">
        <v>1659</v>
      </c>
      <c r="S58" s="81">
        <f t="shared" si="3"/>
        <v>1821</v>
      </c>
    </row>
    <row r="59" spans="1:19" ht="14.25">
      <c r="A59" s="18" t="s">
        <v>95</v>
      </c>
      <c r="B59" s="78">
        <v>20</v>
      </c>
      <c r="C59" s="78">
        <v>604</v>
      </c>
      <c r="D59" s="81">
        <f t="shared" si="4"/>
        <v>624</v>
      </c>
      <c r="E59" s="78">
        <v>11</v>
      </c>
      <c r="F59" s="78">
        <v>617</v>
      </c>
      <c r="G59" s="81">
        <f t="shared" si="0"/>
        <v>628</v>
      </c>
      <c r="H59" s="78">
        <v>31</v>
      </c>
      <c r="I59" s="78">
        <v>1221</v>
      </c>
      <c r="J59" s="81">
        <f t="shared" si="5"/>
        <v>1252</v>
      </c>
      <c r="K59" s="78">
        <v>95</v>
      </c>
      <c r="L59" s="78">
        <v>616</v>
      </c>
      <c r="M59" s="81">
        <f t="shared" si="1"/>
        <v>711</v>
      </c>
      <c r="N59" s="78">
        <v>24</v>
      </c>
      <c r="O59" s="78">
        <v>668</v>
      </c>
      <c r="P59" s="81">
        <f t="shared" si="2"/>
        <v>692</v>
      </c>
      <c r="Q59" s="78">
        <v>119</v>
      </c>
      <c r="R59" s="78">
        <v>1284</v>
      </c>
      <c r="S59" s="81">
        <f t="shared" si="3"/>
        <v>1403</v>
      </c>
    </row>
    <row r="60" spans="1:19" ht="14.25">
      <c r="A60" s="18" t="s">
        <v>96</v>
      </c>
      <c r="B60" s="78">
        <v>58</v>
      </c>
      <c r="C60" s="78">
        <v>274</v>
      </c>
      <c r="D60" s="81">
        <f t="shared" si="4"/>
        <v>332</v>
      </c>
      <c r="E60" s="78">
        <v>17</v>
      </c>
      <c r="F60" s="78">
        <v>309</v>
      </c>
      <c r="G60" s="81">
        <f t="shared" si="0"/>
        <v>326</v>
      </c>
      <c r="H60" s="78">
        <v>75</v>
      </c>
      <c r="I60" s="78">
        <v>583</v>
      </c>
      <c r="J60" s="81">
        <f t="shared" si="5"/>
        <v>658</v>
      </c>
      <c r="K60" s="78">
        <v>224</v>
      </c>
      <c r="L60" s="78">
        <v>278</v>
      </c>
      <c r="M60" s="81">
        <f t="shared" si="1"/>
        <v>502</v>
      </c>
      <c r="N60" s="78">
        <v>219</v>
      </c>
      <c r="O60" s="78">
        <v>289</v>
      </c>
      <c r="P60" s="81">
        <f t="shared" si="2"/>
        <v>508</v>
      </c>
      <c r="Q60" s="78">
        <v>443</v>
      </c>
      <c r="R60" s="78">
        <v>567</v>
      </c>
      <c r="S60" s="81">
        <f t="shared" si="3"/>
        <v>1010</v>
      </c>
    </row>
    <row r="61" spans="1:19" ht="14.25">
      <c r="A61" s="18" t="s">
        <v>97</v>
      </c>
      <c r="B61" s="78">
        <v>66</v>
      </c>
      <c r="C61" s="78">
        <v>1192</v>
      </c>
      <c r="D61" s="81">
        <f t="shared" si="4"/>
        <v>1258</v>
      </c>
      <c r="E61" s="78">
        <v>16</v>
      </c>
      <c r="F61" s="78">
        <v>1145</v>
      </c>
      <c r="G61" s="81">
        <f t="shared" si="0"/>
        <v>1161</v>
      </c>
      <c r="H61" s="78">
        <v>82</v>
      </c>
      <c r="I61" s="78">
        <v>2337</v>
      </c>
      <c r="J61" s="81">
        <f t="shared" si="5"/>
        <v>2419</v>
      </c>
      <c r="K61" s="78">
        <v>149</v>
      </c>
      <c r="L61" s="78">
        <v>1186</v>
      </c>
      <c r="M61" s="81">
        <f t="shared" si="1"/>
        <v>1335</v>
      </c>
      <c r="N61" s="78">
        <v>57</v>
      </c>
      <c r="O61" s="78">
        <v>1312</v>
      </c>
      <c r="P61" s="81">
        <f t="shared" si="2"/>
        <v>1369</v>
      </c>
      <c r="Q61" s="78">
        <v>206</v>
      </c>
      <c r="R61" s="78">
        <v>2498</v>
      </c>
      <c r="S61" s="81">
        <f t="shared" si="3"/>
        <v>2704</v>
      </c>
    </row>
    <row r="62" spans="1:19" ht="14.25">
      <c r="A62" s="18" t="s">
        <v>98</v>
      </c>
      <c r="B62" s="78">
        <v>48</v>
      </c>
      <c r="C62" s="78">
        <v>719</v>
      </c>
      <c r="D62" s="81">
        <f t="shared" si="4"/>
        <v>767</v>
      </c>
      <c r="E62" s="78">
        <v>23</v>
      </c>
      <c r="F62" s="78">
        <v>683</v>
      </c>
      <c r="G62" s="81">
        <f t="shared" si="0"/>
        <v>706</v>
      </c>
      <c r="H62" s="78">
        <v>71</v>
      </c>
      <c r="I62" s="78">
        <v>1402</v>
      </c>
      <c r="J62" s="81">
        <f t="shared" si="5"/>
        <v>1473</v>
      </c>
      <c r="K62" s="78">
        <v>128</v>
      </c>
      <c r="L62" s="78">
        <v>732</v>
      </c>
      <c r="M62" s="81">
        <f t="shared" si="1"/>
        <v>860</v>
      </c>
      <c r="N62" s="78">
        <v>82</v>
      </c>
      <c r="O62" s="78">
        <v>744</v>
      </c>
      <c r="P62" s="81">
        <f t="shared" si="2"/>
        <v>826</v>
      </c>
      <c r="Q62" s="78">
        <v>210</v>
      </c>
      <c r="R62" s="78">
        <v>1476</v>
      </c>
      <c r="S62" s="81">
        <f t="shared" si="3"/>
        <v>1686</v>
      </c>
    </row>
    <row r="63" spans="1:19" ht="14.25">
      <c r="A63" s="18" t="s">
        <v>99</v>
      </c>
      <c r="B63" s="78">
        <v>64</v>
      </c>
      <c r="C63" s="78">
        <v>774</v>
      </c>
      <c r="D63" s="81">
        <f t="shared" si="4"/>
        <v>838</v>
      </c>
      <c r="E63" s="78">
        <v>45</v>
      </c>
      <c r="F63" s="78">
        <v>774</v>
      </c>
      <c r="G63" s="81">
        <f t="shared" si="0"/>
        <v>819</v>
      </c>
      <c r="H63" s="78">
        <v>109</v>
      </c>
      <c r="I63" s="78">
        <v>1548</v>
      </c>
      <c r="J63" s="81">
        <f t="shared" si="5"/>
        <v>1657</v>
      </c>
      <c r="K63" s="78">
        <v>84</v>
      </c>
      <c r="L63" s="78">
        <v>825</v>
      </c>
      <c r="M63" s="81">
        <f t="shared" si="1"/>
        <v>909</v>
      </c>
      <c r="N63" s="78">
        <v>57</v>
      </c>
      <c r="O63" s="78">
        <v>876</v>
      </c>
      <c r="P63" s="81">
        <f t="shared" si="2"/>
        <v>933</v>
      </c>
      <c r="Q63" s="78">
        <v>141</v>
      </c>
      <c r="R63" s="78">
        <v>1701</v>
      </c>
      <c r="S63" s="81">
        <f t="shared" si="3"/>
        <v>1842</v>
      </c>
    </row>
    <row r="64" spans="1:19" ht="14.25">
      <c r="A64" s="18" t="s">
        <v>100</v>
      </c>
      <c r="B64" s="78">
        <v>50</v>
      </c>
      <c r="C64" s="78">
        <v>981</v>
      </c>
      <c r="D64" s="81">
        <f t="shared" si="4"/>
        <v>1031</v>
      </c>
      <c r="E64" s="78">
        <v>28</v>
      </c>
      <c r="F64" s="78">
        <v>786</v>
      </c>
      <c r="G64" s="81">
        <f t="shared" si="0"/>
        <v>814</v>
      </c>
      <c r="H64" s="78">
        <v>78</v>
      </c>
      <c r="I64" s="78">
        <v>1767</v>
      </c>
      <c r="J64" s="81">
        <f t="shared" si="5"/>
        <v>1845</v>
      </c>
      <c r="K64" s="78">
        <v>51</v>
      </c>
      <c r="L64" s="78">
        <v>1149</v>
      </c>
      <c r="M64" s="81">
        <f t="shared" si="1"/>
        <v>1200</v>
      </c>
      <c r="N64" s="78">
        <v>21</v>
      </c>
      <c r="O64" s="78">
        <v>859</v>
      </c>
      <c r="P64" s="81">
        <f t="shared" si="2"/>
        <v>880</v>
      </c>
      <c r="Q64" s="78">
        <v>72</v>
      </c>
      <c r="R64" s="78">
        <v>2008</v>
      </c>
      <c r="S64" s="81">
        <f t="shared" si="3"/>
        <v>2080</v>
      </c>
    </row>
    <row r="65" spans="1:19" ht="14.25">
      <c r="A65" s="18" t="s">
        <v>101</v>
      </c>
      <c r="B65" s="78">
        <v>19</v>
      </c>
      <c r="C65" s="78">
        <v>992</v>
      </c>
      <c r="D65" s="81">
        <f t="shared" si="4"/>
        <v>1011</v>
      </c>
      <c r="E65" s="78">
        <v>3</v>
      </c>
      <c r="F65" s="78">
        <v>181</v>
      </c>
      <c r="G65" s="81">
        <f t="shared" si="0"/>
        <v>184</v>
      </c>
      <c r="H65" s="78">
        <v>22</v>
      </c>
      <c r="I65" s="78">
        <v>1173</v>
      </c>
      <c r="J65" s="81">
        <f t="shared" si="5"/>
        <v>1195</v>
      </c>
      <c r="K65" s="78">
        <v>69</v>
      </c>
      <c r="L65" s="78">
        <v>208</v>
      </c>
      <c r="M65" s="81">
        <f t="shared" si="1"/>
        <v>277</v>
      </c>
      <c r="N65" s="78">
        <v>5</v>
      </c>
      <c r="O65" s="78">
        <v>170</v>
      </c>
      <c r="P65" s="81">
        <f t="shared" si="2"/>
        <v>175</v>
      </c>
      <c r="Q65" s="78">
        <v>74</v>
      </c>
      <c r="R65" s="78">
        <v>378</v>
      </c>
      <c r="S65" s="81">
        <f t="shared" si="3"/>
        <v>452</v>
      </c>
    </row>
    <row r="66" spans="1:19" ht="14.25">
      <c r="A66" s="33" t="s">
        <v>102</v>
      </c>
      <c r="B66" s="34">
        <v>620</v>
      </c>
      <c r="C66" s="34">
        <v>9642</v>
      </c>
      <c r="D66" s="38">
        <f t="shared" si="4"/>
        <v>10262</v>
      </c>
      <c r="E66" s="34">
        <v>298</v>
      </c>
      <c r="F66" s="34">
        <v>8837</v>
      </c>
      <c r="G66" s="38">
        <f t="shared" si="0"/>
        <v>9135</v>
      </c>
      <c r="H66" s="34">
        <v>918</v>
      </c>
      <c r="I66" s="34">
        <v>18479</v>
      </c>
      <c r="J66" s="38">
        <f t="shared" si="5"/>
        <v>19397</v>
      </c>
      <c r="K66" s="34">
        <v>1432</v>
      </c>
      <c r="L66" s="34">
        <v>9113</v>
      </c>
      <c r="M66" s="38">
        <f t="shared" si="1"/>
        <v>10545</v>
      </c>
      <c r="N66" s="34">
        <v>726</v>
      </c>
      <c r="O66" s="34">
        <v>9563</v>
      </c>
      <c r="P66" s="38">
        <f t="shared" si="2"/>
        <v>10289</v>
      </c>
      <c r="Q66" s="34">
        <v>2158</v>
      </c>
      <c r="R66" s="34">
        <v>18676</v>
      </c>
      <c r="S66" s="38">
        <f t="shared" si="3"/>
        <v>20834</v>
      </c>
    </row>
    <row r="67" spans="1:19" ht="14.25">
      <c r="A67" s="23"/>
      <c r="B67" s="80"/>
      <c r="C67" s="80"/>
      <c r="D67" s="81"/>
      <c r="E67" s="80"/>
      <c r="F67" s="80"/>
      <c r="G67" s="81"/>
      <c r="H67" s="80"/>
      <c r="I67" s="80"/>
      <c r="J67" s="81"/>
      <c r="K67" s="80"/>
      <c r="L67" s="80"/>
      <c r="M67" s="81"/>
      <c r="N67" s="80"/>
      <c r="O67" s="80"/>
      <c r="P67" s="81"/>
      <c r="Q67" s="80"/>
      <c r="R67" s="80"/>
      <c r="S67" s="81"/>
    </row>
    <row r="68" spans="1:19" ht="14.25">
      <c r="A68" s="18" t="s">
        <v>103</v>
      </c>
      <c r="B68" s="78">
        <v>106</v>
      </c>
      <c r="C68" s="78">
        <v>939</v>
      </c>
      <c r="D68" s="81">
        <f t="shared" si="4"/>
        <v>1045</v>
      </c>
      <c r="E68" s="78">
        <v>39</v>
      </c>
      <c r="F68" s="78">
        <v>1005</v>
      </c>
      <c r="G68" s="81">
        <f t="shared" si="0"/>
        <v>1044</v>
      </c>
      <c r="H68" s="78">
        <v>145</v>
      </c>
      <c r="I68" s="78">
        <v>1944</v>
      </c>
      <c r="J68" s="81">
        <f t="shared" si="5"/>
        <v>2089</v>
      </c>
      <c r="K68" s="78">
        <v>128</v>
      </c>
      <c r="L68" s="78">
        <v>991</v>
      </c>
      <c r="M68" s="81">
        <f t="shared" si="1"/>
        <v>1119</v>
      </c>
      <c r="N68" s="78">
        <v>69</v>
      </c>
      <c r="O68" s="78">
        <v>1122</v>
      </c>
      <c r="P68" s="81">
        <f t="shared" si="2"/>
        <v>1191</v>
      </c>
      <c r="Q68" s="78">
        <v>197</v>
      </c>
      <c r="R68" s="78">
        <v>2113</v>
      </c>
      <c r="S68" s="81">
        <f t="shared" si="3"/>
        <v>2310</v>
      </c>
    </row>
    <row r="69" spans="1:19" ht="14.25">
      <c r="A69" s="18" t="s">
        <v>104</v>
      </c>
      <c r="B69" s="78">
        <v>72</v>
      </c>
      <c r="C69" s="78">
        <v>636</v>
      </c>
      <c r="D69" s="81">
        <f t="shared" si="4"/>
        <v>708</v>
      </c>
      <c r="E69" s="78">
        <v>23</v>
      </c>
      <c r="F69" s="78">
        <v>661</v>
      </c>
      <c r="G69" s="81">
        <f t="shared" si="0"/>
        <v>684</v>
      </c>
      <c r="H69" s="78">
        <v>95</v>
      </c>
      <c r="I69" s="78">
        <v>1297</v>
      </c>
      <c r="J69" s="81">
        <f t="shared" si="5"/>
        <v>1392</v>
      </c>
      <c r="K69" s="78">
        <v>76</v>
      </c>
      <c r="L69" s="78">
        <v>734</v>
      </c>
      <c r="M69" s="81">
        <f t="shared" si="1"/>
        <v>810</v>
      </c>
      <c r="N69" s="78">
        <v>30</v>
      </c>
      <c r="O69" s="78">
        <v>731</v>
      </c>
      <c r="P69" s="81">
        <f t="shared" si="2"/>
        <v>761</v>
      </c>
      <c r="Q69" s="78">
        <v>106</v>
      </c>
      <c r="R69" s="78">
        <v>1465</v>
      </c>
      <c r="S69" s="81">
        <f t="shared" si="3"/>
        <v>1571</v>
      </c>
    </row>
    <row r="70" spans="1:19" ht="14.25">
      <c r="A70" s="18" t="s">
        <v>105</v>
      </c>
      <c r="B70" s="78">
        <v>152</v>
      </c>
      <c r="C70" s="78">
        <v>663</v>
      </c>
      <c r="D70" s="81">
        <f t="shared" si="4"/>
        <v>815</v>
      </c>
      <c r="E70" s="78">
        <v>51</v>
      </c>
      <c r="F70" s="78">
        <v>821</v>
      </c>
      <c r="G70" s="81">
        <f t="shared" si="0"/>
        <v>872</v>
      </c>
      <c r="H70" s="78">
        <v>203</v>
      </c>
      <c r="I70" s="78">
        <v>1484</v>
      </c>
      <c r="J70" s="81">
        <f t="shared" si="5"/>
        <v>1687</v>
      </c>
      <c r="K70" s="78">
        <v>131</v>
      </c>
      <c r="L70" s="78">
        <v>813</v>
      </c>
      <c r="M70" s="81">
        <f t="shared" si="1"/>
        <v>944</v>
      </c>
      <c r="N70" s="78">
        <v>50</v>
      </c>
      <c r="O70" s="78">
        <v>870</v>
      </c>
      <c r="P70" s="81">
        <f t="shared" si="2"/>
        <v>920</v>
      </c>
      <c r="Q70" s="78">
        <v>181</v>
      </c>
      <c r="R70" s="78">
        <v>1683</v>
      </c>
      <c r="S70" s="81">
        <f t="shared" si="3"/>
        <v>1864</v>
      </c>
    </row>
    <row r="71" spans="1:19" ht="14.25">
      <c r="A71" s="18" t="s">
        <v>106</v>
      </c>
      <c r="B71" s="78">
        <v>80</v>
      </c>
      <c r="C71" s="78">
        <v>740</v>
      </c>
      <c r="D71" s="81">
        <f t="shared" si="4"/>
        <v>820</v>
      </c>
      <c r="E71" s="78">
        <v>33</v>
      </c>
      <c r="F71" s="78">
        <v>764</v>
      </c>
      <c r="G71" s="81">
        <f t="shared" si="0"/>
        <v>797</v>
      </c>
      <c r="H71" s="78">
        <v>113</v>
      </c>
      <c r="I71" s="78">
        <v>1504</v>
      </c>
      <c r="J71" s="81">
        <f t="shared" si="5"/>
        <v>1617</v>
      </c>
      <c r="K71" s="78">
        <v>197</v>
      </c>
      <c r="L71" s="78">
        <v>1531</v>
      </c>
      <c r="M71" s="81">
        <f t="shared" si="1"/>
        <v>1728</v>
      </c>
      <c r="N71" s="78">
        <v>72</v>
      </c>
      <c r="O71" s="78">
        <v>1686</v>
      </c>
      <c r="P71" s="81">
        <f t="shared" si="2"/>
        <v>1758</v>
      </c>
      <c r="Q71" s="78">
        <v>269</v>
      </c>
      <c r="R71" s="78">
        <v>3217</v>
      </c>
      <c r="S71" s="81">
        <f t="shared" si="3"/>
        <v>3486</v>
      </c>
    </row>
    <row r="72" spans="1:19" ht="14.25">
      <c r="A72" s="18" t="s">
        <v>107</v>
      </c>
      <c r="B72" s="78">
        <v>112</v>
      </c>
      <c r="C72" s="78">
        <v>906</v>
      </c>
      <c r="D72" s="81">
        <f t="shared" si="4"/>
        <v>1018</v>
      </c>
      <c r="E72" s="78">
        <v>19</v>
      </c>
      <c r="F72" s="78">
        <v>968</v>
      </c>
      <c r="G72" s="81">
        <f t="shared" si="0"/>
        <v>987</v>
      </c>
      <c r="H72" s="78">
        <v>131</v>
      </c>
      <c r="I72" s="78">
        <v>1874</v>
      </c>
      <c r="J72" s="81">
        <f t="shared" si="5"/>
        <v>2005</v>
      </c>
      <c r="K72" s="78">
        <v>117</v>
      </c>
      <c r="L72" s="78">
        <v>1025</v>
      </c>
      <c r="M72" s="81">
        <f t="shared" si="1"/>
        <v>1142</v>
      </c>
      <c r="N72" s="78">
        <v>19</v>
      </c>
      <c r="O72" s="78">
        <v>1133</v>
      </c>
      <c r="P72" s="81">
        <f t="shared" si="2"/>
        <v>1152</v>
      </c>
      <c r="Q72" s="78">
        <v>136</v>
      </c>
      <c r="R72" s="78">
        <v>2158</v>
      </c>
      <c r="S72" s="81">
        <f t="shared" si="3"/>
        <v>2294</v>
      </c>
    </row>
    <row r="73" spans="1:19" ht="14.25">
      <c r="A73" s="18" t="s">
        <v>108</v>
      </c>
      <c r="B73" s="78">
        <v>36</v>
      </c>
      <c r="C73" s="78">
        <v>155</v>
      </c>
      <c r="D73" s="81">
        <f t="shared" si="4"/>
        <v>191</v>
      </c>
      <c r="E73" s="78">
        <v>9</v>
      </c>
      <c r="F73" s="78">
        <v>169</v>
      </c>
      <c r="G73" s="81">
        <f t="shared" si="0"/>
        <v>178</v>
      </c>
      <c r="H73" s="78">
        <v>45</v>
      </c>
      <c r="I73" s="78">
        <v>324</v>
      </c>
      <c r="J73" s="81">
        <f t="shared" si="5"/>
        <v>369</v>
      </c>
      <c r="K73" s="78">
        <v>46</v>
      </c>
      <c r="L73" s="78">
        <v>139</v>
      </c>
      <c r="M73" s="81">
        <f t="shared" si="1"/>
        <v>185</v>
      </c>
      <c r="N73" s="78">
        <v>30</v>
      </c>
      <c r="O73" s="78">
        <v>153</v>
      </c>
      <c r="P73" s="81">
        <f t="shared" si="2"/>
        <v>183</v>
      </c>
      <c r="Q73" s="78">
        <v>76</v>
      </c>
      <c r="R73" s="78">
        <v>292</v>
      </c>
      <c r="S73" s="81">
        <f t="shared" si="3"/>
        <v>368</v>
      </c>
    </row>
    <row r="74" spans="1:19" ht="14.25">
      <c r="A74" s="18" t="s">
        <v>109</v>
      </c>
      <c r="B74" s="78">
        <v>172</v>
      </c>
      <c r="C74" s="78">
        <v>450</v>
      </c>
      <c r="D74" s="81">
        <f t="shared" si="4"/>
        <v>622</v>
      </c>
      <c r="E74" s="78">
        <v>61</v>
      </c>
      <c r="F74" s="78">
        <v>603</v>
      </c>
      <c r="G74" s="81">
        <f>SUM(E74:F74)</f>
        <v>664</v>
      </c>
      <c r="H74" s="78">
        <v>233</v>
      </c>
      <c r="I74" s="78">
        <v>1053</v>
      </c>
      <c r="J74" s="81">
        <f t="shared" si="5"/>
        <v>1286</v>
      </c>
      <c r="K74" s="78">
        <v>136</v>
      </c>
      <c r="L74" s="78">
        <v>593</v>
      </c>
      <c r="M74" s="81">
        <f>SUM(K74:L74)</f>
        <v>729</v>
      </c>
      <c r="N74" s="78">
        <v>61</v>
      </c>
      <c r="O74" s="78">
        <v>688</v>
      </c>
      <c r="P74" s="81">
        <f>SUM(N74:O74)</f>
        <v>749</v>
      </c>
      <c r="Q74" s="78">
        <v>197</v>
      </c>
      <c r="R74" s="78">
        <v>1281</v>
      </c>
      <c r="S74" s="81">
        <f>SUM(Q74:R74)</f>
        <v>1478</v>
      </c>
    </row>
    <row r="75" spans="1:19" ht="14.25">
      <c r="A75" s="18" t="s">
        <v>110</v>
      </c>
      <c r="B75" s="78">
        <v>46</v>
      </c>
      <c r="C75" s="78">
        <v>570</v>
      </c>
      <c r="D75" s="81">
        <f>SUM(B75:C75)</f>
        <v>616</v>
      </c>
      <c r="E75" s="78">
        <v>13</v>
      </c>
      <c r="F75" s="78">
        <v>507</v>
      </c>
      <c r="G75" s="81">
        <f>SUM(E75:F75)</f>
        <v>520</v>
      </c>
      <c r="H75" s="78">
        <v>59</v>
      </c>
      <c r="I75" s="78">
        <v>1077</v>
      </c>
      <c r="J75" s="81">
        <f>SUM(H75:I75)</f>
        <v>1136</v>
      </c>
      <c r="K75" s="78">
        <v>108</v>
      </c>
      <c r="L75" s="78">
        <v>703</v>
      </c>
      <c r="M75" s="81">
        <f>SUM(K75:L75)</f>
        <v>811</v>
      </c>
      <c r="N75" s="78">
        <v>39</v>
      </c>
      <c r="O75" s="78">
        <v>667</v>
      </c>
      <c r="P75" s="81">
        <f>SUM(N75:O75)</f>
        <v>706</v>
      </c>
      <c r="Q75" s="78">
        <v>147</v>
      </c>
      <c r="R75" s="78">
        <v>1370</v>
      </c>
      <c r="S75" s="81">
        <f>SUM(Q75:R75)</f>
        <v>1517</v>
      </c>
    </row>
    <row r="76" spans="1:19" ht="14.25">
      <c r="A76" s="33" t="s">
        <v>111</v>
      </c>
      <c r="B76" s="34">
        <v>776</v>
      </c>
      <c r="C76" s="34">
        <v>5059</v>
      </c>
      <c r="D76" s="38">
        <f>SUM(B76:C76)</f>
        <v>5835</v>
      </c>
      <c r="E76" s="34">
        <v>248</v>
      </c>
      <c r="F76" s="34">
        <v>5498</v>
      </c>
      <c r="G76" s="38">
        <f>SUM(E76:F76)</f>
        <v>5746</v>
      </c>
      <c r="H76" s="34">
        <v>1024</v>
      </c>
      <c r="I76" s="34">
        <v>10557</v>
      </c>
      <c r="J76" s="38">
        <f>SUM(H76:I76)</f>
        <v>11581</v>
      </c>
      <c r="K76" s="34">
        <v>939</v>
      </c>
      <c r="L76" s="34">
        <v>6529</v>
      </c>
      <c r="M76" s="38">
        <f>SUM(K76:L76)</f>
        <v>7468</v>
      </c>
      <c r="N76" s="34">
        <v>370</v>
      </c>
      <c r="O76" s="34">
        <v>7050</v>
      </c>
      <c r="P76" s="38">
        <f>SUM(N76:O76)</f>
        <v>7420</v>
      </c>
      <c r="Q76" s="34">
        <v>1309</v>
      </c>
      <c r="R76" s="34">
        <v>13579</v>
      </c>
      <c r="S76" s="38">
        <f>SUM(Q76:R76)</f>
        <v>14888</v>
      </c>
    </row>
    <row r="77" spans="1:19" ht="14.25">
      <c r="A77" s="23"/>
      <c r="B77" s="80"/>
      <c r="C77" s="80"/>
      <c r="D77" s="81"/>
      <c r="E77" s="80"/>
      <c r="F77" s="80"/>
      <c r="G77" s="81"/>
      <c r="H77" s="80"/>
      <c r="I77" s="80"/>
      <c r="J77" s="81"/>
      <c r="K77" s="80"/>
      <c r="L77" s="80"/>
      <c r="M77" s="81"/>
      <c r="N77" s="80"/>
      <c r="O77" s="80"/>
      <c r="P77" s="81"/>
      <c r="Q77" s="80"/>
      <c r="R77" s="80"/>
      <c r="S77" s="81"/>
    </row>
    <row r="78" spans="1:19" ht="15">
      <c r="A78" s="51" t="s">
        <v>112</v>
      </c>
      <c r="B78" s="32">
        <v>4333</v>
      </c>
      <c r="C78" s="32">
        <v>57678</v>
      </c>
      <c r="D78" s="32">
        <f>SUM(B78:C78)</f>
        <v>62011</v>
      </c>
      <c r="E78" s="32">
        <v>2254</v>
      </c>
      <c r="F78" s="32">
        <v>59855</v>
      </c>
      <c r="G78" s="32">
        <f>SUM(E78:F78)</f>
        <v>62109</v>
      </c>
      <c r="H78" s="32">
        <v>6587</v>
      </c>
      <c r="I78" s="32">
        <v>117533</v>
      </c>
      <c r="J78" s="39">
        <f>SUM(H78:I78)</f>
        <v>124120</v>
      </c>
      <c r="K78" s="32">
        <v>6640</v>
      </c>
      <c r="L78" s="32">
        <v>61751</v>
      </c>
      <c r="M78" s="32">
        <f>SUM(K78:L78)</f>
        <v>68391</v>
      </c>
      <c r="N78" s="32">
        <v>3486</v>
      </c>
      <c r="O78" s="32">
        <v>66798</v>
      </c>
      <c r="P78" s="32">
        <f>SUM(N78:O78)</f>
        <v>70284</v>
      </c>
      <c r="Q78" s="32">
        <v>10126</v>
      </c>
      <c r="R78" s="32">
        <v>128549</v>
      </c>
      <c r="S78" s="39">
        <f>SUM(Q78:R78)</f>
        <v>138675</v>
      </c>
    </row>
    <row r="80" spans="1:2" ht="14.25">
      <c r="A80" s="30" t="s">
        <v>122</v>
      </c>
      <c r="B80" s="30"/>
    </row>
  </sheetData>
  <sheetProtection/>
  <mergeCells count="11">
    <mergeCell ref="N7:P7"/>
    <mergeCell ref="Q7:S7"/>
    <mergeCell ref="B6:J6"/>
    <mergeCell ref="K6:S6"/>
    <mergeCell ref="A7:A8"/>
    <mergeCell ref="A2:J2"/>
    <mergeCell ref="A3:J3"/>
    <mergeCell ref="B7:D7"/>
    <mergeCell ref="E7:G7"/>
    <mergeCell ref="H7:J7"/>
    <mergeCell ref="K7:M7"/>
  </mergeCells>
  <printOptions/>
  <pageMargins left="0.7086614173228347" right="0.7086614173228347" top="0.4330708661417323" bottom="0.7480314960629921" header="0.31496062992125984" footer="0.31496062992125984"/>
  <pageSetup horizontalDpi="600" verticalDpi="600" orientation="landscape" paperSize="9" scale="42" r:id="rId1"/>
  <headerFooter>
    <oddFooter>&amp;LISEE - Document édité le &amp;D&amp;RPage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61"/>
  <sheetViews>
    <sheetView showGridLines="0" zoomScalePageLayoutView="0" workbookViewId="0" topLeftCell="A1">
      <pane xSplit="1" topLeftCell="E1" activePane="topRight" state="frozen"/>
      <selection pane="topLeft" activeCell="A1" sqref="A1"/>
      <selection pane="topRight" activeCell="Q7" sqref="Q7:S7"/>
    </sheetView>
  </sheetViews>
  <sheetFormatPr defaultColWidth="11.375" defaultRowHeight="12"/>
  <cols>
    <col min="1" max="2" width="14.25390625" style="7" customWidth="1"/>
    <col min="3" max="8" width="11.75390625" style="7" customWidth="1"/>
    <col min="9" max="9" width="14.125" style="7" customWidth="1"/>
    <col min="10" max="11" width="11.75390625" style="7" customWidth="1"/>
    <col min="12" max="12" width="11.375" style="7" customWidth="1"/>
    <col min="13" max="13" width="12.75390625" style="7" customWidth="1"/>
    <col min="14" max="14" width="11.375" style="7" customWidth="1"/>
    <col min="15" max="15" width="11.75390625" style="7" customWidth="1"/>
    <col min="16" max="16" width="13.00390625" style="7" customWidth="1"/>
    <col min="17" max="17" width="10.375" style="7" customWidth="1"/>
    <col min="18" max="18" width="12.625" style="7" customWidth="1"/>
    <col min="19" max="19" width="12.25390625" style="7" customWidth="1"/>
    <col min="20" max="21" width="3.125" style="7" bestFit="1" customWidth="1"/>
    <col min="22" max="25" width="4.125" style="7" bestFit="1" customWidth="1"/>
    <col min="26" max="27" width="5.125" style="7" bestFit="1" customWidth="1"/>
    <col min="28" max="16384" width="11.375" style="7" customWidth="1"/>
  </cols>
  <sheetData>
    <row r="2" spans="1:11" ht="39" customHeight="1">
      <c r="A2" s="101" t="s">
        <v>149</v>
      </c>
      <c r="B2" s="102"/>
      <c r="C2" s="102"/>
      <c r="D2" s="102"/>
      <c r="E2" s="102"/>
      <c r="F2" s="102"/>
      <c r="G2" s="102"/>
      <c r="H2" s="102"/>
      <c r="I2" s="102"/>
      <c r="J2" s="103"/>
      <c r="K2" s="66"/>
    </row>
    <row r="3" spans="1:11" ht="19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60"/>
    </row>
    <row r="4" spans="1:11" ht="14.25">
      <c r="A4" s="24" t="s">
        <v>130</v>
      </c>
      <c r="B4" s="24"/>
      <c r="C4" s="17"/>
      <c r="D4" s="17"/>
      <c r="E4" s="17"/>
      <c r="F4" s="17"/>
      <c r="G4" s="17"/>
      <c r="H4" s="17"/>
      <c r="I4" s="17"/>
      <c r="J4" s="17"/>
      <c r="K4" s="17"/>
    </row>
    <row r="5" spans="3:11" ht="12" customHeight="1">
      <c r="C5" s="17"/>
      <c r="D5" s="17"/>
      <c r="E5" s="17"/>
      <c r="F5" s="17"/>
      <c r="G5" s="17"/>
      <c r="H5" s="17"/>
      <c r="I5" s="17"/>
      <c r="J5" s="17"/>
      <c r="K5" s="17"/>
    </row>
    <row r="6" spans="1:19" ht="23.25" customHeight="1">
      <c r="A6" s="54"/>
      <c r="B6" s="99">
        <v>2009</v>
      </c>
      <c r="C6" s="99"/>
      <c r="D6" s="99"/>
      <c r="E6" s="99"/>
      <c r="F6" s="99"/>
      <c r="G6" s="99"/>
      <c r="H6" s="99"/>
      <c r="I6" s="99"/>
      <c r="J6" s="100"/>
      <c r="K6" s="99">
        <v>2014</v>
      </c>
      <c r="L6" s="99">
        <v>2014</v>
      </c>
      <c r="M6" s="99"/>
      <c r="N6" s="99"/>
      <c r="O6" s="99"/>
      <c r="P6" s="99"/>
      <c r="Q6" s="99"/>
      <c r="R6" s="99"/>
      <c r="S6" s="100"/>
    </row>
    <row r="7" spans="1:19" ht="17.25">
      <c r="A7" s="105"/>
      <c r="B7" s="99" t="s">
        <v>33</v>
      </c>
      <c r="C7" s="99"/>
      <c r="D7" s="108"/>
      <c r="E7" s="107" t="s">
        <v>34</v>
      </c>
      <c r="F7" s="99"/>
      <c r="G7" s="108"/>
      <c r="H7" s="107" t="s">
        <v>35</v>
      </c>
      <c r="I7" s="99"/>
      <c r="J7" s="100"/>
      <c r="K7" s="118" t="s">
        <v>33</v>
      </c>
      <c r="L7" s="99"/>
      <c r="M7" s="108"/>
      <c r="N7" s="62"/>
      <c r="O7" s="68" t="s">
        <v>34</v>
      </c>
      <c r="P7" s="69"/>
      <c r="Q7" s="99" t="s">
        <v>35</v>
      </c>
      <c r="R7" s="99" t="s">
        <v>35</v>
      </c>
      <c r="S7" s="100"/>
    </row>
    <row r="8" spans="1:27" s="10" customFormat="1" ht="57">
      <c r="A8" s="106"/>
      <c r="B8" s="28" t="s">
        <v>141</v>
      </c>
      <c r="C8" s="27" t="s">
        <v>140</v>
      </c>
      <c r="D8" s="29" t="s">
        <v>36</v>
      </c>
      <c r="E8" s="28" t="s">
        <v>141</v>
      </c>
      <c r="F8" s="27" t="s">
        <v>140</v>
      </c>
      <c r="G8" s="29" t="s">
        <v>36</v>
      </c>
      <c r="H8" s="28" t="s">
        <v>141</v>
      </c>
      <c r="I8" s="27" t="s">
        <v>140</v>
      </c>
      <c r="J8" s="63" t="s">
        <v>36</v>
      </c>
      <c r="K8" s="28" t="s">
        <v>141</v>
      </c>
      <c r="L8" s="27" t="s">
        <v>140</v>
      </c>
      <c r="M8" s="29" t="s">
        <v>36</v>
      </c>
      <c r="N8" s="28" t="s">
        <v>141</v>
      </c>
      <c r="O8" s="27" t="s">
        <v>140</v>
      </c>
      <c r="P8" s="29" t="s">
        <v>36</v>
      </c>
      <c r="Q8" s="28" t="s">
        <v>141</v>
      </c>
      <c r="R8" s="27" t="s">
        <v>140</v>
      </c>
      <c r="S8" s="63" t="s">
        <v>36</v>
      </c>
      <c r="T8" s="9"/>
      <c r="U8" s="9"/>
      <c r="V8" s="9"/>
      <c r="W8" s="9"/>
      <c r="X8" s="9"/>
      <c r="Y8" s="9"/>
      <c r="Z8" s="9"/>
      <c r="AA8" s="9"/>
    </row>
    <row r="9" spans="1:27" s="10" customFormat="1" ht="17.25">
      <c r="A9" s="40"/>
      <c r="B9" s="40"/>
      <c r="C9" s="25"/>
      <c r="D9" s="42"/>
      <c r="E9" s="40"/>
      <c r="F9" s="25"/>
      <c r="G9" s="42"/>
      <c r="H9" s="25"/>
      <c r="I9" s="25"/>
      <c r="J9" s="42"/>
      <c r="K9" s="40"/>
      <c r="L9" s="25"/>
      <c r="M9" s="42"/>
      <c r="N9" s="40"/>
      <c r="O9" s="25"/>
      <c r="P9" s="42"/>
      <c r="Q9" s="25"/>
      <c r="R9" s="25"/>
      <c r="S9" s="42"/>
      <c r="T9" s="9"/>
      <c r="U9" s="9"/>
      <c r="V9" s="9"/>
      <c r="W9" s="9"/>
      <c r="X9" s="9"/>
      <c r="Y9" s="9"/>
      <c r="Z9" s="9"/>
      <c r="AA9" s="9"/>
    </row>
    <row r="10" spans="1:27" s="10" customFormat="1" ht="15">
      <c r="A10" s="41" t="s">
        <v>24</v>
      </c>
      <c r="B10" s="41"/>
      <c r="C10" s="67"/>
      <c r="D10" s="42"/>
      <c r="E10" s="70"/>
      <c r="F10" s="64"/>
      <c r="G10" s="42"/>
      <c r="H10" s="25"/>
      <c r="I10" s="25"/>
      <c r="J10" s="42"/>
      <c r="K10" s="70"/>
      <c r="L10" s="64"/>
      <c r="M10" s="42"/>
      <c r="N10" s="70"/>
      <c r="O10" s="64"/>
      <c r="P10" s="42"/>
      <c r="Q10" s="25"/>
      <c r="R10" s="25"/>
      <c r="S10" s="42"/>
      <c r="T10" s="9"/>
      <c r="U10" s="9"/>
      <c r="V10" s="9"/>
      <c r="W10" s="9"/>
      <c r="X10" s="9"/>
      <c r="Y10" s="9"/>
      <c r="Z10" s="9"/>
      <c r="AA10" s="9"/>
    </row>
    <row r="11" spans="1:27" s="10" customFormat="1" ht="14.25">
      <c r="A11" s="7" t="s">
        <v>142</v>
      </c>
      <c r="B11" s="14">
        <v>957</v>
      </c>
      <c r="C11" s="14">
        <v>584</v>
      </c>
      <c r="D11" s="37">
        <v>1541</v>
      </c>
      <c r="E11" s="14">
        <v>692</v>
      </c>
      <c r="F11" s="14">
        <v>605</v>
      </c>
      <c r="G11" s="37">
        <v>1297</v>
      </c>
      <c r="H11" s="14">
        <v>1649</v>
      </c>
      <c r="I11" s="14">
        <v>1189</v>
      </c>
      <c r="J11" s="37">
        <v>2838</v>
      </c>
      <c r="K11" s="14">
        <v>1022</v>
      </c>
      <c r="L11" s="14">
        <v>431</v>
      </c>
      <c r="M11" s="37">
        <v>1453</v>
      </c>
      <c r="N11" s="14">
        <v>697</v>
      </c>
      <c r="O11" s="14">
        <v>533</v>
      </c>
      <c r="P11" s="37">
        <v>1230</v>
      </c>
      <c r="Q11" s="14">
        <v>1719</v>
      </c>
      <c r="R11" s="14">
        <v>964</v>
      </c>
      <c r="S11" s="37">
        <v>2683</v>
      </c>
      <c r="T11" s="9"/>
      <c r="U11" s="9"/>
      <c r="V11" s="9"/>
      <c r="W11" s="9"/>
      <c r="X11" s="9"/>
      <c r="Y11" s="9"/>
      <c r="Z11" s="9"/>
      <c r="AA11" s="9"/>
    </row>
    <row r="12" spans="1:27" s="10" customFormat="1" ht="14.25">
      <c r="A12" s="7" t="s">
        <v>143</v>
      </c>
      <c r="B12" s="14">
        <v>875</v>
      </c>
      <c r="C12" s="14">
        <v>270</v>
      </c>
      <c r="D12" s="37">
        <v>1145</v>
      </c>
      <c r="E12" s="14">
        <v>817</v>
      </c>
      <c r="F12" s="14">
        <v>281</v>
      </c>
      <c r="G12" s="37">
        <v>1098</v>
      </c>
      <c r="H12" s="14">
        <v>1692</v>
      </c>
      <c r="I12" s="14">
        <v>551</v>
      </c>
      <c r="J12" s="37">
        <v>2243</v>
      </c>
      <c r="K12" s="14">
        <v>1109</v>
      </c>
      <c r="L12" s="14">
        <v>204</v>
      </c>
      <c r="M12" s="37">
        <v>1313</v>
      </c>
      <c r="N12" s="14">
        <v>926</v>
      </c>
      <c r="O12" s="14">
        <v>218</v>
      </c>
      <c r="P12" s="37">
        <v>1144</v>
      </c>
      <c r="Q12" s="14">
        <v>2035</v>
      </c>
      <c r="R12" s="14">
        <v>422</v>
      </c>
      <c r="S12" s="37">
        <v>2457</v>
      </c>
      <c r="T12" s="9"/>
      <c r="U12" s="9"/>
      <c r="V12" s="9"/>
      <c r="W12" s="9"/>
      <c r="X12" s="9"/>
      <c r="Y12" s="9"/>
      <c r="Z12" s="9"/>
      <c r="AA12" s="9"/>
    </row>
    <row r="13" spans="1:27" s="10" customFormat="1" ht="14.25">
      <c r="A13" s="7" t="s">
        <v>144</v>
      </c>
      <c r="B13" s="14">
        <v>859</v>
      </c>
      <c r="C13" s="14">
        <v>298</v>
      </c>
      <c r="D13" s="37">
        <v>1157</v>
      </c>
      <c r="E13" s="14">
        <v>921</v>
      </c>
      <c r="F13" s="14">
        <v>276</v>
      </c>
      <c r="G13" s="37">
        <v>1197</v>
      </c>
      <c r="H13" s="14">
        <v>1780</v>
      </c>
      <c r="I13" s="14">
        <v>574</v>
      </c>
      <c r="J13" s="37">
        <v>2354</v>
      </c>
      <c r="K13" s="14">
        <v>1130</v>
      </c>
      <c r="L13" s="14">
        <v>176</v>
      </c>
      <c r="M13" s="37">
        <v>1306</v>
      </c>
      <c r="N13" s="14">
        <v>1088</v>
      </c>
      <c r="O13" s="14">
        <v>175</v>
      </c>
      <c r="P13" s="37">
        <v>1263</v>
      </c>
      <c r="Q13" s="14">
        <v>2218</v>
      </c>
      <c r="R13" s="14">
        <v>351</v>
      </c>
      <c r="S13" s="37">
        <v>2569</v>
      </c>
      <c r="T13" s="9"/>
      <c r="U13" s="9"/>
      <c r="V13" s="9"/>
      <c r="W13" s="9"/>
      <c r="X13" s="9"/>
      <c r="Y13" s="9"/>
      <c r="Z13" s="9"/>
      <c r="AA13" s="9"/>
    </row>
    <row r="14" spans="1:27" s="10" customFormat="1" ht="14.25">
      <c r="A14" s="7" t="s">
        <v>145</v>
      </c>
      <c r="B14" s="14">
        <v>703</v>
      </c>
      <c r="C14" s="14">
        <v>216</v>
      </c>
      <c r="D14" s="37">
        <v>919</v>
      </c>
      <c r="E14" s="14">
        <v>706</v>
      </c>
      <c r="F14" s="14">
        <v>189</v>
      </c>
      <c r="G14" s="37">
        <v>895</v>
      </c>
      <c r="H14" s="14">
        <v>1409</v>
      </c>
      <c r="I14" s="14">
        <v>405</v>
      </c>
      <c r="J14" s="37">
        <v>1814</v>
      </c>
      <c r="K14" s="14">
        <v>885</v>
      </c>
      <c r="L14" s="14">
        <v>173</v>
      </c>
      <c r="M14" s="37">
        <v>1058</v>
      </c>
      <c r="N14" s="14">
        <v>883</v>
      </c>
      <c r="O14" s="14">
        <v>126</v>
      </c>
      <c r="P14" s="37">
        <v>1009</v>
      </c>
      <c r="Q14" s="14">
        <v>1768</v>
      </c>
      <c r="R14" s="14">
        <v>299</v>
      </c>
      <c r="S14" s="37">
        <v>2067</v>
      </c>
      <c r="T14" s="9"/>
      <c r="U14" s="9"/>
      <c r="V14" s="9"/>
      <c r="W14" s="9"/>
      <c r="X14" s="9"/>
      <c r="Y14" s="9"/>
      <c r="Z14" s="9"/>
      <c r="AA14" s="9"/>
    </row>
    <row r="15" spans="1:27" s="10" customFormat="1" ht="14.25">
      <c r="A15" s="7" t="s">
        <v>146</v>
      </c>
      <c r="B15" s="14">
        <v>533</v>
      </c>
      <c r="C15" s="14">
        <v>152</v>
      </c>
      <c r="D15" s="37">
        <v>685</v>
      </c>
      <c r="E15" s="14">
        <v>541</v>
      </c>
      <c r="F15" s="14">
        <v>126</v>
      </c>
      <c r="G15" s="37">
        <v>667</v>
      </c>
      <c r="H15" s="14">
        <v>1074</v>
      </c>
      <c r="I15" s="14">
        <v>278</v>
      </c>
      <c r="J15" s="37">
        <v>1352</v>
      </c>
      <c r="K15" s="14">
        <v>731</v>
      </c>
      <c r="L15" s="14">
        <v>122</v>
      </c>
      <c r="M15" s="37">
        <v>853</v>
      </c>
      <c r="N15" s="14">
        <v>742</v>
      </c>
      <c r="O15" s="14">
        <v>97</v>
      </c>
      <c r="P15" s="37">
        <v>839</v>
      </c>
      <c r="Q15" s="14">
        <v>1473</v>
      </c>
      <c r="R15" s="14">
        <v>219</v>
      </c>
      <c r="S15" s="37">
        <v>1692</v>
      </c>
      <c r="T15" s="9"/>
      <c r="U15" s="9"/>
      <c r="V15" s="9"/>
      <c r="W15" s="9"/>
      <c r="X15" s="9"/>
      <c r="Y15" s="9"/>
      <c r="Z15" s="9"/>
      <c r="AA15" s="9"/>
    </row>
    <row r="16" spans="1:27" s="10" customFormat="1" ht="14.25">
      <c r="A16" s="7" t="s">
        <v>139</v>
      </c>
      <c r="B16" s="14">
        <v>335</v>
      </c>
      <c r="C16" s="14">
        <v>141</v>
      </c>
      <c r="D16" s="37">
        <v>476</v>
      </c>
      <c r="E16" s="14">
        <v>409</v>
      </c>
      <c r="F16" s="14">
        <v>266</v>
      </c>
      <c r="G16" s="37">
        <v>675</v>
      </c>
      <c r="H16" s="14">
        <v>744</v>
      </c>
      <c r="I16" s="14">
        <v>407</v>
      </c>
      <c r="J16" s="37">
        <v>1151</v>
      </c>
      <c r="K16" s="14">
        <v>457</v>
      </c>
      <c r="L16" s="14">
        <v>212</v>
      </c>
      <c r="M16" s="37">
        <v>669</v>
      </c>
      <c r="N16" s="14">
        <v>529</v>
      </c>
      <c r="O16" s="14">
        <v>296</v>
      </c>
      <c r="P16" s="37">
        <v>825</v>
      </c>
      <c r="Q16" s="14">
        <v>986</v>
      </c>
      <c r="R16" s="14">
        <v>508</v>
      </c>
      <c r="S16" s="37">
        <v>1494</v>
      </c>
      <c r="T16" s="9"/>
      <c r="U16" s="9"/>
      <c r="V16" s="9"/>
      <c r="W16" s="9"/>
      <c r="X16" s="9"/>
      <c r="Y16" s="9"/>
      <c r="Z16" s="9"/>
      <c r="AA16" s="9"/>
    </row>
    <row r="17" spans="1:27" s="10" customFormat="1" ht="14.25">
      <c r="A17" s="33" t="s">
        <v>31</v>
      </c>
      <c r="B17" s="34">
        <v>4262</v>
      </c>
      <c r="C17" s="34">
        <v>1661</v>
      </c>
      <c r="D17" s="38">
        <v>5923</v>
      </c>
      <c r="E17" s="34">
        <v>4086</v>
      </c>
      <c r="F17" s="34">
        <v>1743</v>
      </c>
      <c r="G17" s="38">
        <v>5829</v>
      </c>
      <c r="H17" s="34">
        <v>8348</v>
      </c>
      <c r="I17" s="34">
        <v>3404</v>
      </c>
      <c r="J17" s="38">
        <v>11752</v>
      </c>
      <c r="K17" s="34">
        <v>5334</v>
      </c>
      <c r="L17" s="34">
        <v>1318</v>
      </c>
      <c r="M17" s="38">
        <v>6652</v>
      </c>
      <c r="N17" s="34">
        <v>4865</v>
      </c>
      <c r="O17" s="34">
        <v>1445</v>
      </c>
      <c r="P17" s="38">
        <v>6310</v>
      </c>
      <c r="Q17" s="34">
        <v>10199</v>
      </c>
      <c r="R17" s="34">
        <v>2763</v>
      </c>
      <c r="S17" s="38">
        <v>12962</v>
      </c>
      <c r="T17" s="9"/>
      <c r="U17" s="9"/>
      <c r="V17" s="9"/>
      <c r="W17" s="9"/>
      <c r="X17" s="9"/>
      <c r="Y17" s="9"/>
      <c r="Z17" s="9"/>
      <c r="AA17" s="9"/>
    </row>
    <row r="18" spans="3:19" ht="14.25">
      <c r="C18" s="14"/>
      <c r="D18" s="43"/>
      <c r="F18" s="14"/>
      <c r="G18" s="43"/>
      <c r="I18" s="14"/>
      <c r="J18" s="43"/>
      <c r="L18" s="14"/>
      <c r="M18" s="43"/>
      <c r="O18" s="14"/>
      <c r="P18" s="43"/>
      <c r="R18" s="14"/>
      <c r="S18" s="43"/>
    </row>
    <row r="19" spans="1:19" ht="15">
      <c r="A19" s="41" t="s">
        <v>27</v>
      </c>
      <c r="B19" s="41"/>
      <c r="C19" s="67"/>
      <c r="D19" s="44"/>
      <c r="E19" s="70"/>
      <c r="F19" s="64"/>
      <c r="G19" s="44"/>
      <c r="H19" s="70"/>
      <c r="I19" s="64"/>
      <c r="J19" s="44"/>
      <c r="K19" s="70"/>
      <c r="L19" s="64"/>
      <c r="M19" s="44"/>
      <c r="N19" s="70"/>
      <c r="O19" s="64"/>
      <c r="P19" s="44"/>
      <c r="Q19" s="70"/>
      <c r="R19" s="64"/>
      <c r="S19" s="44"/>
    </row>
    <row r="20" spans="1:19" ht="14.25">
      <c r="A20" s="7" t="s">
        <v>142</v>
      </c>
      <c r="B20" s="14">
        <v>2443</v>
      </c>
      <c r="C20" s="14">
        <v>1792</v>
      </c>
      <c r="D20" s="43">
        <v>4235</v>
      </c>
      <c r="E20" s="14">
        <v>1962</v>
      </c>
      <c r="F20" s="14">
        <v>1870</v>
      </c>
      <c r="G20" s="43">
        <v>3832</v>
      </c>
      <c r="H20" s="14">
        <v>4405</v>
      </c>
      <c r="I20" s="14">
        <v>3662</v>
      </c>
      <c r="J20" s="43">
        <v>8067</v>
      </c>
      <c r="K20" s="14">
        <v>2707</v>
      </c>
      <c r="L20" s="14">
        <v>1945</v>
      </c>
      <c r="M20" s="43">
        <v>4652</v>
      </c>
      <c r="N20" s="14">
        <v>2084</v>
      </c>
      <c r="O20" s="14">
        <v>2106</v>
      </c>
      <c r="P20" s="43">
        <v>4190</v>
      </c>
      <c r="Q20" s="14">
        <v>4791</v>
      </c>
      <c r="R20" s="14">
        <v>4051</v>
      </c>
      <c r="S20" s="43">
        <v>8842</v>
      </c>
    </row>
    <row r="21" spans="1:19" ht="14.25">
      <c r="A21" s="7" t="s">
        <v>143</v>
      </c>
      <c r="B21" s="14">
        <v>2246</v>
      </c>
      <c r="C21" s="14">
        <v>1263</v>
      </c>
      <c r="D21" s="43">
        <v>3509</v>
      </c>
      <c r="E21" s="14">
        <v>2192</v>
      </c>
      <c r="F21" s="14">
        <v>1293</v>
      </c>
      <c r="G21" s="43">
        <v>3485</v>
      </c>
      <c r="H21" s="14">
        <v>4438</v>
      </c>
      <c r="I21" s="14">
        <v>2556</v>
      </c>
      <c r="J21" s="43">
        <v>6994</v>
      </c>
      <c r="K21" s="14">
        <v>2636</v>
      </c>
      <c r="L21" s="14">
        <v>1516</v>
      </c>
      <c r="M21" s="43">
        <v>4152</v>
      </c>
      <c r="N21" s="14">
        <v>2381</v>
      </c>
      <c r="O21" s="14">
        <v>1649</v>
      </c>
      <c r="P21" s="43">
        <v>4030</v>
      </c>
      <c r="Q21" s="14">
        <v>5017</v>
      </c>
      <c r="R21" s="14">
        <v>3165</v>
      </c>
      <c r="S21" s="43">
        <v>8182</v>
      </c>
    </row>
    <row r="22" spans="1:19" ht="14.25">
      <c r="A22" s="7" t="s">
        <v>144</v>
      </c>
      <c r="B22" s="14">
        <v>2177</v>
      </c>
      <c r="C22" s="14">
        <v>1391</v>
      </c>
      <c r="D22" s="43">
        <v>3568</v>
      </c>
      <c r="E22" s="14">
        <v>1996</v>
      </c>
      <c r="F22" s="14">
        <v>1302</v>
      </c>
      <c r="G22" s="43">
        <v>3298</v>
      </c>
      <c r="H22" s="14">
        <v>4173</v>
      </c>
      <c r="I22" s="14">
        <v>2693</v>
      </c>
      <c r="J22" s="43">
        <v>6866</v>
      </c>
      <c r="K22" s="14">
        <v>2442</v>
      </c>
      <c r="L22" s="14">
        <v>1658</v>
      </c>
      <c r="M22" s="43">
        <v>4100</v>
      </c>
      <c r="N22" s="14">
        <v>2165</v>
      </c>
      <c r="O22" s="14">
        <v>1474</v>
      </c>
      <c r="P22" s="43">
        <v>3639</v>
      </c>
      <c r="Q22" s="14">
        <v>4607</v>
      </c>
      <c r="R22" s="14">
        <v>3132</v>
      </c>
      <c r="S22" s="43">
        <v>7739</v>
      </c>
    </row>
    <row r="23" spans="1:19" ht="14.25">
      <c r="A23" s="7" t="s">
        <v>145</v>
      </c>
      <c r="B23" s="14">
        <v>1623</v>
      </c>
      <c r="C23" s="14">
        <v>989</v>
      </c>
      <c r="D23" s="43">
        <v>2612</v>
      </c>
      <c r="E23" s="14">
        <v>1406</v>
      </c>
      <c r="F23" s="14">
        <v>805</v>
      </c>
      <c r="G23" s="43">
        <v>2211</v>
      </c>
      <c r="H23" s="14">
        <v>3029</v>
      </c>
      <c r="I23" s="14">
        <v>1794</v>
      </c>
      <c r="J23" s="43">
        <v>4823</v>
      </c>
      <c r="K23" s="14">
        <v>1947</v>
      </c>
      <c r="L23" s="14">
        <v>1193</v>
      </c>
      <c r="M23" s="43">
        <v>3140</v>
      </c>
      <c r="N23" s="14">
        <v>1754</v>
      </c>
      <c r="O23" s="14">
        <v>1027</v>
      </c>
      <c r="P23" s="43">
        <v>2781</v>
      </c>
      <c r="Q23" s="14">
        <v>3701</v>
      </c>
      <c r="R23" s="14">
        <v>2220</v>
      </c>
      <c r="S23" s="43">
        <v>5921</v>
      </c>
    </row>
    <row r="24" spans="1:19" ht="14.25">
      <c r="A24" s="7" t="s">
        <v>146</v>
      </c>
      <c r="B24" s="14">
        <v>1198</v>
      </c>
      <c r="C24" s="14">
        <v>604</v>
      </c>
      <c r="D24" s="43">
        <v>1802</v>
      </c>
      <c r="E24" s="14">
        <v>975</v>
      </c>
      <c r="F24" s="14">
        <v>463</v>
      </c>
      <c r="G24" s="43">
        <v>1438</v>
      </c>
      <c r="H24" s="14">
        <v>2173</v>
      </c>
      <c r="I24" s="14">
        <v>1067</v>
      </c>
      <c r="J24" s="43">
        <v>3240</v>
      </c>
      <c r="K24" s="14">
        <v>1398</v>
      </c>
      <c r="L24" s="14">
        <v>802</v>
      </c>
      <c r="M24" s="43">
        <v>2200</v>
      </c>
      <c r="N24" s="14">
        <v>1089</v>
      </c>
      <c r="O24" s="14">
        <v>603</v>
      </c>
      <c r="P24" s="43">
        <v>1692</v>
      </c>
      <c r="Q24" s="14">
        <v>2487</v>
      </c>
      <c r="R24" s="14">
        <v>1405</v>
      </c>
      <c r="S24" s="43">
        <v>3892</v>
      </c>
    </row>
    <row r="25" spans="1:19" ht="14.25">
      <c r="A25" s="7" t="s">
        <v>139</v>
      </c>
      <c r="B25" s="14">
        <v>809</v>
      </c>
      <c r="C25" s="14">
        <v>515</v>
      </c>
      <c r="D25" s="43">
        <v>1324</v>
      </c>
      <c r="E25" s="14">
        <v>848</v>
      </c>
      <c r="F25" s="14">
        <v>589</v>
      </c>
      <c r="G25" s="43">
        <v>1437</v>
      </c>
      <c r="H25" s="14">
        <v>1657</v>
      </c>
      <c r="I25" s="14">
        <v>1104</v>
      </c>
      <c r="J25" s="43">
        <v>2761</v>
      </c>
      <c r="K25" s="14">
        <v>947</v>
      </c>
      <c r="L25" s="14">
        <v>749</v>
      </c>
      <c r="M25" s="43">
        <v>1696</v>
      </c>
      <c r="N25" s="14">
        <v>967</v>
      </c>
      <c r="O25" s="14">
        <v>773</v>
      </c>
      <c r="P25" s="43">
        <v>1740</v>
      </c>
      <c r="Q25" s="14">
        <v>1914</v>
      </c>
      <c r="R25" s="14">
        <v>1522</v>
      </c>
      <c r="S25" s="43">
        <v>3436</v>
      </c>
    </row>
    <row r="26" spans="1:19" ht="14.25">
      <c r="A26" s="33" t="s">
        <v>31</v>
      </c>
      <c r="B26" s="34">
        <v>10496</v>
      </c>
      <c r="C26" s="34">
        <v>6554</v>
      </c>
      <c r="D26" s="38">
        <v>17050</v>
      </c>
      <c r="E26" s="34">
        <v>9379</v>
      </c>
      <c r="F26" s="34">
        <v>6322</v>
      </c>
      <c r="G26" s="38">
        <v>15701</v>
      </c>
      <c r="H26" s="34">
        <v>19875</v>
      </c>
      <c r="I26" s="34">
        <v>12876</v>
      </c>
      <c r="J26" s="38">
        <v>32751</v>
      </c>
      <c r="K26" s="34">
        <v>12077</v>
      </c>
      <c r="L26" s="34">
        <v>7863</v>
      </c>
      <c r="M26" s="38">
        <v>19940</v>
      </c>
      <c r="N26" s="34">
        <v>10440</v>
      </c>
      <c r="O26" s="34">
        <v>7632</v>
      </c>
      <c r="P26" s="38">
        <v>18072</v>
      </c>
      <c r="Q26" s="34">
        <v>22517</v>
      </c>
      <c r="R26" s="34">
        <v>15495</v>
      </c>
      <c r="S26" s="38">
        <v>38012</v>
      </c>
    </row>
    <row r="27" spans="4:19" ht="15" customHeight="1">
      <c r="D27" s="35"/>
      <c r="G27" s="35"/>
      <c r="J27" s="35"/>
      <c r="M27" s="35"/>
      <c r="P27" s="35"/>
      <c r="S27" s="35"/>
    </row>
    <row r="28" spans="1:19" ht="15" customHeight="1">
      <c r="A28" s="41" t="s">
        <v>30</v>
      </c>
      <c r="B28" s="41"/>
      <c r="C28" s="67"/>
      <c r="D28" s="45"/>
      <c r="E28" s="70"/>
      <c r="F28" s="64"/>
      <c r="G28" s="45"/>
      <c r="H28" s="70"/>
      <c r="I28" s="64"/>
      <c r="J28" s="45"/>
      <c r="K28" s="70"/>
      <c r="L28" s="64"/>
      <c r="M28" s="45"/>
      <c r="N28" s="70"/>
      <c r="O28" s="64"/>
      <c r="P28" s="45"/>
      <c r="Q28" s="70"/>
      <c r="R28" s="64"/>
      <c r="S28" s="45"/>
    </row>
    <row r="29" spans="1:19" ht="15" customHeight="1">
      <c r="A29" s="7" t="s">
        <v>142</v>
      </c>
      <c r="B29" s="14">
        <v>1959</v>
      </c>
      <c r="C29" s="14">
        <v>12990</v>
      </c>
      <c r="D29" s="43">
        <v>14949</v>
      </c>
      <c r="E29" s="14">
        <v>1397</v>
      </c>
      <c r="F29" s="14">
        <v>12868</v>
      </c>
      <c r="G29" s="43">
        <v>14265</v>
      </c>
      <c r="H29" s="14">
        <v>3356</v>
      </c>
      <c r="I29" s="14">
        <v>25858</v>
      </c>
      <c r="J29" s="43">
        <v>29214</v>
      </c>
      <c r="K29" s="14">
        <v>2233</v>
      </c>
      <c r="L29" s="14">
        <v>13241</v>
      </c>
      <c r="M29" s="43">
        <v>15474</v>
      </c>
      <c r="N29" s="14">
        <v>1558</v>
      </c>
      <c r="O29" s="14">
        <v>13536</v>
      </c>
      <c r="P29" s="43">
        <v>15094</v>
      </c>
      <c r="Q29" s="14">
        <v>3791</v>
      </c>
      <c r="R29" s="14">
        <v>26777</v>
      </c>
      <c r="S29" s="43">
        <v>30568</v>
      </c>
    </row>
    <row r="30" spans="1:19" ht="15" customHeight="1">
      <c r="A30" s="7" t="s">
        <v>143</v>
      </c>
      <c r="B30" s="14">
        <v>1919</v>
      </c>
      <c r="C30" s="14">
        <v>11918</v>
      </c>
      <c r="D30" s="43">
        <v>13837</v>
      </c>
      <c r="E30" s="14">
        <v>1524</v>
      </c>
      <c r="F30" s="14">
        <v>12387</v>
      </c>
      <c r="G30" s="43">
        <v>13911</v>
      </c>
      <c r="H30" s="14">
        <v>3443</v>
      </c>
      <c r="I30" s="14">
        <v>24305</v>
      </c>
      <c r="J30" s="43">
        <v>27748</v>
      </c>
      <c r="K30" s="14">
        <v>2320</v>
      </c>
      <c r="L30" s="14">
        <v>12699</v>
      </c>
      <c r="M30" s="43">
        <v>15019</v>
      </c>
      <c r="N30" s="14">
        <v>1856</v>
      </c>
      <c r="O30" s="14">
        <v>13321</v>
      </c>
      <c r="P30" s="43">
        <v>15177</v>
      </c>
      <c r="Q30" s="14">
        <v>4176</v>
      </c>
      <c r="R30" s="14">
        <v>26020</v>
      </c>
      <c r="S30" s="43">
        <v>30196</v>
      </c>
    </row>
    <row r="31" spans="1:19" ht="15" customHeight="1">
      <c r="A31" s="7" t="s">
        <v>144</v>
      </c>
      <c r="B31" s="14">
        <v>1738</v>
      </c>
      <c r="C31" s="14">
        <v>13035</v>
      </c>
      <c r="D31" s="43">
        <v>14773</v>
      </c>
      <c r="E31" s="14">
        <v>1482</v>
      </c>
      <c r="F31" s="14">
        <v>13195</v>
      </c>
      <c r="G31" s="43">
        <v>14677</v>
      </c>
      <c r="H31" s="14">
        <v>3220</v>
      </c>
      <c r="I31" s="14">
        <v>26230</v>
      </c>
      <c r="J31" s="43">
        <v>29450</v>
      </c>
      <c r="K31" s="14">
        <v>2300</v>
      </c>
      <c r="L31" s="14">
        <v>12932</v>
      </c>
      <c r="M31" s="43">
        <v>15232</v>
      </c>
      <c r="N31" s="14">
        <v>1824</v>
      </c>
      <c r="O31" s="14">
        <v>13947</v>
      </c>
      <c r="P31" s="43">
        <v>15771</v>
      </c>
      <c r="Q31" s="14">
        <v>4124</v>
      </c>
      <c r="R31" s="14">
        <v>26879</v>
      </c>
      <c r="S31" s="43">
        <v>31003</v>
      </c>
    </row>
    <row r="32" spans="1:19" ht="15" customHeight="1">
      <c r="A32" s="7" t="s">
        <v>145</v>
      </c>
      <c r="B32" s="14">
        <v>1256</v>
      </c>
      <c r="C32" s="14">
        <v>9884</v>
      </c>
      <c r="D32" s="43">
        <v>11140</v>
      </c>
      <c r="E32" s="14">
        <v>1059</v>
      </c>
      <c r="F32" s="14">
        <v>10042</v>
      </c>
      <c r="G32" s="43">
        <v>11101</v>
      </c>
      <c r="H32" s="14">
        <v>2315</v>
      </c>
      <c r="I32" s="14">
        <v>19926</v>
      </c>
      <c r="J32" s="43">
        <v>22241</v>
      </c>
      <c r="K32" s="14">
        <v>1783</v>
      </c>
      <c r="L32" s="14">
        <v>11435</v>
      </c>
      <c r="M32" s="43">
        <v>13218</v>
      </c>
      <c r="N32" s="14">
        <v>1504</v>
      </c>
      <c r="O32" s="14">
        <v>11964</v>
      </c>
      <c r="P32" s="43">
        <v>13468</v>
      </c>
      <c r="Q32" s="14">
        <v>3287</v>
      </c>
      <c r="R32" s="14">
        <v>23399</v>
      </c>
      <c r="S32" s="43">
        <v>26686</v>
      </c>
    </row>
    <row r="33" spans="1:19" ht="15" customHeight="1">
      <c r="A33" s="7" t="s">
        <v>146</v>
      </c>
      <c r="B33" s="14">
        <v>1057</v>
      </c>
      <c r="C33" s="14">
        <v>6936</v>
      </c>
      <c r="D33" s="43">
        <v>7993</v>
      </c>
      <c r="E33" s="14">
        <v>737</v>
      </c>
      <c r="F33" s="14">
        <v>6775</v>
      </c>
      <c r="G33" s="43">
        <v>7512</v>
      </c>
      <c r="H33" s="14">
        <v>1794</v>
      </c>
      <c r="I33" s="14">
        <v>13711</v>
      </c>
      <c r="J33" s="43">
        <v>15505</v>
      </c>
      <c r="K33" s="14">
        <v>1228</v>
      </c>
      <c r="L33" s="14">
        <v>7372</v>
      </c>
      <c r="M33" s="43">
        <v>8600</v>
      </c>
      <c r="N33" s="14">
        <v>982</v>
      </c>
      <c r="O33" s="14">
        <v>7803</v>
      </c>
      <c r="P33" s="43">
        <v>8785</v>
      </c>
      <c r="Q33" s="14">
        <v>2210</v>
      </c>
      <c r="R33" s="14">
        <v>15175</v>
      </c>
      <c r="S33" s="43">
        <v>17385</v>
      </c>
    </row>
    <row r="34" spans="1:19" ht="15" customHeight="1">
      <c r="A34" s="7" t="s">
        <v>139</v>
      </c>
      <c r="B34" s="14">
        <v>714</v>
      </c>
      <c r="C34" s="14">
        <v>5923</v>
      </c>
      <c r="D34" s="43">
        <v>6637</v>
      </c>
      <c r="E34" s="14">
        <v>599</v>
      </c>
      <c r="F34" s="14">
        <v>6917</v>
      </c>
      <c r="G34" s="43">
        <v>7516</v>
      </c>
      <c r="H34" s="14">
        <v>1313</v>
      </c>
      <c r="I34" s="14">
        <v>12840</v>
      </c>
      <c r="J34" s="43">
        <v>14153</v>
      </c>
      <c r="K34" s="14">
        <v>981</v>
      </c>
      <c r="L34" s="14">
        <v>7756</v>
      </c>
      <c r="M34" s="43">
        <v>8737</v>
      </c>
      <c r="N34" s="14">
        <v>833</v>
      </c>
      <c r="O34" s="14">
        <v>8687</v>
      </c>
      <c r="P34" s="43">
        <v>9520</v>
      </c>
      <c r="Q34" s="14">
        <v>1814</v>
      </c>
      <c r="R34" s="14">
        <v>16443</v>
      </c>
      <c r="S34" s="43">
        <v>18257</v>
      </c>
    </row>
    <row r="35" spans="1:19" ht="15" customHeight="1">
      <c r="A35" s="33" t="s">
        <v>31</v>
      </c>
      <c r="B35" s="34">
        <v>8643</v>
      </c>
      <c r="C35" s="34">
        <v>60686</v>
      </c>
      <c r="D35" s="38">
        <v>69329</v>
      </c>
      <c r="E35" s="34">
        <v>6798</v>
      </c>
      <c r="F35" s="34">
        <v>62184</v>
      </c>
      <c r="G35" s="38">
        <v>68982</v>
      </c>
      <c r="H35" s="34">
        <v>15441</v>
      </c>
      <c r="I35" s="34">
        <v>122870</v>
      </c>
      <c r="J35" s="38">
        <v>138311</v>
      </c>
      <c r="K35" s="34">
        <v>10845</v>
      </c>
      <c r="L35" s="34">
        <v>65435</v>
      </c>
      <c r="M35" s="38">
        <v>76280</v>
      </c>
      <c r="N35" s="34">
        <v>8557</v>
      </c>
      <c r="O35" s="34">
        <v>69258</v>
      </c>
      <c r="P35" s="38">
        <v>77815</v>
      </c>
      <c r="Q35" s="34">
        <v>19402</v>
      </c>
      <c r="R35" s="34">
        <v>134693</v>
      </c>
      <c r="S35" s="38">
        <v>154095</v>
      </c>
    </row>
    <row r="36" spans="4:19" ht="15" customHeight="1">
      <c r="D36" s="35"/>
      <c r="G36" s="35"/>
      <c r="J36" s="35"/>
      <c r="M36" s="35"/>
      <c r="P36" s="35"/>
      <c r="S36" s="35"/>
    </row>
    <row r="37" spans="1:19" ht="15" customHeight="1">
      <c r="A37" s="41" t="s">
        <v>32</v>
      </c>
      <c r="B37" s="41"/>
      <c r="C37" s="67"/>
      <c r="D37" s="45"/>
      <c r="E37" s="70"/>
      <c r="F37" s="64"/>
      <c r="G37" s="45"/>
      <c r="H37" s="70"/>
      <c r="I37" s="64"/>
      <c r="J37" s="45"/>
      <c r="K37" s="70"/>
      <c r="L37" s="64"/>
      <c r="M37" s="45"/>
      <c r="N37" s="70"/>
      <c r="O37" s="64"/>
      <c r="P37" s="45"/>
      <c r="Q37" s="70"/>
      <c r="R37" s="64"/>
      <c r="S37" s="45"/>
    </row>
    <row r="38" spans="1:19" ht="15" customHeight="1">
      <c r="A38" s="7" t="s">
        <v>142</v>
      </c>
      <c r="B38" s="14">
        <v>5359</v>
      </c>
      <c r="C38" s="14">
        <v>15366</v>
      </c>
      <c r="D38" s="43">
        <v>20725</v>
      </c>
      <c r="E38" s="14">
        <v>4051</v>
      </c>
      <c r="F38" s="14">
        <v>15343</v>
      </c>
      <c r="G38" s="43">
        <v>19394</v>
      </c>
      <c r="H38" s="14">
        <v>9410</v>
      </c>
      <c r="I38" s="14">
        <v>30709</v>
      </c>
      <c r="J38" s="43">
        <v>40119</v>
      </c>
      <c r="K38" s="14">
        <v>5962</v>
      </c>
      <c r="L38" s="14">
        <v>15617</v>
      </c>
      <c r="M38" s="43">
        <v>21579</v>
      </c>
      <c r="N38" s="14">
        <v>4339</v>
      </c>
      <c r="O38" s="14">
        <v>16175</v>
      </c>
      <c r="P38" s="43">
        <v>20514</v>
      </c>
      <c r="Q38" s="14">
        <v>10301</v>
      </c>
      <c r="R38" s="14">
        <v>31792</v>
      </c>
      <c r="S38" s="43">
        <v>42093</v>
      </c>
    </row>
    <row r="39" spans="1:19" ht="15" customHeight="1">
      <c r="A39" s="7" t="s">
        <v>143</v>
      </c>
      <c r="B39" s="14">
        <v>5040</v>
      </c>
      <c r="C39" s="14">
        <v>13451</v>
      </c>
      <c r="D39" s="43">
        <v>18491</v>
      </c>
      <c r="E39" s="14">
        <v>4533</v>
      </c>
      <c r="F39" s="14">
        <v>13961</v>
      </c>
      <c r="G39" s="43">
        <v>18494</v>
      </c>
      <c r="H39" s="14">
        <v>9573</v>
      </c>
      <c r="I39" s="14">
        <v>27412</v>
      </c>
      <c r="J39" s="43">
        <v>36985</v>
      </c>
      <c r="K39" s="14">
        <v>6065</v>
      </c>
      <c r="L39" s="14">
        <v>14419</v>
      </c>
      <c r="M39" s="43">
        <v>20484</v>
      </c>
      <c r="N39" s="14">
        <v>5163</v>
      </c>
      <c r="O39" s="14">
        <v>15188</v>
      </c>
      <c r="P39" s="43">
        <v>20351</v>
      </c>
      <c r="Q39" s="14">
        <v>11228</v>
      </c>
      <c r="R39" s="14">
        <v>29607</v>
      </c>
      <c r="S39" s="43">
        <v>40835</v>
      </c>
    </row>
    <row r="40" spans="1:19" ht="15" customHeight="1">
      <c r="A40" s="7" t="s">
        <v>144</v>
      </c>
      <c r="B40" s="14">
        <v>4774</v>
      </c>
      <c r="C40" s="14">
        <v>14724</v>
      </c>
      <c r="D40" s="43">
        <v>19498</v>
      </c>
      <c r="E40" s="14">
        <v>4399</v>
      </c>
      <c r="F40" s="14">
        <v>14773</v>
      </c>
      <c r="G40" s="43">
        <v>19172</v>
      </c>
      <c r="H40" s="14">
        <v>9173</v>
      </c>
      <c r="I40" s="14">
        <v>29497</v>
      </c>
      <c r="J40" s="43">
        <v>38670</v>
      </c>
      <c r="K40" s="14">
        <v>5872</v>
      </c>
      <c r="L40" s="14">
        <v>14766</v>
      </c>
      <c r="M40" s="43">
        <v>20638</v>
      </c>
      <c r="N40" s="14">
        <v>5077</v>
      </c>
      <c r="O40" s="14">
        <v>15596</v>
      </c>
      <c r="P40" s="43">
        <v>20673</v>
      </c>
      <c r="Q40" s="14">
        <v>10949</v>
      </c>
      <c r="R40" s="14">
        <v>30362</v>
      </c>
      <c r="S40" s="43">
        <v>41311</v>
      </c>
    </row>
    <row r="41" spans="1:19" ht="15" customHeight="1">
      <c r="A41" s="7" t="s">
        <v>145</v>
      </c>
      <c r="B41" s="14">
        <v>3582</v>
      </c>
      <c r="C41" s="14">
        <v>11089</v>
      </c>
      <c r="D41" s="43">
        <v>14671</v>
      </c>
      <c r="E41" s="14">
        <v>3171</v>
      </c>
      <c r="F41" s="14">
        <v>11036</v>
      </c>
      <c r="G41" s="43">
        <v>14207</v>
      </c>
      <c r="H41" s="14">
        <v>6753</v>
      </c>
      <c r="I41" s="14">
        <v>22125</v>
      </c>
      <c r="J41" s="43">
        <v>28878</v>
      </c>
      <c r="K41" s="14">
        <v>4615</v>
      </c>
      <c r="L41" s="14">
        <v>12801</v>
      </c>
      <c r="M41" s="43">
        <v>17416</v>
      </c>
      <c r="N41" s="14">
        <v>4141</v>
      </c>
      <c r="O41" s="14">
        <v>13117</v>
      </c>
      <c r="P41" s="43">
        <v>17258</v>
      </c>
      <c r="Q41" s="14">
        <v>8756</v>
      </c>
      <c r="R41" s="14">
        <v>25918</v>
      </c>
      <c r="S41" s="43">
        <v>34674</v>
      </c>
    </row>
    <row r="42" spans="1:19" ht="15" customHeight="1">
      <c r="A42" s="7" t="s">
        <v>146</v>
      </c>
      <c r="B42" s="14">
        <v>2788</v>
      </c>
      <c r="C42" s="14">
        <v>7692</v>
      </c>
      <c r="D42" s="43">
        <v>10480</v>
      </c>
      <c r="E42" s="14">
        <v>2253</v>
      </c>
      <c r="F42" s="14">
        <v>7364</v>
      </c>
      <c r="G42" s="43">
        <v>9617</v>
      </c>
      <c r="H42" s="14">
        <v>5041</v>
      </c>
      <c r="I42" s="14">
        <v>15056</v>
      </c>
      <c r="J42" s="43">
        <v>20097</v>
      </c>
      <c r="K42" s="14">
        <v>3357</v>
      </c>
      <c r="L42" s="14">
        <v>8296</v>
      </c>
      <c r="M42" s="43">
        <v>11653</v>
      </c>
      <c r="N42" s="14">
        <v>2813</v>
      </c>
      <c r="O42" s="14">
        <v>8503</v>
      </c>
      <c r="P42" s="43">
        <v>11316</v>
      </c>
      <c r="Q42" s="14">
        <v>6170</v>
      </c>
      <c r="R42" s="14">
        <v>16799</v>
      </c>
      <c r="S42" s="43">
        <v>22969</v>
      </c>
    </row>
    <row r="43" spans="1:19" ht="15" customHeight="1">
      <c r="A43" s="7" t="s">
        <v>139</v>
      </c>
      <c r="B43" s="14">
        <v>1858</v>
      </c>
      <c r="C43" s="14">
        <v>6579</v>
      </c>
      <c r="D43" s="43">
        <v>8437</v>
      </c>
      <c r="E43" s="14">
        <v>1856</v>
      </c>
      <c r="F43" s="14">
        <v>7772</v>
      </c>
      <c r="G43" s="43">
        <v>9628</v>
      </c>
      <c r="H43" s="14">
        <v>3714</v>
      </c>
      <c r="I43" s="14">
        <v>14351</v>
      </c>
      <c r="J43" s="43">
        <v>18065</v>
      </c>
      <c r="K43" s="14">
        <v>2385</v>
      </c>
      <c r="L43" s="14">
        <v>8717</v>
      </c>
      <c r="M43" s="43">
        <v>11102</v>
      </c>
      <c r="N43" s="14">
        <v>2329</v>
      </c>
      <c r="O43" s="14">
        <v>9756</v>
      </c>
      <c r="P43" s="43">
        <v>12085</v>
      </c>
      <c r="Q43" s="14">
        <v>4714</v>
      </c>
      <c r="R43" s="14">
        <v>18473</v>
      </c>
      <c r="S43" s="43">
        <v>23187</v>
      </c>
    </row>
    <row r="44" spans="1:19" ht="15" customHeight="1">
      <c r="A44" s="31" t="s">
        <v>31</v>
      </c>
      <c r="B44" s="32">
        <v>23401</v>
      </c>
      <c r="C44" s="32">
        <v>68901</v>
      </c>
      <c r="D44" s="39">
        <v>92302</v>
      </c>
      <c r="E44" s="32">
        <v>20263</v>
      </c>
      <c r="F44" s="32">
        <v>70249</v>
      </c>
      <c r="G44" s="39">
        <v>90512</v>
      </c>
      <c r="H44" s="32">
        <v>43664</v>
      </c>
      <c r="I44" s="32">
        <v>139150</v>
      </c>
      <c r="J44" s="39">
        <v>182814</v>
      </c>
      <c r="K44" s="32">
        <v>28256</v>
      </c>
      <c r="L44" s="32">
        <v>74616</v>
      </c>
      <c r="M44" s="39">
        <v>102872</v>
      </c>
      <c r="N44" s="32">
        <v>23862</v>
      </c>
      <c r="O44" s="32">
        <v>78335</v>
      </c>
      <c r="P44" s="39">
        <v>102197</v>
      </c>
      <c r="Q44" s="32">
        <v>52118</v>
      </c>
      <c r="R44" s="32">
        <v>152951</v>
      </c>
      <c r="S44" s="39">
        <v>205069</v>
      </c>
    </row>
    <row r="45" spans="1:2" ht="15" customHeight="1">
      <c r="A45" s="30" t="s">
        <v>122</v>
      </c>
      <c r="B45" s="30"/>
    </row>
    <row r="46" ht="15" customHeight="1"/>
    <row r="47" ht="15" customHeight="1"/>
    <row r="48" spans="3:11" ht="15" customHeight="1">
      <c r="C48" s="14"/>
      <c r="D48" s="14"/>
      <c r="E48" s="14"/>
      <c r="F48" s="14"/>
      <c r="G48" s="14"/>
      <c r="H48" s="14"/>
      <c r="I48" s="14"/>
      <c r="J48" s="14"/>
      <c r="K48" s="14"/>
    </row>
    <row r="49" ht="15" customHeight="1"/>
    <row r="50" ht="15" customHeight="1"/>
    <row r="51" ht="15" customHeight="1"/>
    <row r="52" ht="15" customHeight="1"/>
    <row r="53" spans="3:7" ht="15" customHeight="1">
      <c r="C53" s="14"/>
      <c r="D53" s="14"/>
      <c r="E53" s="14"/>
      <c r="F53" s="14"/>
      <c r="G53" s="14"/>
    </row>
    <row r="54" spans="3:7" ht="15" customHeight="1">
      <c r="C54" s="14"/>
      <c r="D54" s="14"/>
      <c r="E54" s="14"/>
      <c r="F54" s="14"/>
      <c r="G54" s="14"/>
    </row>
    <row r="55" spans="3:7" ht="15" customHeight="1">
      <c r="C55" s="14"/>
      <c r="D55" s="14"/>
      <c r="E55" s="14"/>
      <c r="F55" s="14"/>
      <c r="G55" s="14"/>
    </row>
    <row r="56" spans="3:7" ht="15" customHeight="1">
      <c r="C56" s="14"/>
      <c r="D56" s="14"/>
      <c r="E56" s="14"/>
      <c r="F56" s="14"/>
      <c r="G56" s="14"/>
    </row>
    <row r="57" ht="15" customHeight="1"/>
    <row r="58" spans="3:11" ht="15" customHeight="1">
      <c r="C58" s="14"/>
      <c r="D58" s="14"/>
      <c r="E58" s="14"/>
      <c r="F58" s="14"/>
      <c r="G58" s="14"/>
      <c r="H58" s="14"/>
      <c r="I58" s="14"/>
      <c r="J58" s="14"/>
      <c r="K58" s="14"/>
    </row>
    <row r="59" spans="3:11" ht="14.25">
      <c r="C59" s="14"/>
      <c r="D59" s="14"/>
      <c r="E59" s="14"/>
      <c r="F59" s="14"/>
      <c r="G59" s="14"/>
      <c r="H59" s="14"/>
      <c r="I59" s="14"/>
      <c r="J59" s="14"/>
      <c r="K59" s="14"/>
    </row>
    <row r="60" spans="3:11" ht="14.25">
      <c r="C60" s="14"/>
      <c r="D60" s="14"/>
      <c r="E60" s="14"/>
      <c r="F60" s="14"/>
      <c r="G60" s="14"/>
      <c r="H60" s="14"/>
      <c r="I60" s="14"/>
      <c r="J60" s="14"/>
      <c r="K60" s="14"/>
    </row>
    <row r="61" spans="3:11" ht="14.25">
      <c r="C61" s="14"/>
      <c r="D61" s="14"/>
      <c r="E61" s="14"/>
      <c r="F61" s="14"/>
      <c r="G61" s="14"/>
      <c r="H61" s="14"/>
      <c r="I61" s="14"/>
      <c r="J61" s="14"/>
      <c r="K61" s="14"/>
    </row>
  </sheetData>
  <sheetProtection/>
  <mergeCells count="10">
    <mergeCell ref="B6:J6"/>
    <mergeCell ref="K6:S6"/>
    <mergeCell ref="Q7:S7"/>
    <mergeCell ref="A2:J2"/>
    <mergeCell ref="A3:J3"/>
    <mergeCell ref="H7:J7"/>
    <mergeCell ref="A7:A8"/>
    <mergeCell ref="B7:D7"/>
    <mergeCell ref="E7:G7"/>
    <mergeCell ref="K7:M7"/>
  </mergeCells>
  <printOptions horizontalCentered="1"/>
  <pageMargins left="0.5511811023622047" right="0.5905511811023623" top="0.5905511811023623" bottom="0.5905511811023623" header="0" footer="0"/>
  <pageSetup horizontalDpi="600" verticalDpi="600" orientation="landscape" paperSize="9" scale="64" r:id="rId1"/>
  <headerFooter>
    <oddFooter>&amp;LISEE - Document édité le &amp;D&amp;RPage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0"/>
  <sheetViews>
    <sheetView showGridLines="0" zoomScalePageLayoutView="0" workbookViewId="0" topLeftCell="A1">
      <pane xSplit="1" ySplit="8" topLeftCell="D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7" sqref="Q7:S7"/>
    </sheetView>
  </sheetViews>
  <sheetFormatPr defaultColWidth="11.375" defaultRowHeight="12"/>
  <cols>
    <col min="1" max="1" width="21.125" style="7" customWidth="1"/>
    <col min="2" max="11" width="11.75390625" style="7" customWidth="1"/>
    <col min="12" max="12" width="11.375" style="7" customWidth="1"/>
    <col min="13" max="13" width="12.75390625" style="7" customWidth="1"/>
    <col min="14" max="14" width="12.875" style="7" customWidth="1"/>
    <col min="15" max="15" width="11.875" style="7" customWidth="1"/>
    <col min="16" max="18" width="12.00390625" style="7" customWidth="1"/>
    <col min="19" max="19" width="12.625" style="7" customWidth="1"/>
    <col min="20" max="21" width="5.00390625" style="7" bestFit="1" customWidth="1"/>
    <col min="22" max="23" width="6.00390625" style="7" bestFit="1" customWidth="1"/>
    <col min="24" max="24" width="5.00390625" style="7" bestFit="1" customWidth="1"/>
    <col min="25" max="26" width="6.00390625" style="7" bestFit="1" customWidth="1"/>
    <col min="27" max="27" width="6.875" style="7" bestFit="1" customWidth="1"/>
    <col min="28" max="16384" width="11.375" style="7" customWidth="1"/>
  </cols>
  <sheetData>
    <row r="2" spans="1:11" ht="42" customHeight="1">
      <c r="A2" s="101" t="s">
        <v>121</v>
      </c>
      <c r="B2" s="102"/>
      <c r="C2" s="102"/>
      <c r="D2" s="102"/>
      <c r="E2" s="102"/>
      <c r="F2" s="102"/>
      <c r="G2" s="102"/>
      <c r="H2" s="102"/>
      <c r="I2" s="102"/>
      <c r="J2" s="103"/>
      <c r="K2" s="66"/>
    </row>
    <row r="3" spans="1:11" s="8" customFormat="1" ht="14.25">
      <c r="A3" s="6"/>
      <c r="B3" s="6"/>
      <c r="C3" s="60"/>
      <c r="D3" s="6"/>
      <c r="E3" s="60"/>
      <c r="F3" s="6"/>
      <c r="G3" s="6"/>
      <c r="H3" s="60"/>
      <c r="I3" s="6"/>
      <c r="J3" s="6"/>
      <c r="K3" s="60"/>
    </row>
    <row r="4" spans="1:11" s="8" customFormat="1" ht="14.25">
      <c r="A4" s="24" t="s">
        <v>130</v>
      </c>
      <c r="B4" s="6"/>
      <c r="C4" s="60"/>
      <c r="D4" s="6"/>
      <c r="E4" s="60"/>
      <c r="F4" s="6"/>
      <c r="G4" s="6"/>
      <c r="H4" s="60"/>
      <c r="I4" s="6"/>
      <c r="J4" s="6"/>
      <c r="K4" s="60"/>
    </row>
    <row r="5" spans="1:11" s="8" customFormat="1" ht="14.25">
      <c r="A5" s="6"/>
      <c r="B5" s="6"/>
      <c r="C5" s="60"/>
      <c r="D5" s="6"/>
      <c r="E5" s="60"/>
      <c r="F5" s="6"/>
      <c r="G5" s="6"/>
      <c r="H5" s="60"/>
      <c r="I5" s="6"/>
      <c r="J5" s="6"/>
      <c r="K5" s="60"/>
    </row>
    <row r="6" spans="1:19" s="8" customFormat="1" ht="17.25">
      <c r="A6" s="52"/>
      <c r="B6" s="107">
        <v>2009</v>
      </c>
      <c r="C6" s="99"/>
      <c r="D6" s="99"/>
      <c r="E6" s="99"/>
      <c r="F6" s="99"/>
      <c r="G6" s="99"/>
      <c r="H6" s="99"/>
      <c r="I6" s="99"/>
      <c r="J6" s="100"/>
      <c r="K6" s="107">
        <v>2014</v>
      </c>
      <c r="L6" s="99">
        <v>2014</v>
      </c>
      <c r="M6" s="99"/>
      <c r="N6" s="99"/>
      <c r="O6" s="99"/>
      <c r="P6" s="99"/>
      <c r="Q6" s="99"/>
      <c r="R6" s="99"/>
      <c r="S6" s="100"/>
    </row>
    <row r="7" spans="1:27" ht="17.25">
      <c r="A7" s="109"/>
      <c r="B7" s="107" t="s">
        <v>33</v>
      </c>
      <c r="C7" s="99"/>
      <c r="D7" s="108"/>
      <c r="E7" s="107" t="s">
        <v>34</v>
      </c>
      <c r="F7" s="99" t="s">
        <v>34</v>
      </c>
      <c r="G7" s="108"/>
      <c r="H7" s="97"/>
      <c r="I7" s="68" t="s">
        <v>35</v>
      </c>
      <c r="J7" s="119"/>
      <c r="K7" s="107" t="s">
        <v>33</v>
      </c>
      <c r="L7" s="99"/>
      <c r="M7" s="108"/>
      <c r="N7" s="107" t="s">
        <v>34</v>
      </c>
      <c r="O7" s="99" t="s">
        <v>34</v>
      </c>
      <c r="P7" s="108"/>
      <c r="Q7" s="97"/>
      <c r="R7" s="68" t="s">
        <v>35</v>
      </c>
      <c r="S7" s="119"/>
      <c r="T7" s="9"/>
      <c r="U7" s="9"/>
      <c r="V7" s="9"/>
      <c r="W7" s="9"/>
      <c r="X7" s="9"/>
      <c r="Y7" s="9"/>
      <c r="Z7" s="9"/>
      <c r="AA7" s="9"/>
    </row>
    <row r="8" spans="1:27" s="10" customFormat="1" ht="62.25" customHeight="1">
      <c r="A8" s="109"/>
      <c r="B8" s="28" t="s">
        <v>141</v>
      </c>
      <c r="C8" s="27" t="s">
        <v>140</v>
      </c>
      <c r="D8" s="29" t="s">
        <v>36</v>
      </c>
      <c r="E8" s="28" t="s">
        <v>141</v>
      </c>
      <c r="F8" s="27" t="s">
        <v>140</v>
      </c>
      <c r="G8" s="29" t="s">
        <v>36</v>
      </c>
      <c r="H8" s="28" t="s">
        <v>141</v>
      </c>
      <c r="I8" s="27" t="s">
        <v>140</v>
      </c>
      <c r="J8" s="29" t="s">
        <v>36</v>
      </c>
      <c r="K8" s="28" t="s">
        <v>141</v>
      </c>
      <c r="L8" s="27" t="s">
        <v>140</v>
      </c>
      <c r="M8" s="29" t="s">
        <v>36</v>
      </c>
      <c r="N8" s="28" t="s">
        <v>141</v>
      </c>
      <c r="O8" s="27" t="s">
        <v>140</v>
      </c>
      <c r="P8" s="29" t="s">
        <v>36</v>
      </c>
      <c r="Q8" s="28" t="s">
        <v>141</v>
      </c>
      <c r="R8" s="27" t="s">
        <v>140</v>
      </c>
      <c r="S8" s="29" t="s">
        <v>36</v>
      </c>
      <c r="T8" s="9"/>
      <c r="U8" s="9"/>
      <c r="V8" s="9"/>
      <c r="W8" s="9"/>
      <c r="X8" s="9"/>
      <c r="Y8" s="9"/>
      <c r="Z8" s="9"/>
      <c r="AA8" s="9"/>
    </row>
    <row r="9" spans="1:27" ht="14.25">
      <c r="A9" s="7" t="s">
        <v>37</v>
      </c>
      <c r="B9" s="7">
        <v>274</v>
      </c>
      <c r="C9" s="7">
        <v>41</v>
      </c>
      <c r="D9" s="36">
        <f aca="true" t="shared" si="0" ref="D9:D41">SUM(B9:C9)</f>
        <v>315</v>
      </c>
      <c r="E9" s="7">
        <v>255</v>
      </c>
      <c r="F9" s="7">
        <v>45</v>
      </c>
      <c r="G9" s="36">
        <f>SUM(E9:F9)</f>
        <v>300</v>
      </c>
      <c r="H9" s="7">
        <f>B9+E9</f>
        <v>529</v>
      </c>
      <c r="I9" s="7">
        <f>C9+F9</f>
        <v>86</v>
      </c>
      <c r="J9" s="36">
        <f>D9+G9</f>
        <v>615</v>
      </c>
      <c r="K9" s="7">
        <v>267</v>
      </c>
      <c r="L9" s="7">
        <v>48</v>
      </c>
      <c r="M9" s="36">
        <f>SUM(K9:L9)</f>
        <v>315</v>
      </c>
      <c r="N9" s="7">
        <v>272</v>
      </c>
      <c r="O9" s="7">
        <v>27</v>
      </c>
      <c r="P9" s="36">
        <f>SUM(N9:O9)</f>
        <v>299</v>
      </c>
      <c r="Q9" s="7">
        <v>539</v>
      </c>
      <c r="R9" s="7">
        <v>75</v>
      </c>
      <c r="S9" s="36">
        <f>SUM(Q9:R9)</f>
        <v>614</v>
      </c>
      <c r="T9" s="12"/>
      <c r="U9" s="12"/>
      <c r="V9" s="12"/>
      <c r="W9" s="12"/>
      <c r="X9" s="12"/>
      <c r="Y9" s="12"/>
      <c r="Z9" s="12"/>
      <c r="AA9" s="12"/>
    </row>
    <row r="10" spans="1:27" ht="14.25">
      <c r="A10" s="7" t="s">
        <v>8</v>
      </c>
      <c r="B10" s="7">
        <v>298</v>
      </c>
      <c r="C10" s="7">
        <v>651</v>
      </c>
      <c r="D10" s="36">
        <f t="shared" si="0"/>
        <v>949</v>
      </c>
      <c r="E10" s="7">
        <v>264</v>
      </c>
      <c r="F10" s="7">
        <v>619</v>
      </c>
      <c r="G10" s="36">
        <f aca="true" t="shared" si="1" ref="G10:G53">SUM(E10:F10)</f>
        <v>883</v>
      </c>
      <c r="H10" s="7">
        <f aca="true" t="shared" si="2" ref="H10:H53">B10+E10</f>
        <v>562</v>
      </c>
      <c r="I10" s="7">
        <f aca="true" t="shared" si="3" ref="I10:I53">C10+F10</f>
        <v>1270</v>
      </c>
      <c r="J10" s="36">
        <f aca="true" t="shared" si="4" ref="J10:J41">D10+G10</f>
        <v>1832</v>
      </c>
      <c r="K10" s="7">
        <v>439</v>
      </c>
      <c r="L10" s="7">
        <v>724</v>
      </c>
      <c r="M10" s="36">
        <f aca="true" t="shared" si="5" ref="M10:M53">SUM(K10:L10)</f>
        <v>1163</v>
      </c>
      <c r="N10" s="7">
        <v>370</v>
      </c>
      <c r="O10" s="7">
        <v>743</v>
      </c>
      <c r="P10" s="36">
        <f aca="true" t="shared" si="6" ref="P10:P53">SUM(N10:O10)</f>
        <v>1113</v>
      </c>
      <c r="Q10" s="7">
        <v>809</v>
      </c>
      <c r="R10" s="7">
        <v>1467</v>
      </c>
      <c r="S10" s="36">
        <f aca="true" t="shared" si="7" ref="S10:S53">SUM(Q10:R10)</f>
        <v>2276</v>
      </c>
      <c r="T10" s="12"/>
      <c r="U10" s="12"/>
      <c r="V10" s="12"/>
      <c r="W10" s="12"/>
      <c r="X10" s="12"/>
      <c r="Y10" s="12"/>
      <c r="Z10" s="12"/>
      <c r="AA10" s="12"/>
    </row>
    <row r="11" spans="1:27" ht="14.25">
      <c r="A11" s="7" t="s">
        <v>38</v>
      </c>
      <c r="B11" s="7">
        <v>538</v>
      </c>
      <c r="C11" s="7">
        <v>1476</v>
      </c>
      <c r="D11" s="37">
        <f t="shared" si="0"/>
        <v>2014</v>
      </c>
      <c r="E11" s="7">
        <v>442</v>
      </c>
      <c r="F11" s="7">
        <v>1367</v>
      </c>
      <c r="G11" s="37">
        <f t="shared" si="1"/>
        <v>1809</v>
      </c>
      <c r="H11" s="7">
        <f t="shared" si="2"/>
        <v>980</v>
      </c>
      <c r="I11" s="7">
        <f t="shared" si="3"/>
        <v>2843</v>
      </c>
      <c r="J11" s="37">
        <f t="shared" si="4"/>
        <v>3823</v>
      </c>
      <c r="K11" s="7">
        <v>629</v>
      </c>
      <c r="L11" s="7">
        <v>1537</v>
      </c>
      <c r="M11" s="37">
        <f t="shared" si="5"/>
        <v>2166</v>
      </c>
      <c r="N11" s="7">
        <v>521</v>
      </c>
      <c r="O11" s="7">
        <v>1523</v>
      </c>
      <c r="P11" s="37">
        <f t="shared" si="6"/>
        <v>2044</v>
      </c>
      <c r="Q11" s="7">
        <v>1150</v>
      </c>
      <c r="R11" s="7">
        <v>3060</v>
      </c>
      <c r="S11" s="37">
        <f t="shared" si="7"/>
        <v>4210</v>
      </c>
      <c r="T11" s="12"/>
      <c r="U11" s="12"/>
      <c r="V11" s="12"/>
      <c r="W11" s="12"/>
      <c r="X11" s="12"/>
      <c r="Y11" s="12"/>
      <c r="Z11" s="12"/>
      <c r="AA11" s="12"/>
    </row>
    <row r="12" spans="1:27" ht="14.25">
      <c r="A12" s="7" t="s">
        <v>39</v>
      </c>
      <c r="B12" s="7">
        <v>845</v>
      </c>
      <c r="C12" s="7">
        <v>418</v>
      </c>
      <c r="D12" s="37">
        <f t="shared" si="0"/>
        <v>1263</v>
      </c>
      <c r="E12" s="7">
        <v>746</v>
      </c>
      <c r="F12" s="7">
        <v>386</v>
      </c>
      <c r="G12" s="37">
        <f t="shared" si="1"/>
        <v>1132</v>
      </c>
      <c r="H12" s="7">
        <f t="shared" si="2"/>
        <v>1591</v>
      </c>
      <c r="I12" s="7">
        <f t="shared" si="3"/>
        <v>804</v>
      </c>
      <c r="J12" s="37">
        <f t="shared" si="4"/>
        <v>2395</v>
      </c>
      <c r="K12" s="7">
        <v>1231</v>
      </c>
      <c r="L12" s="7">
        <v>235</v>
      </c>
      <c r="M12" s="37">
        <f t="shared" si="5"/>
        <v>1466</v>
      </c>
      <c r="N12" s="7">
        <v>1068</v>
      </c>
      <c r="O12" s="7">
        <v>232</v>
      </c>
      <c r="P12" s="37">
        <f t="shared" si="6"/>
        <v>1300</v>
      </c>
      <c r="Q12" s="7">
        <v>2299</v>
      </c>
      <c r="R12" s="7">
        <v>467</v>
      </c>
      <c r="S12" s="37">
        <f t="shared" si="7"/>
        <v>2766</v>
      </c>
      <c r="T12" s="12"/>
      <c r="U12" s="12"/>
      <c r="V12" s="12"/>
      <c r="W12" s="12"/>
      <c r="X12" s="12"/>
      <c r="Y12" s="12"/>
      <c r="Z12" s="12"/>
      <c r="AA12" s="12"/>
    </row>
    <row r="13" spans="1:27" ht="14.25">
      <c r="A13" s="7" t="s">
        <v>40</v>
      </c>
      <c r="B13" s="7">
        <v>804</v>
      </c>
      <c r="C13" s="7">
        <v>7956</v>
      </c>
      <c r="D13" s="37">
        <f t="shared" si="0"/>
        <v>8760</v>
      </c>
      <c r="E13" s="7">
        <v>522</v>
      </c>
      <c r="F13" s="7">
        <v>8241</v>
      </c>
      <c r="G13" s="37">
        <f t="shared" si="1"/>
        <v>8763</v>
      </c>
      <c r="H13" s="7">
        <f t="shared" si="2"/>
        <v>1326</v>
      </c>
      <c r="I13" s="7">
        <f t="shared" si="3"/>
        <v>16197</v>
      </c>
      <c r="J13" s="37">
        <f t="shared" si="4"/>
        <v>17523</v>
      </c>
      <c r="K13" s="7">
        <v>1607</v>
      </c>
      <c r="L13" s="7">
        <v>9910</v>
      </c>
      <c r="M13" s="37">
        <f t="shared" si="5"/>
        <v>11517</v>
      </c>
      <c r="N13" s="7">
        <v>1164</v>
      </c>
      <c r="O13" s="7">
        <v>10714</v>
      </c>
      <c r="P13" s="37">
        <f t="shared" si="6"/>
        <v>11878</v>
      </c>
      <c r="Q13" s="7">
        <v>2771</v>
      </c>
      <c r="R13" s="7">
        <v>20624</v>
      </c>
      <c r="S13" s="37">
        <f t="shared" si="7"/>
        <v>23395</v>
      </c>
      <c r="T13" s="12"/>
      <c r="U13" s="12"/>
      <c r="V13" s="12"/>
      <c r="W13" s="12"/>
      <c r="X13" s="12"/>
      <c r="Y13" s="12"/>
      <c r="Z13" s="12"/>
      <c r="AA13" s="12"/>
    </row>
    <row r="14" spans="1:27" ht="14.25">
      <c r="A14" s="7" t="s">
        <v>41</v>
      </c>
      <c r="B14" s="7">
        <v>39</v>
      </c>
      <c r="C14" s="7">
        <v>188</v>
      </c>
      <c r="D14" s="36">
        <f t="shared" si="0"/>
        <v>227</v>
      </c>
      <c r="E14" s="7">
        <v>24</v>
      </c>
      <c r="F14" s="7">
        <v>193</v>
      </c>
      <c r="G14" s="36">
        <f t="shared" si="1"/>
        <v>217</v>
      </c>
      <c r="H14" s="7">
        <f t="shared" si="2"/>
        <v>63</v>
      </c>
      <c r="I14" s="7">
        <f t="shared" si="3"/>
        <v>381</v>
      </c>
      <c r="J14" s="36">
        <f t="shared" si="4"/>
        <v>444</v>
      </c>
      <c r="K14" s="7">
        <v>27</v>
      </c>
      <c r="L14" s="7">
        <v>208</v>
      </c>
      <c r="M14" s="36">
        <f t="shared" si="5"/>
        <v>235</v>
      </c>
      <c r="N14" s="7">
        <v>20</v>
      </c>
      <c r="O14" s="7">
        <v>211</v>
      </c>
      <c r="P14" s="36">
        <f t="shared" si="6"/>
        <v>231</v>
      </c>
      <c r="Q14" s="7">
        <v>47</v>
      </c>
      <c r="R14" s="7">
        <v>419</v>
      </c>
      <c r="S14" s="36">
        <f t="shared" si="7"/>
        <v>466</v>
      </c>
      <c r="T14" s="12"/>
      <c r="U14" s="12"/>
      <c r="V14" s="12"/>
      <c r="W14" s="12"/>
      <c r="X14" s="12"/>
      <c r="Y14" s="12"/>
      <c r="Z14" s="12"/>
      <c r="AA14" s="12"/>
    </row>
    <row r="15" spans="1:27" ht="14.25">
      <c r="A15" s="7" t="s">
        <v>42</v>
      </c>
      <c r="B15" s="7">
        <v>613</v>
      </c>
      <c r="C15" s="7">
        <v>246</v>
      </c>
      <c r="D15" s="36">
        <f t="shared" si="0"/>
        <v>859</v>
      </c>
      <c r="E15" s="7">
        <v>606</v>
      </c>
      <c r="F15" s="7">
        <v>253</v>
      </c>
      <c r="G15" s="36">
        <f t="shared" si="1"/>
        <v>859</v>
      </c>
      <c r="H15" s="7">
        <f t="shared" si="2"/>
        <v>1219</v>
      </c>
      <c r="I15" s="7">
        <f t="shared" si="3"/>
        <v>499</v>
      </c>
      <c r="J15" s="36">
        <f t="shared" si="4"/>
        <v>1718</v>
      </c>
      <c r="K15" s="7">
        <v>826</v>
      </c>
      <c r="L15" s="7">
        <v>163</v>
      </c>
      <c r="M15" s="36">
        <f t="shared" si="5"/>
        <v>989</v>
      </c>
      <c r="N15" s="7">
        <v>743</v>
      </c>
      <c r="O15" s="7">
        <v>175</v>
      </c>
      <c r="P15" s="36">
        <f t="shared" si="6"/>
        <v>918</v>
      </c>
      <c r="Q15" s="7">
        <v>1569</v>
      </c>
      <c r="R15" s="7">
        <v>338</v>
      </c>
      <c r="S15" s="36">
        <f t="shared" si="7"/>
        <v>1907</v>
      </c>
      <c r="T15" s="12"/>
      <c r="U15" s="12"/>
      <c r="V15" s="12"/>
      <c r="W15" s="12"/>
      <c r="X15" s="12"/>
      <c r="Y15" s="12"/>
      <c r="Z15" s="12"/>
      <c r="AA15" s="12"/>
    </row>
    <row r="16" spans="1:27" ht="14.25">
      <c r="A16" s="7" t="s">
        <v>43</v>
      </c>
      <c r="B16" s="7">
        <v>1126</v>
      </c>
      <c r="C16" s="7">
        <v>334</v>
      </c>
      <c r="D16" s="37">
        <f t="shared" si="0"/>
        <v>1460</v>
      </c>
      <c r="E16" s="7">
        <v>1000</v>
      </c>
      <c r="F16" s="7">
        <v>421</v>
      </c>
      <c r="G16" s="37">
        <f t="shared" si="1"/>
        <v>1421</v>
      </c>
      <c r="H16" s="7">
        <f t="shared" si="2"/>
        <v>2126</v>
      </c>
      <c r="I16" s="7">
        <f t="shared" si="3"/>
        <v>755</v>
      </c>
      <c r="J16" s="37">
        <f t="shared" si="4"/>
        <v>2881</v>
      </c>
      <c r="K16" s="7">
        <v>1291</v>
      </c>
      <c r="L16" s="7">
        <v>373</v>
      </c>
      <c r="M16" s="37">
        <f t="shared" si="5"/>
        <v>1664</v>
      </c>
      <c r="N16" s="7">
        <v>1095</v>
      </c>
      <c r="O16" s="7">
        <v>471</v>
      </c>
      <c r="P16" s="37">
        <f t="shared" si="6"/>
        <v>1566</v>
      </c>
      <c r="Q16" s="7">
        <v>2386</v>
      </c>
      <c r="R16" s="7">
        <v>844</v>
      </c>
      <c r="S16" s="37">
        <f t="shared" si="7"/>
        <v>3230</v>
      </c>
      <c r="T16" s="12"/>
      <c r="U16" s="12"/>
      <c r="V16" s="12"/>
      <c r="W16" s="12"/>
      <c r="X16" s="12"/>
      <c r="Y16" s="12"/>
      <c r="Z16" s="12"/>
      <c r="AA16" s="12"/>
    </row>
    <row r="17" spans="1:27" ht="14.25">
      <c r="A17" s="7" t="s">
        <v>6</v>
      </c>
      <c r="B17" s="7">
        <v>607</v>
      </c>
      <c r="C17" s="7">
        <v>112</v>
      </c>
      <c r="D17" s="36">
        <f t="shared" si="0"/>
        <v>719</v>
      </c>
      <c r="E17" s="7">
        <v>532</v>
      </c>
      <c r="F17" s="7">
        <v>140</v>
      </c>
      <c r="G17" s="36">
        <f t="shared" si="1"/>
        <v>672</v>
      </c>
      <c r="H17" s="7">
        <f t="shared" si="2"/>
        <v>1139</v>
      </c>
      <c r="I17" s="7">
        <f t="shared" si="3"/>
        <v>252</v>
      </c>
      <c r="J17" s="36">
        <f t="shared" si="4"/>
        <v>1391</v>
      </c>
      <c r="K17" s="7">
        <v>604</v>
      </c>
      <c r="L17" s="7">
        <v>137</v>
      </c>
      <c r="M17" s="36">
        <f t="shared" si="5"/>
        <v>741</v>
      </c>
      <c r="N17" s="7">
        <v>491</v>
      </c>
      <c r="O17" s="7">
        <v>192</v>
      </c>
      <c r="P17" s="36">
        <f t="shared" si="6"/>
        <v>683</v>
      </c>
      <c r="Q17" s="7">
        <v>1095</v>
      </c>
      <c r="R17" s="7">
        <v>329</v>
      </c>
      <c r="S17" s="36">
        <f t="shared" si="7"/>
        <v>1424</v>
      </c>
      <c r="T17" s="12"/>
      <c r="U17" s="12"/>
      <c r="V17" s="12"/>
      <c r="W17" s="12"/>
      <c r="X17" s="12"/>
      <c r="Y17" s="12"/>
      <c r="Z17" s="12"/>
      <c r="AA17" s="12"/>
    </row>
    <row r="18" spans="1:27" ht="14.25">
      <c r="A18" s="7" t="s">
        <v>44</v>
      </c>
      <c r="B18" s="7">
        <v>404</v>
      </c>
      <c r="C18" s="7">
        <v>343</v>
      </c>
      <c r="D18" s="36">
        <f t="shared" si="0"/>
        <v>747</v>
      </c>
      <c r="E18" s="7">
        <v>345</v>
      </c>
      <c r="F18" s="7">
        <v>294</v>
      </c>
      <c r="G18" s="36">
        <f t="shared" si="1"/>
        <v>639</v>
      </c>
      <c r="H18" s="7">
        <f t="shared" si="2"/>
        <v>749</v>
      </c>
      <c r="I18" s="7">
        <f t="shared" si="3"/>
        <v>637</v>
      </c>
      <c r="J18" s="36">
        <f t="shared" si="4"/>
        <v>1386</v>
      </c>
      <c r="K18" s="7">
        <v>434</v>
      </c>
      <c r="L18" s="7">
        <v>361</v>
      </c>
      <c r="M18" s="36">
        <f t="shared" si="5"/>
        <v>795</v>
      </c>
      <c r="N18" s="7">
        <v>395</v>
      </c>
      <c r="O18" s="7">
        <v>340</v>
      </c>
      <c r="P18" s="36">
        <f t="shared" si="6"/>
        <v>735</v>
      </c>
      <c r="Q18" s="7">
        <v>829</v>
      </c>
      <c r="R18" s="7">
        <v>701</v>
      </c>
      <c r="S18" s="36">
        <f t="shared" si="7"/>
        <v>1530</v>
      </c>
      <c r="T18" s="12"/>
      <c r="U18" s="12"/>
      <c r="V18" s="12"/>
      <c r="W18" s="12"/>
      <c r="X18" s="12"/>
      <c r="Y18" s="12"/>
      <c r="Z18" s="12"/>
      <c r="AA18" s="12"/>
    </row>
    <row r="19" spans="1:27" ht="14.25">
      <c r="A19" s="7" t="s">
        <v>45</v>
      </c>
      <c r="B19" s="7">
        <v>929</v>
      </c>
      <c r="C19" s="7">
        <v>1098</v>
      </c>
      <c r="D19" s="37">
        <f t="shared" si="0"/>
        <v>2027</v>
      </c>
      <c r="E19" s="7">
        <v>777</v>
      </c>
      <c r="F19" s="7">
        <v>1005</v>
      </c>
      <c r="G19" s="37">
        <f t="shared" si="1"/>
        <v>1782</v>
      </c>
      <c r="H19" s="7">
        <f t="shared" si="2"/>
        <v>1706</v>
      </c>
      <c r="I19" s="7">
        <f t="shared" si="3"/>
        <v>2103</v>
      </c>
      <c r="J19" s="37">
        <f t="shared" si="4"/>
        <v>3809</v>
      </c>
      <c r="K19" s="7">
        <v>1326</v>
      </c>
      <c r="L19" s="7">
        <v>1486</v>
      </c>
      <c r="M19" s="37">
        <f t="shared" si="5"/>
        <v>2812</v>
      </c>
      <c r="N19" s="7">
        <v>1114</v>
      </c>
      <c r="O19" s="7">
        <v>1435</v>
      </c>
      <c r="P19" s="37">
        <f t="shared" si="6"/>
        <v>2549</v>
      </c>
      <c r="Q19" s="7">
        <v>2440</v>
      </c>
      <c r="R19" s="7">
        <v>2921</v>
      </c>
      <c r="S19" s="37">
        <f t="shared" si="7"/>
        <v>5361</v>
      </c>
      <c r="T19" s="12"/>
      <c r="U19" s="12"/>
      <c r="V19" s="12"/>
      <c r="W19" s="12"/>
      <c r="X19" s="12"/>
      <c r="Y19" s="12"/>
      <c r="Z19" s="12"/>
      <c r="AA19" s="12"/>
    </row>
    <row r="20" spans="1:27" ht="14.25">
      <c r="A20" s="7" t="s">
        <v>23</v>
      </c>
      <c r="B20" s="7">
        <v>415</v>
      </c>
      <c r="C20" s="7">
        <v>93</v>
      </c>
      <c r="D20" s="36">
        <f t="shared" si="0"/>
        <v>508</v>
      </c>
      <c r="E20" s="7">
        <v>359</v>
      </c>
      <c r="F20" s="7">
        <v>90</v>
      </c>
      <c r="G20" s="36">
        <f t="shared" si="1"/>
        <v>449</v>
      </c>
      <c r="H20" s="7">
        <f t="shared" si="2"/>
        <v>774</v>
      </c>
      <c r="I20" s="7">
        <f t="shared" si="3"/>
        <v>183</v>
      </c>
      <c r="J20" s="36">
        <f t="shared" si="4"/>
        <v>957</v>
      </c>
      <c r="K20" s="7">
        <v>410</v>
      </c>
      <c r="L20" s="7">
        <v>136</v>
      </c>
      <c r="M20" s="36">
        <f t="shared" si="5"/>
        <v>546</v>
      </c>
      <c r="N20" s="7">
        <v>359</v>
      </c>
      <c r="O20" s="7">
        <v>147</v>
      </c>
      <c r="P20" s="36">
        <f t="shared" si="6"/>
        <v>506</v>
      </c>
      <c r="Q20" s="7">
        <v>769</v>
      </c>
      <c r="R20" s="7">
        <v>283</v>
      </c>
      <c r="S20" s="36">
        <f t="shared" si="7"/>
        <v>1052</v>
      </c>
      <c r="T20" s="12"/>
      <c r="U20" s="12"/>
      <c r="V20" s="12"/>
      <c r="W20" s="12"/>
      <c r="X20" s="12"/>
      <c r="Y20" s="12"/>
      <c r="Z20" s="12"/>
      <c r="AA20" s="12"/>
    </row>
    <row r="21" spans="1:27" ht="14.25">
      <c r="A21" s="7" t="s">
        <v>46</v>
      </c>
      <c r="B21" s="7">
        <v>412</v>
      </c>
      <c r="C21" s="7">
        <v>960</v>
      </c>
      <c r="D21" s="36">
        <f t="shared" si="0"/>
        <v>1372</v>
      </c>
      <c r="E21" s="7">
        <v>371</v>
      </c>
      <c r="F21" s="7">
        <v>936</v>
      </c>
      <c r="G21" s="36">
        <f t="shared" si="1"/>
        <v>1307</v>
      </c>
      <c r="H21" s="7">
        <f t="shared" si="2"/>
        <v>783</v>
      </c>
      <c r="I21" s="7">
        <f t="shared" si="3"/>
        <v>1896</v>
      </c>
      <c r="J21" s="36">
        <f t="shared" si="4"/>
        <v>2679</v>
      </c>
      <c r="K21" s="7">
        <v>407</v>
      </c>
      <c r="L21" s="7">
        <v>1256</v>
      </c>
      <c r="M21" s="36">
        <f t="shared" si="5"/>
        <v>1663</v>
      </c>
      <c r="N21" s="7">
        <v>345</v>
      </c>
      <c r="O21" s="7">
        <v>1237</v>
      </c>
      <c r="P21" s="36">
        <f t="shared" si="6"/>
        <v>1582</v>
      </c>
      <c r="Q21" s="7">
        <v>752</v>
      </c>
      <c r="R21" s="7">
        <v>2493</v>
      </c>
      <c r="S21" s="36">
        <f t="shared" si="7"/>
        <v>3245</v>
      </c>
      <c r="T21" s="12"/>
      <c r="U21" s="12"/>
      <c r="V21" s="12"/>
      <c r="W21" s="12"/>
      <c r="X21" s="12"/>
      <c r="Y21" s="12"/>
      <c r="Z21" s="12"/>
      <c r="AA21" s="12"/>
    </row>
    <row r="22" spans="1:27" ht="14.25">
      <c r="A22" s="7" t="s">
        <v>47</v>
      </c>
      <c r="B22" s="7">
        <v>303</v>
      </c>
      <c r="C22" s="7">
        <v>936</v>
      </c>
      <c r="D22" s="36">
        <f t="shared" si="0"/>
        <v>1239</v>
      </c>
      <c r="E22" s="7">
        <v>212</v>
      </c>
      <c r="F22" s="7">
        <v>1026</v>
      </c>
      <c r="G22" s="36">
        <f t="shared" si="1"/>
        <v>1238</v>
      </c>
      <c r="H22" s="7">
        <f t="shared" si="2"/>
        <v>515</v>
      </c>
      <c r="I22" s="7">
        <f t="shared" si="3"/>
        <v>1962</v>
      </c>
      <c r="J22" s="36">
        <f t="shared" si="4"/>
        <v>2477</v>
      </c>
      <c r="K22" s="7">
        <v>360</v>
      </c>
      <c r="L22" s="7">
        <v>965</v>
      </c>
      <c r="M22" s="36">
        <f t="shared" si="5"/>
        <v>1325</v>
      </c>
      <c r="N22" s="7">
        <v>286</v>
      </c>
      <c r="O22" s="7">
        <v>1100</v>
      </c>
      <c r="P22" s="36">
        <f t="shared" si="6"/>
        <v>1386</v>
      </c>
      <c r="Q22" s="7">
        <v>646</v>
      </c>
      <c r="R22" s="7">
        <v>2065</v>
      </c>
      <c r="S22" s="36">
        <f t="shared" si="7"/>
        <v>2711</v>
      </c>
      <c r="T22" s="12"/>
      <c r="U22" s="12"/>
      <c r="V22" s="12"/>
      <c r="W22" s="12"/>
      <c r="X22" s="12"/>
      <c r="Y22" s="12"/>
      <c r="Z22" s="12"/>
      <c r="AA22" s="12"/>
    </row>
    <row r="23" spans="1:27" ht="14.25">
      <c r="A23" s="7" t="s">
        <v>48</v>
      </c>
      <c r="B23" s="7">
        <v>2098</v>
      </c>
      <c r="C23" s="7">
        <v>816</v>
      </c>
      <c r="D23" s="37">
        <f t="shared" si="0"/>
        <v>2914</v>
      </c>
      <c r="E23" s="7">
        <v>2040</v>
      </c>
      <c r="F23" s="7">
        <v>897</v>
      </c>
      <c r="G23" s="37">
        <f t="shared" si="1"/>
        <v>2937</v>
      </c>
      <c r="H23" s="7">
        <f t="shared" si="2"/>
        <v>4138</v>
      </c>
      <c r="I23" s="7">
        <f t="shared" si="3"/>
        <v>1713</v>
      </c>
      <c r="J23" s="37">
        <f t="shared" si="4"/>
        <v>5851</v>
      </c>
      <c r="K23" s="7">
        <v>2738</v>
      </c>
      <c r="L23" s="7">
        <v>631</v>
      </c>
      <c r="M23" s="37">
        <f t="shared" si="5"/>
        <v>3369</v>
      </c>
      <c r="N23" s="7">
        <v>2501</v>
      </c>
      <c r="O23" s="7">
        <v>713</v>
      </c>
      <c r="P23" s="37">
        <f t="shared" si="6"/>
        <v>3214</v>
      </c>
      <c r="Q23" s="7">
        <v>5239</v>
      </c>
      <c r="R23" s="7">
        <v>1344</v>
      </c>
      <c r="S23" s="37">
        <f t="shared" si="7"/>
        <v>6583</v>
      </c>
      <c r="T23" s="12"/>
      <c r="U23" s="12"/>
      <c r="V23" s="12"/>
      <c r="W23" s="12"/>
      <c r="X23" s="12"/>
      <c r="Y23" s="12"/>
      <c r="Z23" s="12"/>
      <c r="AA23" s="12"/>
    </row>
    <row r="24" spans="1:27" ht="14.25">
      <c r="A24" s="7" t="s">
        <v>49</v>
      </c>
      <c r="B24" s="7">
        <v>1249</v>
      </c>
      <c r="C24" s="7">
        <v>543</v>
      </c>
      <c r="D24" s="37">
        <f t="shared" si="0"/>
        <v>1792</v>
      </c>
      <c r="E24" s="7">
        <v>1180</v>
      </c>
      <c r="F24" s="7">
        <v>577</v>
      </c>
      <c r="G24" s="37">
        <f t="shared" si="1"/>
        <v>1757</v>
      </c>
      <c r="H24" s="7">
        <f t="shared" si="2"/>
        <v>2429</v>
      </c>
      <c r="I24" s="7">
        <f t="shared" si="3"/>
        <v>1120</v>
      </c>
      <c r="J24" s="37">
        <f t="shared" si="4"/>
        <v>3549</v>
      </c>
      <c r="K24" s="7">
        <v>1700</v>
      </c>
      <c r="L24" s="7">
        <v>310</v>
      </c>
      <c r="M24" s="37">
        <f t="shared" si="5"/>
        <v>2010</v>
      </c>
      <c r="N24" s="7">
        <v>1511</v>
      </c>
      <c r="O24" s="7">
        <v>409</v>
      </c>
      <c r="P24" s="37">
        <f t="shared" si="6"/>
        <v>1920</v>
      </c>
      <c r="Q24" s="7">
        <v>3211</v>
      </c>
      <c r="R24" s="7">
        <v>719</v>
      </c>
      <c r="S24" s="37">
        <f t="shared" si="7"/>
        <v>3930</v>
      </c>
      <c r="T24" s="12"/>
      <c r="U24" s="12"/>
      <c r="V24" s="12"/>
      <c r="W24" s="12"/>
      <c r="X24" s="12"/>
      <c r="Y24" s="12"/>
      <c r="Z24" s="12"/>
      <c r="AA24" s="12"/>
    </row>
    <row r="25" spans="1:27" ht="14.25">
      <c r="A25" s="7" t="s">
        <v>50</v>
      </c>
      <c r="B25" s="7">
        <v>91</v>
      </c>
      <c r="C25" s="7">
        <v>177</v>
      </c>
      <c r="D25" s="36">
        <f t="shared" si="0"/>
        <v>268</v>
      </c>
      <c r="E25" s="7">
        <v>91</v>
      </c>
      <c r="F25" s="7">
        <v>170</v>
      </c>
      <c r="G25" s="36">
        <f t="shared" si="1"/>
        <v>261</v>
      </c>
      <c r="H25" s="7">
        <f t="shared" si="2"/>
        <v>182</v>
      </c>
      <c r="I25" s="7">
        <f t="shared" si="3"/>
        <v>347</v>
      </c>
      <c r="J25" s="36">
        <f t="shared" si="4"/>
        <v>529</v>
      </c>
      <c r="K25" s="7">
        <v>153</v>
      </c>
      <c r="L25" s="7">
        <v>140</v>
      </c>
      <c r="M25" s="36">
        <f t="shared" si="5"/>
        <v>293</v>
      </c>
      <c r="N25" s="7">
        <v>131</v>
      </c>
      <c r="O25" s="7">
        <v>122</v>
      </c>
      <c r="P25" s="36">
        <f t="shared" si="6"/>
        <v>253</v>
      </c>
      <c r="Q25" s="7">
        <v>284</v>
      </c>
      <c r="R25" s="7">
        <v>262</v>
      </c>
      <c r="S25" s="36">
        <f t="shared" si="7"/>
        <v>546</v>
      </c>
      <c r="T25" s="12"/>
      <c r="U25" s="12"/>
      <c r="V25" s="12"/>
      <c r="W25" s="12"/>
      <c r="X25" s="12"/>
      <c r="Y25" s="12"/>
      <c r="Z25" s="12"/>
      <c r="AA25" s="12"/>
    </row>
    <row r="26" spans="1:27" ht="14.25">
      <c r="A26" s="7" t="s">
        <v>7</v>
      </c>
      <c r="B26" s="14">
        <v>897</v>
      </c>
      <c r="C26" s="14">
        <v>9365</v>
      </c>
      <c r="D26" s="37">
        <f t="shared" si="0"/>
        <v>10262</v>
      </c>
      <c r="E26" s="14">
        <v>608</v>
      </c>
      <c r="F26" s="14">
        <v>8527</v>
      </c>
      <c r="G26" s="37">
        <f t="shared" si="1"/>
        <v>9135</v>
      </c>
      <c r="H26" s="14">
        <f t="shared" si="2"/>
        <v>1505</v>
      </c>
      <c r="I26" s="14">
        <f t="shared" si="3"/>
        <v>17892</v>
      </c>
      <c r="J26" s="37">
        <f t="shared" si="4"/>
        <v>19397</v>
      </c>
      <c r="K26" s="14">
        <v>1438</v>
      </c>
      <c r="L26" s="14">
        <v>9107</v>
      </c>
      <c r="M26" s="37">
        <f t="shared" si="5"/>
        <v>10545</v>
      </c>
      <c r="N26" s="14">
        <v>975</v>
      </c>
      <c r="O26" s="14">
        <v>9314</v>
      </c>
      <c r="P26" s="37">
        <f t="shared" si="6"/>
        <v>10289</v>
      </c>
      <c r="Q26" s="14">
        <v>2413</v>
      </c>
      <c r="R26" s="14">
        <v>18421</v>
      </c>
      <c r="S26" s="37">
        <f t="shared" si="7"/>
        <v>20834</v>
      </c>
      <c r="T26" s="12"/>
      <c r="U26" s="12"/>
      <c r="V26" s="12"/>
      <c r="W26" s="12"/>
      <c r="X26" s="12"/>
      <c r="Y26" s="12"/>
      <c r="Z26" s="12"/>
      <c r="AA26" s="12"/>
    </row>
    <row r="27" spans="1:27" ht="14.25">
      <c r="A27" s="7" t="s">
        <v>51</v>
      </c>
      <c r="B27" s="14">
        <v>2597</v>
      </c>
      <c r="C27" s="14">
        <v>34557</v>
      </c>
      <c r="D27" s="37">
        <f t="shared" si="0"/>
        <v>37154</v>
      </c>
      <c r="E27" s="14">
        <v>2001</v>
      </c>
      <c r="F27" s="14">
        <v>36464</v>
      </c>
      <c r="G27" s="37">
        <f t="shared" si="1"/>
        <v>38465</v>
      </c>
      <c r="H27" s="14">
        <f t="shared" si="2"/>
        <v>4598</v>
      </c>
      <c r="I27" s="14">
        <f t="shared" si="3"/>
        <v>71021</v>
      </c>
      <c r="J27" s="37">
        <f t="shared" si="4"/>
        <v>75619</v>
      </c>
      <c r="K27" s="14">
        <v>2928</v>
      </c>
      <c r="L27" s="14">
        <v>35933</v>
      </c>
      <c r="M27" s="37">
        <f t="shared" si="5"/>
        <v>38861</v>
      </c>
      <c r="N27" s="14">
        <v>2364</v>
      </c>
      <c r="O27" s="14">
        <v>38333</v>
      </c>
      <c r="P27" s="37">
        <f t="shared" si="6"/>
        <v>40697</v>
      </c>
      <c r="Q27" s="14">
        <v>5292</v>
      </c>
      <c r="R27" s="14">
        <v>74266</v>
      </c>
      <c r="S27" s="37">
        <f t="shared" si="7"/>
        <v>79558</v>
      </c>
      <c r="T27" s="12"/>
      <c r="U27" s="12"/>
      <c r="V27" s="12"/>
      <c r="W27" s="12"/>
      <c r="X27" s="12"/>
      <c r="Y27" s="12"/>
      <c r="Z27" s="12"/>
      <c r="AA27" s="12"/>
    </row>
    <row r="28" spans="1:27" ht="14.25">
      <c r="A28" s="7" t="s">
        <v>9</v>
      </c>
      <c r="B28" s="7">
        <v>506</v>
      </c>
      <c r="C28" s="7">
        <v>292</v>
      </c>
      <c r="D28" s="36">
        <f t="shared" si="0"/>
        <v>798</v>
      </c>
      <c r="E28" s="7">
        <v>433</v>
      </c>
      <c r="F28" s="7">
        <v>285</v>
      </c>
      <c r="G28" s="36">
        <f t="shared" si="1"/>
        <v>718</v>
      </c>
      <c r="H28" s="7">
        <f t="shared" si="2"/>
        <v>939</v>
      </c>
      <c r="I28" s="7">
        <f t="shared" si="3"/>
        <v>577</v>
      </c>
      <c r="J28" s="36">
        <f t="shared" si="4"/>
        <v>1516</v>
      </c>
      <c r="K28" s="7">
        <v>711</v>
      </c>
      <c r="L28" s="7">
        <v>246</v>
      </c>
      <c r="M28" s="36">
        <f t="shared" si="5"/>
        <v>957</v>
      </c>
      <c r="N28" s="7">
        <v>609</v>
      </c>
      <c r="O28" s="7">
        <v>212</v>
      </c>
      <c r="P28" s="36">
        <f t="shared" si="6"/>
        <v>821</v>
      </c>
      <c r="Q28" s="7">
        <v>1320</v>
      </c>
      <c r="R28" s="7">
        <v>458</v>
      </c>
      <c r="S28" s="36">
        <f t="shared" si="7"/>
        <v>1778</v>
      </c>
      <c r="T28" s="12"/>
      <c r="U28" s="12"/>
      <c r="V28" s="12"/>
      <c r="W28" s="12"/>
      <c r="X28" s="12"/>
      <c r="Y28" s="12"/>
      <c r="Z28" s="12"/>
      <c r="AA28" s="12"/>
    </row>
    <row r="29" spans="1:27" ht="14.25">
      <c r="A29" s="7" t="s">
        <v>10</v>
      </c>
      <c r="B29" s="7">
        <v>915</v>
      </c>
      <c r="C29" s="7">
        <v>302</v>
      </c>
      <c r="D29" s="37">
        <f t="shared" si="0"/>
        <v>1217</v>
      </c>
      <c r="E29" s="7">
        <v>866</v>
      </c>
      <c r="F29" s="7">
        <v>269</v>
      </c>
      <c r="G29" s="37">
        <f t="shared" si="1"/>
        <v>1135</v>
      </c>
      <c r="H29" s="7">
        <f t="shared" si="2"/>
        <v>1781</v>
      </c>
      <c r="I29" s="7">
        <f t="shared" si="3"/>
        <v>571</v>
      </c>
      <c r="J29" s="37">
        <f t="shared" si="4"/>
        <v>2352</v>
      </c>
      <c r="K29" s="7">
        <v>896</v>
      </c>
      <c r="L29" s="7">
        <v>377</v>
      </c>
      <c r="M29" s="37">
        <f t="shared" si="5"/>
        <v>1273</v>
      </c>
      <c r="N29" s="7">
        <v>853</v>
      </c>
      <c r="O29" s="7">
        <v>323</v>
      </c>
      <c r="P29" s="37">
        <f t="shared" si="6"/>
        <v>1176</v>
      </c>
      <c r="Q29" s="7">
        <v>1749</v>
      </c>
      <c r="R29" s="7">
        <v>700</v>
      </c>
      <c r="S29" s="37">
        <f t="shared" si="7"/>
        <v>2449</v>
      </c>
      <c r="T29" s="12"/>
      <c r="U29" s="12"/>
      <c r="V29" s="12"/>
      <c r="W29" s="12"/>
      <c r="X29" s="12"/>
      <c r="Y29" s="12"/>
      <c r="Z29" s="12"/>
      <c r="AA29" s="12"/>
    </row>
    <row r="30" spans="1:27" ht="14.25">
      <c r="A30" s="7" t="s">
        <v>11</v>
      </c>
      <c r="B30" s="7">
        <v>981</v>
      </c>
      <c r="C30" s="7">
        <v>4854</v>
      </c>
      <c r="D30" s="37">
        <f t="shared" si="0"/>
        <v>5835</v>
      </c>
      <c r="E30" s="7">
        <v>734</v>
      </c>
      <c r="F30" s="7">
        <v>5012</v>
      </c>
      <c r="G30" s="37">
        <f t="shared" si="1"/>
        <v>5746</v>
      </c>
      <c r="H30" s="7">
        <f t="shared" si="2"/>
        <v>1715</v>
      </c>
      <c r="I30" s="7">
        <f t="shared" si="3"/>
        <v>9866</v>
      </c>
      <c r="J30" s="37">
        <f t="shared" si="4"/>
        <v>11581</v>
      </c>
      <c r="K30" s="7">
        <v>1175</v>
      </c>
      <c r="L30" s="7">
        <v>6293</v>
      </c>
      <c r="M30" s="37">
        <f t="shared" si="5"/>
        <v>7468</v>
      </c>
      <c r="N30" s="7">
        <v>893</v>
      </c>
      <c r="O30" s="7">
        <v>6527</v>
      </c>
      <c r="P30" s="37">
        <f t="shared" si="6"/>
        <v>7420</v>
      </c>
      <c r="Q30" s="7">
        <v>2068</v>
      </c>
      <c r="R30" s="7">
        <v>12820</v>
      </c>
      <c r="S30" s="37">
        <f t="shared" si="7"/>
        <v>14888</v>
      </c>
      <c r="T30" s="12"/>
      <c r="U30" s="12"/>
      <c r="V30" s="12"/>
      <c r="W30" s="12"/>
      <c r="X30" s="12"/>
      <c r="Y30" s="12"/>
      <c r="Z30" s="12"/>
      <c r="AA30" s="12"/>
    </row>
    <row r="31" spans="1:27" ht="14.25">
      <c r="A31" s="7" t="s">
        <v>12</v>
      </c>
      <c r="B31" s="7">
        <v>1190</v>
      </c>
      <c r="C31" s="7">
        <v>616</v>
      </c>
      <c r="D31" s="37">
        <f t="shared" si="0"/>
        <v>1806</v>
      </c>
      <c r="E31" s="7">
        <v>1035</v>
      </c>
      <c r="F31" s="7">
        <v>631</v>
      </c>
      <c r="G31" s="37">
        <f t="shared" si="1"/>
        <v>1666</v>
      </c>
      <c r="H31" s="7">
        <f t="shared" si="2"/>
        <v>2225</v>
      </c>
      <c r="I31" s="7">
        <f t="shared" si="3"/>
        <v>1247</v>
      </c>
      <c r="J31" s="37">
        <f t="shared" si="4"/>
        <v>3472</v>
      </c>
      <c r="K31" s="7">
        <v>1327</v>
      </c>
      <c r="L31" s="7">
        <v>572</v>
      </c>
      <c r="M31" s="37">
        <f t="shared" si="5"/>
        <v>1899</v>
      </c>
      <c r="N31" s="7">
        <v>1126</v>
      </c>
      <c r="O31" s="7">
        <v>661</v>
      </c>
      <c r="P31" s="37">
        <f t="shared" si="6"/>
        <v>1787</v>
      </c>
      <c r="Q31" s="7">
        <v>2453</v>
      </c>
      <c r="R31" s="7">
        <v>1233</v>
      </c>
      <c r="S31" s="37">
        <f t="shared" si="7"/>
        <v>3686</v>
      </c>
      <c r="T31" s="12"/>
      <c r="U31" s="12"/>
      <c r="V31" s="12"/>
      <c r="W31" s="12"/>
      <c r="X31" s="12"/>
      <c r="Y31" s="12"/>
      <c r="Z31" s="12"/>
      <c r="AA31" s="12"/>
    </row>
    <row r="32" spans="1:27" ht="14.25">
      <c r="A32" s="7" t="s">
        <v>13</v>
      </c>
      <c r="B32" s="7">
        <v>743</v>
      </c>
      <c r="C32" s="7">
        <v>165</v>
      </c>
      <c r="D32" s="36">
        <f t="shared" si="0"/>
        <v>908</v>
      </c>
      <c r="E32" s="7">
        <v>660</v>
      </c>
      <c r="F32" s="7">
        <v>161</v>
      </c>
      <c r="G32" s="36">
        <f t="shared" si="1"/>
        <v>821</v>
      </c>
      <c r="H32" s="7">
        <f t="shared" si="2"/>
        <v>1403</v>
      </c>
      <c r="I32" s="7">
        <f t="shared" si="3"/>
        <v>326</v>
      </c>
      <c r="J32" s="36">
        <f t="shared" si="4"/>
        <v>1729</v>
      </c>
      <c r="K32" s="7">
        <v>697</v>
      </c>
      <c r="L32" s="7">
        <v>263</v>
      </c>
      <c r="M32" s="36">
        <f t="shared" si="5"/>
        <v>960</v>
      </c>
      <c r="N32" s="7">
        <v>605</v>
      </c>
      <c r="O32" s="7">
        <v>258</v>
      </c>
      <c r="P32" s="36">
        <f t="shared" si="6"/>
        <v>863</v>
      </c>
      <c r="Q32" s="7">
        <v>1302</v>
      </c>
      <c r="R32" s="7">
        <v>521</v>
      </c>
      <c r="S32" s="36">
        <f t="shared" si="7"/>
        <v>1823</v>
      </c>
      <c r="T32" s="12"/>
      <c r="U32" s="12"/>
      <c r="V32" s="12"/>
      <c r="W32" s="12"/>
      <c r="X32" s="12"/>
      <c r="Y32" s="12"/>
      <c r="Z32" s="12"/>
      <c r="AA32" s="12"/>
    </row>
    <row r="33" spans="1:27" ht="14.25">
      <c r="A33" s="7" t="s">
        <v>14</v>
      </c>
      <c r="B33" s="7">
        <v>790</v>
      </c>
      <c r="C33" s="7">
        <v>127</v>
      </c>
      <c r="D33" s="36">
        <f t="shared" si="0"/>
        <v>917</v>
      </c>
      <c r="E33" s="7">
        <v>715</v>
      </c>
      <c r="F33" s="7">
        <v>115</v>
      </c>
      <c r="G33" s="36">
        <f t="shared" si="1"/>
        <v>830</v>
      </c>
      <c r="H33" s="7">
        <f t="shared" si="2"/>
        <v>1505</v>
      </c>
      <c r="I33" s="7">
        <f t="shared" si="3"/>
        <v>242</v>
      </c>
      <c r="J33" s="36">
        <f t="shared" si="4"/>
        <v>1747</v>
      </c>
      <c r="K33" s="7">
        <v>752</v>
      </c>
      <c r="L33" s="7">
        <v>237</v>
      </c>
      <c r="M33" s="36">
        <f t="shared" si="5"/>
        <v>989</v>
      </c>
      <c r="N33" s="7">
        <v>651</v>
      </c>
      <c r="O33" s="7">
        <v>212</v>
      </c>
      <c r="P33" s="36">
        <f t="shared" si="6"/>
        <v>863</v>
      </c>
      <c r="Q33" s="7">
        <v>1403</v>
      </c>
      <c r="R33" s="7">
        <v>449</v>
      </c>
      <c r="S33" s="36">
        <f t="shared" si="7"/>
        <v>1852</v>
      </c>
      <c r="T33" s="12"/>
      <c r="U33" s="12"/>
      <c r="V33" s="12"/>
      <c r="W33" s="12"/>
      <c r="X33" s="12"/>
      <c r="Y33" s="12"/>
      <c r="Z33" s="12"/>
      <c r="AA33" s="12"/>
    </row>
    <row r="34" spans="1:27" ht="14.25">
      <c r="A34" s="7" t="s">
        <v>15</v>
      </c>
      <c r="B34" s="7">
        <v>276</v>
      </c>
      <c r="C34" s="7">
        <v>519</v>
      </c>
      <c r="D34" s="36">
        <f t="shared" si="0"/>
        <v>795</v>
      </c>
      <c r="E34" s="7">
        <v>247</v>
      </c>
      <c r="F34" s="7">
        <v>499</v>
      </c>
      <c r="G34" s="36">
        <f t="shared" si="1"/>
        <v>746</v>
      </c>
      <c r="H34" s="7">
        <f t="shared" si="2"/>
        <v>523</v>
      </c>
      <c r="I34" s="7">
        <f t="shared" si="3"/>
        <v>1018</v>
      </c>
      <c r="J34" s="36">
        <f t="shared" si="4"/>
        <v>1541</v>
      </c>
      <c r="K34" s="7">
        <v>293</v>
      </c>
      <c r="L34" s="7">
        <v>669</v>
      </c>
      <c r="M34" s="36">
        <f t="shared" si="5"/>
        <v>962</v>
      </c>
      <c r="N34" s="7">
        <v>254</v>
      </c>
      <c r="O34" s="7">
        <v>731</v>
      </c>
      <c r="P34" s="36">
        <f t="shared" si="6"/>
        <v>985</v>
      </c>
      <c r="Q34" s="7">
        <v>547</v>
      </c>
      <c r="R34" s="7">
        <v>1400</v>
      </c>
      <c r="S34" s="36">
        <f t="shared" si="7"/>
        <v>1947</v>
      </c>
      <c r="T34" s="12"/>
      <c r="U34" s="12"/>
      <c r="V34" s="12"/>
      <c r="W34" s="12"/>
      <c r="X34" s="12"/>
      <c r="Y34" s="12"/>
      <c r="Z34" s="12"/>
      <c r="AA34" s="12"/>
    </row>
    <row r="35" spans="1:27" ht="14.25">
      <c r="A35" s="7" t="s">
        <v>16</v>
      </c>
      <c r="B35" s="7">
        <v>361</v>
      </c>
      <c r="C35" s="7">
        <v>154</v>
      </c>
      <c r="D35" s="36">
        <f t="shared" si="0"/>
        <v>515</v>
      </c>
      <c r="E35" s="7">
        <v>377</v>
      </c>
      <c r="F35" s="7">
        <v>91</v>
      </c>
      <c r="G35" s="36">
        <f t="shared" si="1"/>
        <v>468</v>
      </c>
      <c r="H35" s="7">
        <f t="shared" si="2"/>
        <v>738</v>
      </c>
      <c r="I35" s="7">
        <f t="shared" si="3"/>
        <v>245</v>
      </c>
      <c r="J35" s="36">
        <f t="shared" si="4"/>
        <v>983</v>
      </c>
      <c r="K35" s="7">
        <v>383</v>
      </c>
      <c r="L35" s="7">
        <v>172</v>
      </c>
      <c r="M35" s="36">
        <f t="shared" si="5"/>
        <v>555</v>
      </c>
      <c r="N35" s="7">
        <v>355</v>
      </c>
      <c r="O35" s="7">
        <v>158</v>
      </c>
      <c r="P35" s="36">
        <f t="shared" si="6"/>
        <v>513</v>
      </c>
      <c r="Q35" s="7">
        <v>738</v>
      </c>
      <c r="R35" s="7">
        <v>330</v>
      </c>
      <c r="S35" s="36">
        <f t="shared" si="7"/>
        <v>1068</v>
      </c>
      <c r="T35" s="12"/>
      <c r="U35" s="12"/>
      <c r="V35" s="12"/>
      <c r="W35" s="12"/>
      <c r="X35" s="12"/>
      <c r="Y35" s="12"/>
      <c r="Z35" s="12"/>
      <c r="AA35" s="12"/>
    </row>
    <row r="36" spans="1:27" ht="14.25">
      <c r="A36" s="7" t="s">
        <v>17</v>
      </c>
      <c r="B36" s="7">
        <v>663</v>
      </c>
      <c r="C36" s="7">
        <v>323</v>
      </c>
      <c r="D36" s="36">
        <f t="shared" si="0"/>
        <v>986</v>
      </c>
      <c r="E36" s="7">
        <v>547</v>
      </c>
      <c r="F36" s="7">
        <v>377</v>
      </c>
      <c r="G36" s="36">
        <f t="shared" si="1"/>
        <v>924</v>
      </c>
      <c r="H36" s="7">
        <f t="shared" si="2"/>
        <v>1210</v>
      </c>
      <c r="I36" s="7">
        <f t="shared" si="3"/>
        <v>700</v>
      </c>
      <c r="J36" s="36">
        <f t="shared" si="4"/>
        <v>1910</v>
      </c>
      <c r="K36" s="7">
        <v>535</v>
      </c>
      <c r="L36" s="7">
        <v>615</v>
      </c>
      <c r="M36" s="36">
        <f t="shared" si="5"/>
        <v>1150</v>
      </c>
      <c r="N36" s="7">
        <v>441</v>
      </c>
      <c r="O36" s="7">
        <v>633</v>
      </c>
      <c r="P36" s="36">
        <f t="shared" si="6"/>
        <v>1074</v>
      </c>
      <c r="Q36" s="7">
        <v>976</v>
      </c>
      <c r="R36" s="7">
        <v>1248</v>
      </c>
      <c r="S36" s="36">
        <f t="shared" si="7"/>
        <v>2224</v>
      </c>
      <c r="T36" s="12"/>
      <c r="U36" s="12"/>
      <c r="V36" s="12"/>
      <c r="W36" s="12"/>
      <c r="X36" s="12"/>
      <c r="Y36" s="12"/>
      <c r="Z36" s="12"/>
      <c r="AA36" s="12"/>
    </row>
    <row r="37" spans="1:27" ht="14.25">
      <c r="A37" s="7" t="s">
        <v>18</v>
      </c>
      <c r="B37" s="7">
        <v>171</v>
      </c>
      <c r="C37" s="7">
        <v>56</v>
      </c>
      <c r="D37" s="36">
        <f t="shared" si="0"/>
        <v>227</v>
      </c>
      <c r="E37" s="7">
        <v>168</v>
      </c>
      <c r="F37" s="7">
        <v>45</v>
      </c>
      <c r="G37" s="36">
        <f t="shared" si="1"/>
        <v>213</v>
      </c>
      <c r="H37" s="7">
        <f t="shared" si="2"/>
        <v>339</v>
      </c>
      <c r="I37" s="7">
        <f t="shared" si="3"/>
        <v>101</v>
      </c>
      <c r="J37" s="36">
        <f t="shared" si="4"/>
        <v>440</v>
      </c>
      <c r="K37" s="7">
        <v>152</v>
      </c>
      <c r="L37" s="7">
        <v>66</v>
      </c>
      <c r="M37" s="36">
        <f t="shared" si="5"/>
        <v>218</v>
      </c>
      <c r="N37" s="7">
        <v>127</v>
      </c>
      <c r="O37" s="7">
        <v>75</v>
      </c>
      <c r="P37" s="36">
        <f t="shared" si="6"/>
        <v>202</v>
      </c>
      <c r="Q37" s="7">
        <v>279</v>
      </c>
      <c r="R37" s="7">
        <v>141</v>
      </c>
      <c r="S37" s="36">
        <f t="shared" si="7"/>
        <v>420</v>
      </c>
      <c r="T37" s="12"/>
      <c r="U37" s="12"/>
      <c r="V37" s="12"/>
      <c r="W37" s="12"/>
      <c r="X37" s="12"/>
      <c r="Y37" s="12"/>
      <c r="Z37" s="12"/>
      <c r="AA37" s="12"/>
    </row>
    <row r="38" spans="1:27" ht="14.25">
      <c r="A38" s="7" t="s">
        <v>19</v>
      </c>
      <c r="B38" s="7">
        <v>691</v>
      </c>
      <c r="C38" s="7">
        <v>244</v>
      </c>
      <c r="D38" s="36">
        <f t="shared" si="0"/>
        <v>935</v>
      </c>
      <c r="E38" s="7">
        <v>619</v>
      </c>
      <c r="F38" s="7">
        <v>277</v>
      </c>
      <c r="G38" s="36">
        <f t="shared" si="1"/>
        <v>896</v>
      </c>
      <c r="H38" s="7">
        <f t="shared" si="2"/>
        <v>1310</v>
      </c>
      <c r="I38" s="7">
        <f t="shared" si="3"/>
        <v>521</v>
      </c>
      <c r="J38" s="36">
        <f t="shared" si="4"/>
        <v>1831</v>
      </c>
      <c r="K38" s="7">
        <v>730</v>
      </c>
      <c r="L38" s="7">
        <v>254</v>
      </c>
      <c r="M38" s="36">
        <f t="shared" si="5"/>
        <v>984</v>
      </c>
      <c r="N38" s="7">
        <v>664</v>
      </c>
      <c r="O38" s="7">
        <v>239</v>
      </c>
      <c r="P38" s="36">
        <f t="shared" si="6"/>
        <v>903</v>
      </c>
      <c r="Q38" s="7">
        <v>1394</v>
      </c>
      <c r="R38" s="7">
        <v>493</v>
      </c>
      <c r="S38" s="36">
        <f t="shared" si="7"/>
        <v>1887</v>
      </c>
      <c r="T38" s="12"/>
      <c r="U38" s="12"/>
      <c r="V38" s="12"/>
      <c r="W38" s="12"/>
      <c r="X38" s="12"/>
      <c r="Y38" s="12"/>
      <c r="Z38" s="12"/>
      <c r="AA38" s="12"/>
    </row>
    <row r="39" spans="1:27" ht="14.25">
      <c r="A39" s="7" t="s">
        <v>20</v>
      </c>
      <c r="B39" s="7">
        <v>537</v>
      </c>
      <c r="C39" s="7">
        <v>318</v>
      </c>
      <c r="D39" s="36">
        <f t="shared" si="0"/>
        <v>855</v>
      </c>
      <c r="E39" s="7">
        <v>516</v>
      </c>
      <c r="F39" s="7">
        <v>343</v>
      </c>
      <c r="G39" s="36">
        <f t="shared" si="1"/>
        <v>859</v>
      </c>
      <c r="H39" s="7">
        <f t="shared" si="2"/>
        <v>1053</v>
      </c>
      <c r="I39" s="7">
        <f t="shared" si="3"/>
        <v>661</v>
      </c>
      <c r="J39" s="36">
        <f t="shared" si="4"/>
        <v>1714</v>
      </c>
      <c r="K39" s="7">
        <v>513</v>
      </c>
      <c r="L39" s="7">
        <v>305</v>
      </c>
      <c r="M39" s="36">
        <f t="shared" si="5"/>
        <v>818</v>
      </c>
      <c r="N39" s="7">
        <v>501</v>
      </c>
      <c r="O39" s="7">
        <v>320</v>
      </c>
      <c r="P39" s="36">
        <f t="shared" si="6"/>
        <v>821</v>
      </c>
      <c r="Q39" s="7">
        <v>1014</v>
      </c>
      <c r="R39" s="7">
        <v>625</v>
      </c>
      <c r="S39" s="36">
        <f t="shared" si="7"/>
        <v>1639</v>
      </c>
      <c r="T39" s="12"/>
      <c r="U39" s="12"/>
      <c r="V39" s="12"/>
      <c r="W39" s="12"/>
      <c r="X39" s="12"/>
      <c r="Y39" s="12"/>
      <c r="Z39" s="12"/>
      <c r="AA39" s="12"/>
    </row>
    <row r="40" spans="1:27" ht="14.25">
      <c r="A40" s="7" t="s">
        <v>21</v>
      </c>
      <c r="B40" s="7">
        <v>431</v>
      </c>
      <c r="C40" s="7">
        <v>542</v>
      </c>
      <c r="D40" s="36">
        <f t="shared" si="0"/>
        <v>973</v>
      </c>
      <c r="E40" s="7">
        <v>408</v>
      </c>
      <c r="F40" s="7">
        <v>424</v>
      </c>
      <c r="G40" s="36">
        <f t="shared" si="1"/>
        <v>832</v>
      </c>
      <c r="H40" s="7">
        <f t="shared" si="2"/>
        <v>839</v>
      </c>
      <c r="I40" s="7">
        <f t="shared" si="3"/>
        <v>966</v>
      </c>
      <c r="J40" s="36">
        <f t="shared" si="4"/>
        <v>1805</v>
      </c>
      <c r="K40" s="7">
        <v>688</v>
      </c>
      <c r="L40" s="7">
        <v>802</v>
      </c>
      <c r="M40" s="36">
        <f t="shared" si="5"/>
        <v>1490</v>
      </c>
      <c r="N40" s="7">
        <v>522</v>
      </c>
      <c r="O40" s="7">
        <v>455</v>
      </c>
      <c r="P40" s="36">
        <f t="shared" si="6"/>
        <v>977</v>
      </c>
      <c r="Q40" s="7">
        <v>1210</v>
      </c>
      <c r="R40" s="7">
        <v>1257</v>
      </c>
      <c r="S40" s="36">
        <f t="shared" si="7"/>
        <v>2467</v>
      </c>
      <c r="T40" s="12"/>
      <c r="U40" s="12"/>
      <c r="V40" s="12"/>
      <c r="W40" s="12"/>
      <c r="X40" s="12"/>
      <c r="Y40" s="12"/>
      <c r="Z40" s="12"/>
      <c r="AA40" s="12"/>
    </row>
    <row r="41" spans="1:27" ht="14.25">
      <c r="A41" s="7" t="s">
        <v>22</v>
      </c>
      <c r="B41" s="7">
        <v>607</v>
      </c>
      <c r="C41" s="7">
        <v>79</v>
      </c>
      <c r="D41" s="36">
        <f t="shared" si="0"/>
        <v>686</v>
      </c>
      <c r="E41" s="7">
        <v>563</v>
      </c>
      <c r="F41" s="7">
        <v>69</v>
      </c>
      <c r="G41" s="36">
        <f t="shared" si="1"/>
        <v>632</v>
      </c>
      <c r="H41" s="7">
        <f t="shared" si="2"/>
        <v>1170</v>
      </c>
      <c r="I41" s="7">
        <f t="shared" si="3"/>
        <v>148</v>
      </c>
      <c r="J41" s="36">
        <f t="shared" si="4"/>
        <v>1318</v>
      </c>
      <c r="K41" s="7">
        <v>589</v>
      </c>
      <c r="L41" s="7">
        <v>85</v>
      </c>
      <c r="M41" s="36">
        <f t="shared" si="5"/>
        <v>674</v>
      </c>
      <c r="N41" s="7">
        <v>536</v>
      </c>
      <c r="O41" s="7">
        <v>93</v>
      </c>
      <c r="P41" s="36">
        <f t="shared" si="6"/>
        <v>629</v>
      </c>
      <c r="Q41" s="7">
        <v>1125</v>
      </c>
      <c r="R41" s="7">
        <v>178</v>
      </c>
      <c r="S41" s="36">
        <f t="shared" si="7"/>
        <v>1303</v>
      </c>
      <c r="T41" s="12"/>
      <c r="U41" s="12"/>
      <c r="V41" s="12"/>
      <c r="W41" s="12"/>
      <c r="X41" s="12"/>
      <c r="Y41" s="12"/>
      <c r="Z41" s="12"/>
      <c r="AA41" s="12"/>
    </row>
    <row r="42" spans="2:27" ht="14.25">
      <c r="B42" s="7">
        <v>0</v>
      </c>
      <c r="D42" s="36"/>
      <c r="E42" s="7">
        <v>0</v>
      </c>
      <c r="G42" s="36">
        <f t="shared" si="1"/>
        <v>0</v>
      </c>
      <c r="H42" s="7">
        <f t="shared" si="2"/>
        <v>0</v>
      </c>
      <c r="I42" s="7">
        <f t="shared" si="3"/>
        <v>0</v>
      </c>
      <c r="J42" s="36"/>
      <c r="K42" s="7">
        <v>0</v>
      </c>
      <c r="M42" s="36">
        <f t="shared" si="5"/>
        <v>0</v>
      </c>
      <c r="N42" s="7">
        <v>0</v>
      </c>
      <c r="P42" s="36">
        <f t="shared" si="6"/>
        <v>0</v>
      </c>
      <c r="Q42" s="7">
        <v>0</v>
      </c>
      <c r="S42" s="36">
        <f t="shared" si="7"/>
        <v>0</v>
      </c>
      <c r="T42" s="12"/>
      <c r="U42" s="12"/>
      <c r="V42" s="12"/>
      <c r="W42" s="12"/>
      <c r="X42" s="12"/>
      <c r="Y42" s="12"/>
      <c r="Z42" s="12"/>
      <c r="AA42" s="12"/>
    </row>
    <row r="43" spans="1:19" ht="14.25">
      <c r="A43" s="33" t="s">
        <v>24</v>
      </c>
      <c r="B43" s="34">
        <v>4262</v>
      </c>
      <c r="C43" s="34">
        <v>1661</v>
      </c>
      <c r="D43" s="38">
        <f>SUM(B43:C43)</f>
        <v>5923</v>
      </c>
      <c r="E43" s="34">
        <v>4086</v>
      </c>
      <c r="F43" s="34">
        <v>1743</v>
      </c>
      <c r="G43" s="38">
        <f t="shared" si="1"/>
        <v>5829</v>
      </c>
      <c r="H43" s="34">
        <f t="shared" si="2"/>
        <v>8348</v>
      </c>
      <c r="I43" s="34">
        <f t="shared" si="3"/>
        <v>3404</v>
      </c>
      <c r="J43" s="38">
        <f>D43+G43</f>
        <v>11752</v>
      </c>
      <c r="K43" s="34">
        <v>5334</v>
      </c>
      <c r="L43" s="34">
        <v>1318</v>
      </c>
      <c r="M43" s="38">
        <f t="shared" si="5"/>
        <v>6652</v>
      </c>
      <c r="N43" s="34">
        <v>4865</v>
      </c>
      <c r="O43" s="34">
        <v>1445</v>
      </c>
      <c r="P43" s="38">
        <f t="shared" si="6"/>
        <v>6310</v>
      </c>
      <c r="Q43" s="34">
        <v>10199</v>
      </c>
      <c r="R43" s="34">
        <v>2763</v>
      </c>
      <c r="S43" s="38">
        <f t="shared" si="7"/>
        <v>12962</v>
      </c>
    </row>
    <row r="44" spans="1:27" ht="14.25">
      <c r="A44" s="11"/>
      <c r="B44" s="13">
        <v>0</v>
      </c>
      <c r="C44" s="13"/>
      <c r="D44" s="37"/>
      <c r="E44" s="13">
        <v>0</v>
      </c>
      <c r="F44" s="13"/>
      <c r="G44" s="37">
        <f t="shared" si="1"/>
        <v>0</v>
      </c>
      <c r="H44" s="13">
        <f t="shared" si="2"/>
        <v>0</v>
      </c>
      <c r="I44" s="13">
        <f t="shared" si="3"/>
        <v>0</v>
      </c>
      <c r="J44" s="37"/>
      <c r="K44" s="13">
        <v>0</v>
      </c>
      <c r="L44" s="13"/>
      <c r="M44" s="37">
        <f t="shared" si="5"/>
        <v>0</v>
      </c>
      <c r="N44" s="13">
        <v>0</v>
      </c>
      <c r="O44" s="13"/>
      <c r="P44" s="37">
        <f t="shared" si="6"/>
        <v>0</v>
      </c>
      <c r="Q44" s="13">
        <v>0</v>
      </c>
      <c r="R44" s="13"/>
      <c r="S44" s="37">
        <f t="shared" si="7"/>
        <v>0</v>
      </c>
      <c r="T44" s="12"/>
      <c r="U44" s="12"/>
      <c r="V44" s="12"/>
      <c r="W44" s="12"/>
      <c r="X44" s="12"/>
      <c r="Y44" s="12"/>
      <c r="Z44" s="12"/>
      <c r="AA44" s="12"/>
    </row>
    <row r="45" spans="1:19" ht="14.25">
      <c r="A45" s="7" t="s">
        <v>25</v>
      </c>
      <c r="B45" s="15">
        <v>3457</v>
      </c>
      <c r="C45" s="15">
        <v>3904</v>
      </c>
      <c r="D45" s="37">
        <f>SUM(B45:C45)</f>
        <v>7361</v>
      </c>
      <c r="E45" s="15">
        <v>3054</v>
      </c>
      <c r="F45" s="15">
        <v>3592</v>
      </c>
      <c r="G45" s="37">
        <f t="shared" si="1"/>
        <v>6646</v>
      </c>
      <c r="H45" s="15">
        <f t="shared" si="2"/>
        <v>6511</v>
      </c>
      <c r="I45" s="15">
        <f t="shared" si="3"/>
        <v>7496</v>
      </c>
      <c r="J45" s="37">
        <f>D45+G45</f>
        <v>14007</v>
      </c>
      <c r="K45" s="15">
        <v>4052</v>
      </c>
      <c r="L45" s="15">
        <v>5285</v>
      </c>
      <c r="M45" s="37">
        <f t="shared" si="5"/>
        <v>9337</v>
      </c>
      <c r="N45" s="15">
        <v>3411</v>
      </c>
      <c r="O45" s="15">
        <v>4917</v>
      </c>
      <c r="P45" s="37">
        <f t="shared" si="6"/>
        <v>8328</v>
      </c>
      <c r="Q45" s="15">
        <v>7463</v>
      </c>
      <c r="R45" s="15">
        <v>10202</v>
      </c>
      <c r="S45" s="37">
        <f t="shared" si="7"/>
        <v>17665</v>
      </c>
    </row>
    <row r="46" spans="1:19" ht="14.25">
      <c r="A46" s="7" t="s">
        <v>26</v>
      </c>
      <c r="B46" s="14">
        <v>7039</v>
      </c>
      <c r="C46" s="14">
        <v>2650</v>
      </c>
      <c r="D46" s="37">
        <f>SUM(B46:C46)</f>
        <v>9689</v>
      </c>
      <c r="E46" s="14">
        <v>6325</v>
      </c>
      <c r="F46" s="14">
        <v>2730</v>
      </c>
      <c r="G46" s="37">
        <f t="shared" si="1"/>
        <v>9055</v>
      </c>
      <c r="H46" s="14">
        <f t="shared" si="2"/>
        <v>13364</v>
      </c>
      <c r="I46" s="14">
        <f t="shared" si="3"/>
        <v>5380</v>
      </c>
      <c r="J46" s="37">
        <f>D46+G46</f>
        <v>18744</v>
      </c>
      <c r="K46" s="14">
        <v>8025</v>
      </c>
      <c r="L46" s="14">
        <v>2578</v>
      </c>
      <c r="M46" s="37">
        <f t="shared" si="5"/>
        <v>10603</v>
      </c>
      <c r="N46" s="14">
        <v>7029</v>
      </c>
      <c r="O46" s="14">
        <v>2715</v>
      </c>
      <c r="P46" s="37">
        <f t="shared" si="6"/>
        <v>9744</v>
      </c>
      <c r="Q46" s="14">
        <v>15054</v>
      </c>
      <c r="R46" s="14">
        <v>5293</v>
      </c>
      <c r="S46" s="37">
        <f t="shared" si="7"/>
        <v>20347</v>
      </c>
    </row>
    <row r="47" spans="1:19" ht="14.25">
      <c r="A47" s="33" t="s">
        <v>27</v>
      </c>
      <c r="B47" s="34">
        <v>10496</v>
      </c>
      <c r="C47" s="34">
        <v>6554</v>
      </c>
      <c r="D47" s="38">
        <f>SUM(B47:C47)</f>
        <v>17050</v>
      </c>
      <c r="E47" s="34">
        <v>9379</v>
      </c>
      <c r="F47" s="34">
        <v>6322</v>
      </c>
      <c r="G47" s="38">
        <f t="shared" si="1"/>
        <v>15701</v>
      </c>
      <c r="H47" s="34">
        <f t="shared" si="2"/>
        <v>19875</v>
      </c>
      <c r="I47" s="34">
        <f t="shared" si="3"/>
        <v>12876</v>
      </c>
      <c r="J47" s="38">
        <f>D47+G47</f>
        <v>32751</v>
      </c>
      <c r="K47" s="34">
        <v>12077</v>
      </c>
      <c r="L47" s="34">
        <v>7863</v>
      </c>
      <c r="M47" s="38">
        <f t="shared" si="5"/>
        <v>19940</v>
      </c>
      <c r="N47" s="34">
        <v>10440</v>
      </c>
      <c r="O47" s="34">
        <v>7632</v>
      </c>
      <c r="P47" s="38">
        <f t="shared" si="6"/>
        <v>18072</v>
      </c>
      <c r="Q47" s="34">
        <v>22517</v>
      </c>
      <c r="R47" s="34">
        <v>15495</v>
      </c>
      <c r="S47" s="38">
        <f t="shared" si="7"/>
        <v>38012</v>
      </c>
    </row>
    <row r="48" spans="1:19" ht="14.25">
      <c r="A48" s="11"/>
      <c r="B48" s="13">
        <v>0</v>
      </c>
      <c r="C48" s="13"/>
      <c r="D48" s="37"/>
      <c r="E48" s="13">
        <v>0</v>
      </c>
      <c r="F48" s="13"/>
      <c r="G48" s="37">
        <f t="shared" si="1"/>
        <v>0</v>
      </c>
      <c r="H48" s="13">
        <f t="shared" si="2"/>
        <v>0</v>
      </c>
      <c r="I48" s="13">
        <f t="shared" si="3"/>
        <v>0</v>
      </c>
      <c r="J48" s="37"/>
      <c r="K48" s="13">
        <v>0</v>
      </c>
      <c r="L48" s="13"/>
      <c r="M48" s="37">
        <f t="shared" si="5"/>
        <v>0</v>
      </c>
      <c r="N48" s="13">
        <v>0</v>
      </c>
      <c r="O48" s="13"/>
      <c r="P48" s="37">
        <f t="shared" si="6"/>
        <v>0</v>
      </c>
      <c r="Q48" s="13">
        <v>0</v>
      </c>
      <c r="R48" s="13"/>
      <c r="S48" s="37">
        <f t="shared" si="7"/>
        <v>0</v>
      </c>
    </row>
    <row r="49" spans="1:19" ht="14.25">
      <c r="A49" s="7" t="s">
        <v>28</v>
      </c>
      <c r="B49" s="14">
        <v>5279</v>
      </c>
      <c r="C49" s="14">
        <v>56732</v>
      </c>
      <c r="D49" s="37">
        <f>SUM(B49:C49)</f>
        <v>62011</v>
      </c>
      <c r="E49" s="14">
        <v>3865</v>
      </c>
      <c r="F49" s="14">
        <v>58244</v>
      </c>
      <c r="G49" s="37">
        <f t="shared" si="1"/>
        <v>62109</v>
      </c>
      <c r="H49" s="14">
        <f t="shared" si="2"/>
        <v>9144</v>
      </c>
      <c r="I49" s="14">
        <f t="shared" si="3"/>
        <v>114976</v>
      </c>
      <c r="J49" s="37">
        <f>D49+G49</f>
        <v>124120</v>
      </c>
      <c r="K49" s="14">
        <v>7148</v>
      </c>
      <c r="L49" s="14">
        <v>61243</v>
      </c>
      <c r="M49" s="37">
        <f t="shared" si="5"/>
        <v>68391</v>
      </c>
      <c r="N49" s="14">
        <v>5396</v>
      </c>
      <c r="O49" s="14">
        <v>64888</v>
      </c>
      <c r="P49" s="37">
        <f t="shared" si="6"/>
        <v>70284</v>
      </c>
      <c r="Q49" s="14">
        <v>12544</v>
      </c>
      <c r="R49" s="14">
        <v>126131</v>
      </c>
      <c r="S49" s="37">
        <f t="shared" si="7"/>
        <v>138675</v>
      </c>
    </row>
    <row r="50" spans="1:19" ht="14.25">
      <c r="A50" s="7" t="s">
        <v>29</v>
      </c>
      <c r="B50" s="7">
        <v>3364</v>
      </c>
      <c r="C50" s="7">
        <v>3954</v>
      </c>
      <c r="D50" s="37">
        <f>SUM(B50:C50)</f>
        <v>7318</v>
      </c>
      <c r="E50" s="7">
        <v>2933</v>
      </c>
      <c r="F50" s="7">
        <v>3940</v>
      </c>
      <c r="G50" s="37">
        <f t="shared" si="1"/>
        <v>6873</v>
      </c>
      <c r="H50" s="7">
        <f t="shared" si="2"/>
        <v>6297</v>
      </c>
      <c r="I50" s="7">
        <f t="shared" si="3"/>
        <v>7894</v>
      </c>
      <c r="J50" s="37">
        <f>D50+G50</f>
        <v>14191</v>
      </c>
      <c r="K50" s="7">
        <v>3697</v>
      </c>
      <c r="L50" s="7">
        <v>4192</v>
      </c>
      <c r="M50" s="37">
        <f t="shared" si="5"/>
        <v>7889</v>
      </c>
      <c r="N50" s="7">
        <v>3161</v>
      </c>
      <c r="O50" s="7">
        <v>4370</v>
      </c>
      <c r="P50" s="37">
        <f t="shared" si="6"/>
        <v>7531</v>
      </c>
      <c r="Q50" s="7">
        <v>6858</v>
      </c>
      <c r="R50" s="7">
        <v>8562</v>
      </c>
      <c r="S50" s="37">
        <f t="shared" si="7"/>
        <v>15420</v>
      </c>
    </row>
    <row r="51" spans="1:19" ht="14.25">
      <c r="A51" s="33" t="s">
        <v>30</v>
      </c>
      <c r="B51" s="34">
        <v>8643</v>
      </c>
      <c r="C51" s="34">
        <v>60686</v>
      </c>
      <c r="D51" s="38">
        <f>SUM(B51:C51)</f>
        <v>69329</v>
      </c>
      <c r="E51" s="34">
        <v>6798</v>
      </c>
      <c r="F51" s="34">
        <v>62184</v>
      </c>
      <c r="G51" s="38">
        <f t="shared" si="1"/>
        <v>68982</v>
      </c>
      <c r="H51" s="34">
        <f t="shared" si="2"/>
        <v>15441</v>
      </c>
      <c r="I51" s="34">
        <f t="shared" si="3"/>
        <v>122870</v>
      </c>
      <c r="J51" s="38">
        <f>D51+G51</f>
        <v>138311</v>
      </c>
      <c r="K51" s="34">
        <v>10845</v>
      </c>
      <c r="L51" s="34">
        <v>65435</v>
      </c>
      <c r="M51" s="38">
        <f t="shared" si="5"/>
        <v>76280</v>
      </c>
      <c r="N51" s="34">
        <v>8557</v>
      </c>
      <c r="O51" s="34">
        <v>69258</v>
      </c>
      <c r="P51" s="38">
        <f t="shared" si="6"/>
        <v>77815</v>
      </c>
      <c r="Q51" s="34">
        <v>19402</v>
      </c>
      <c r="R51" s="34">
        <v>134693</v>
      </c>
      <c r="S51" s="38">
        <f t="shared" si="7"/>
        <v>154095</v>
      </c>
    </row>
    <row r="52" spans="1:19" ht="14.25">
      <c r="A52" s="11"/>
      <c r="B52" s="13">
        <v>0</v>
      </c>
      <c r="C52" s="13"/>
      <c r="D52" s="37"/>
      <c r="E52" s="13">
        <v>0</v>
      </c>
      <c r="F52" s="13"/>
      <c r="G52" s="37">
        <f t="shared" si="1"/>
        <v>0</v>
      </c>
      <c r="H52" s="13">
        <f t="shared" si="2"/>
        <v>0</v>
      </c>
      <c r="I52" s="13">
        <f t="shared" si="3"/>
        <v>0</v>
      </c>
      <c r="J52" s="37"/>
      <c r="K52" s="13">
        <v>0</v>
      </c>
      <c r="L52" s="13"/>
      <c r="M52" s="37">
        <f t="shared" si="5"/>
        <v>0</v>
      </c>
      <c r="N52" s="13">
        <v>0</v>
      </c>
      <c r="O52" s="13"/>
      <c r="P52" s="37">
        <f t="shared" si="6"/>
        <v>0</v>
      </c>
      <c r="Q52" s="13">
        <v>0</v>
      </c>
      <c r="R52" s="13"/>
      <c r="S52" s="37">
        <f t="shared" si="7"/>
        <v>0</v>
      </c>
    </row>
    <row r="53" spans="1:19" ht="12.75" customHeight="1">
      <c r="A53" s="31" t="s">
        <v>32</v>
      </c>
      <c r="B53" s="32">
        <v>23401</v>
      </c>
      <c r="C53" s="32">
        <v>68901</v>
      </c>
      <c r="D53" s="39">
        <f>D51+D47+D43</f>
        <v>92302</v>
      </c>
      <c r="E53" s="32">
        <v>20263</v>
      </c>
      <c r="F53" s="32">
        <f>F51+F47+F43</f>
        <v>70249</v>
      </c>
      <c r="G53" s="39">
        <f t="shared" si="1"/>
        <v>90512</v>
      </c>
      <c r="H53" s="32">
        <f t="shared" si="2"/>
        <v>43664</v>
      </c>
      <c r="I53" s="32">
        <f t="shared" si="3"/>
        <v>139150</v>
      </c>
      <c r="J53" s="39">
        <f>J51+J47+J43</f>
        <v>182814</v>
      </c>
      <c r="K53" s="32">
        <v>28256</v>
      </c>
      <c r="L53" s="32">
        <v>74616</v>
      </c>
      <c r="M53" s="39">
        <f t="shared" si="5"/>
        <v>102872</v>
      </c>
      <c r="N53" s="32">
        <v>23862</v>
      </c>
      <c r="O53" s="32">
        <v>78335</v>
      </c>
      <c r="P53" s="39">
        <f t="shared" si="6"/>
        <v>102197</v>
      </c>
      <c r="Q53" s="32">
        <v>52118</v>
      </c>
      <c r="R53" s="32">
        <v>152951</v>
      </c>
      <c r="S53" s="39">
        <f t="shared" si="7"/>
        <v>205069</v>
      </c>
    </row>
    <row r="55" ht="14.25">
      <c r="A55" s="30" t="s">
        <v>122</v>
      </c>
    </row>
    <row r="58" spans="1:9" ht="14.25">
      <c r="A58" s="16"/>
      <c r="B58" s="12"/>
      <c r="C58" s="12"/>
      <c r="D58" s="12"/>
      <c r="E58" s="12"/>
      <c r="F58" s="12"/>
      <c r="G58" s="12"/>
      <c r="H58" s="12"/>
      <c r="I58" s="12"/>
    </row>
    <row r="59" spans="1:9" ht="14.25">
      <c r="A59" s="16"/>
      <c r="B59" s="12"/>
      <c r="C59" s="12"/>
      <c r="D59" s="12"/>
      <c r="E59" s="12"/>
      <c r="F59" s="12"/>
      <c r="G59" s="12"/>
      <c r="H59" s="12"/>
      <c r="I59" s="9"/>
    </row>
    <row r="60" spans="1:9" ht="14.25">
      <c r="A60" s="16"/>
      <c r="B60" s="12"/>
      <c r="C60" s="12"/>
      <c r="D60" s="12"/>
      <c r="E60" s="12"/>
      <c r="F60" s="12"/>
      <c r="G60" s="12"/>
      <c r="H60" s="12"/>
      <c r="I60" s="12"/>
    </row>
    <row r="62" spans="1:8" ht="14.25">
      <c r="A62" s="16"/>
      <c r="B62" s="12"/>
      <c r="C62" s="12"/>
      <c r="D62" s="12"/>
      <c r="E62" s="12"/>
      <c r="F62" s="12"/>
      <c r="G62" s="12"/>
      <c r="H62" s="12"/>
    </row>
    <row r="63" spans="1:9" ht="14.25">
      <c r="A63" s="16"/>
      <c r="B63" s="12"/>
      <c r="C63" s="12"/>
      <c r="D63" s="12"/>
      <c r="E63" s="12"/>
      <c r="F63" s="12"/>
      <c r="G63" s="12"/>
      <c r="H63" s="12"/>
      <c r="I63" s="12"/>
    </row>
    <row r="65" spans="1:9" ht="14.25">
      <c r="A65" s="16"/>
      <c r="B65" s="12"/>
      <c r="C65" s="12"/>
      <c r="D65" s="12"/>
      <c r="E65" s="12"/>
      <c r="F65" s="12"/>
      <c r="G65" s="12"/>
      <c r="H65" s="12"/>
      <c r="I65" s="12"/>
    </row>
    <row r="66" spans="1:9" ht="14.25">
      <c r="A66" s="16"/>
      <c r="B66" s="12"/>
      <c r="C66" s="12"/>
      <c r="D66" s="12"/>
      <c r="E66" s="12"/>
      <c r="F66" s="12"/>
      <c r="G66" s="12"/>
      <c r="H66" s="12"/>
      <c r="I66" s="12"/>
    </row>
    <row r="68" spans="1:9" ht="14.25">
      <c r="A68" s="16"/>
      <c r="B68" s="12"/>
      <c r="C68" s="12"/>
      <c r="D68" s="12"/>
      <c r="E68" s="12"/>
      <c r="F68" s="12"/>
      <c r="G68" s="12"/>
      <c r="H68" s="12"/>
      <c r="I68" s="12"/>
    </row>
    <row r="69" spans="1:9" ht="14.25">
      <c r="A69" s="16"/>
      <c r="B69" s="12"/>
      <c r="C69" s="12"/>
      <c r="D69" s="12"/>
      <c r="E69" s="12"/>
      <c r="F69" s="12"/>
      <c r="G69" s="12"/>
      <c r="H69" s="12"/>
      <c r="I69" s="12"/>
    </row>
    <row r="70" spans="1:9" ht="14.25">
      <c r="A70" s="16"/>
      <c r="B70" s="12"/>
      <c r="C70" s="12"/>
      <c r="D70" s="12"/>
      <c r="E70" s="12"/>
      <c r="F70" s="12"/>
      <c r="G70" s="12"/>
      <c r="H70" s="12"/>
      <c r="I70" s="12"/>
    </row>
  </sheetData>
  <sheetProtection/>
  <mergeCells count="8">
    <mergeCell ref="E7:G7"/>
    <mergeCell ref="K6:S6"/>
    <mergeCell ref="K7:M7"/>
    <mergeCell ref="N7:P7"/>
    <mergeCell ref="A2:J2"/>
    <mergeCell ref="B7:D7"/>
    <mergeCell ref="A7:A8"/>
    <mergeCell ref="B6:J6"/>
  </mergeCells>
  <conditionalFormatting sqref="B10:B53 E10:E53 G10:K53 M10:N53 P10:S53 B9:S41 B43:S43 B45:S47 B49:S51 B53:S53">
    <cfRule type="cellIs" priority="2" dxfId="0" operator="between" stopIfTrue="1">
      <formula>1</formula>
      <formula>3</formula>
    </cfRule>
  </conditionalFormatting>
  <conditionalFormatting sqref="A1:IV65536">
    <cfRule type="cellIs" priority="1" dxfId="193" operator="between" stopIfTrue="1">
      <formula>1</formula>
      <formula>3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  <headerFooter>
    <oddFooter>&amp;LISEE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A61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7" sqref="B7:J7"/>
    </sheetView>
  </sheetViews>
  <sheetFormatPr defaultColWidth="11.375" defaultRowHeight="12"/>
  <cols>
    <col min="1" max="2" width="13.25390625" style="7" customWidth="1"/>
    <col min="3" max="11" width="11.75390625" style="7" customWidth="1"/>
    <col min="12" max="12" width="11.375" style="7" customWidth="1"/>
    <col min="13" max="14" width="12.875" style="7" customWidth="1"/>
    <col min="15" max="15" width="15.375" style="7" customWidth="1"/>
    <col min="16" max="17" width="13.625" style="7" customWidth="1"/>
    <col min="18" max="18" width="17.75390625" style="7" customWidth="1"/>
    <col min="19" max="19" width="14.25390625" style="7" customWidth="1"/>
    <col min="20" max="20" width="9.375" style="7" customWidth="1"/>
    <col min="21" max="21" width="3.125" style="7" bestFit="1" customWidth="1"/>
    <col min="22" max="25" width="4.125" style="7" bestFit="1" customWidth="1"/>
    <col min="26" max="27" width="5.125" style="7" bestFit="1" customWidth="1"/>
    <col min="28" max="16384" width="11.375" style="7" customWidth="1"/>
  </cols>
  <sheetData>
    <row r="2" spans="1:11" ht="54.75" customHeight="1">
      <c r="A2" s="101" t="s">
        <v>150</v>
      </c>
      <c r="B2" s="102"/>
      <c r="C2" s="102"/>
      <c r="D2" s="102"/>
      <c r="E2" s="102"/>
      <c r="F2" s="102"/>
      <c r="G2" s="102"/>
      <c r="H2" s="102"/>
      <c r="I2" s="102"/>
      <c r="J2" s="103"/>
      <c r="K2" s="66"/>
    </row>
    <row r="3" spans="1:11" ht="14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60"/>
    </row>
    <row r="4" spans="1:11" ht="14.25">
      <c r="A4" s="24" t="s">
        <v>130</v>
      </c>
      <c r="B4" s="24"/>
      <c r="C4" s="17"/>
      <c r="D4" s="17"/>
      <c r="E4" s="17"/>
      <c r="F4" s="17"/>
      <c r="G4" s="17"/>
      <c r="H4" s="17"/>
      <c r="I4" s="17"/>
      <c r="J4" s="17"/>
      <c r="K4" s="17"/>
    </row>
    <row r="5" spans="1:11" s="8" customFormat="1" ht="14.25">
      <c r="A5" s="6"/>
      <c r="B5" s="60"/>
      <c r="C5" s="6"/>
      <c r="D5" s="6"/>
      <c r="E5" s="60"/>
      <c r="F5" s="6"/>
      <c r="G5" s="6"/>
      <c r="H5" s="60"/>
      <c r="I5" s="6"/>
      <c r="J5" s="6"/>
      <c r="K5" s="60"/>
    </row>
    <row r="6" spans="1:19" s="8" customFormat="1" ht="17.25">
      <c r="A6" s="52"/>
      <c r="B6" s="99">
        <v>2009</v>
      </c>
      <c r="C6" s="99"/>
      <c r="D6" s="99"/>
      <c r="E6" s="99"/>
      <c r="F6" s="99"/>
      <c r="G6" s="99"/>
      <c r="H6" s="99"/>
      <c r="I6" s="99"/>
      <c r="J6" s="108"/>
      <c r="K6" s="99">
        <v>2014</v>
      </c>
      <c r="L6" s="99">
        <v>2014</v>
      </c>
      <c r="M6" s="99"/>
      <c r="N6" s="99"/>
      <c r="O6" s="99"/>
      <c r="P6" s="99"/>
      <c r="Q6" s="99"/>
      <c r="R6" s="99"/>
      <c r="S6" s="108"/>
    </row>
    <row r="7" spans="1:19" ht="17.25">
      <c r="A7" s="105"/>
      <c r="B7" s="99" t="s">
        <v>33</v>
      </c>
      <c r="C7" s="99"/>
      <c r="D7" s="108"/>
      <c r="E7" s="99" t="s">
        <v>34</v>
      </c>
      <c r="F7" s="99" t="s">
        <v>34</v>
      </c>
      <c r="G7" s="108"/>
      <c r="H7" s="99" t="s">
        <v>36</v>
      </c>
      <c r="I7" s="99" t="s">
        <v>35</v>
      </c>
      <c r="J7" s="108"/>
      <c r="K7" s="99" t="s">
        <v>33</v>
      </c>
      <c r="L7" s="99" t="s">
        <v>33</v>
      </c>
      <c r="M7" s="108"/>
      <c r="N7" s="99" t="s">
        <v>34</v>
      </c>
      <c r="O7" s="99" t="s">
        <v>34</v>
      </c>
      <c r="P7" s="108"/>
      <c r="Q7" s="99" t="s">
        <v>35</v>
      </c>
      <c r="R7" s="99" t="s">
        <v>35</v>
      </c>
      <c r="S7" s="108"/>
    </row>
    <row r="8" spans="1:27" s="10" customFormat="1" ht="57">
      <c r="A8" s="105"/>
      <c r="B8" s="27" t="s">
        <v>147</v>
      </c>
      <c r="C8" s="27" t="s">
        <v>148</v>
      </c>
      <c r="D8" s="29" t="s">
        <v>36</v>
      </c>
      <c r="E8" s="27" t="s">
        <v>147</v>
      </c>
      <c r="F8" s="27" t="s">
        <v>148</v>
      </c>
      <c r="G8" s="29" t="s">
        <v>36</v>
      </c>
      <c r="H8" s="27" t="s">
        <v>147</v>
      </c>
      <c r="I8" s="27" t="s">
        <v>148</v>
      </c>
      <c r="J8" s="29" t="s">
        <v>36</v>
      </c>
      <c r="K8" s="27" t="s">
        <v>147</v>
      </c>
      <c r="L8" s="27" t="s">
        <v>148</v>
      </c>
      <c r="M8" s="29" t="s">
        <v>36</v>
      </c>
      <c r="N8" s="27" t="s">
        <v>147</v>
      </c>
      <c r="O8" s="27" t="s">
        <v>148</v>
      </c>
      <c r="P8" s="29" t="s">
        <v>36</v>
      </c>
      <c r="Q8" s="27" t="s">
        <v>147</v>
      </c>
      <c r="R8" s="27" t="s">
        <v>148</v>
      </c>
      <c r="S8" s="29" t="s">
        <v>36</v>
      </c>
      <c r="T8" s="9"/>
      <c r="U8" s="9"/>
      <c r="V8" s="9"/>
      <c r="W8" s="9"/>
      <c r="X8" s="9"/>
      <c r="Y8" s="9"/>
      <c r="Z8" s="9"/>
      <c r="AA8" s="9"/>
    </row>
    <row r="9" spans="1:27" s="10" customFormat="1" ht="17.25">
      <c r="A9" s="40"/>
      <c r="B9" s="40"/>
      <c r="C9" s="25"/>
      <c r="D9" s="42"/>
      <c r="E9" s="40"/>
      <c r="F9" s="25"/>
      <c r="G9" s="42"/>
      <c r="H9" s="40"/>
      <c r="I9" s="25"/>
      <c r="J9" s="42"/>
      <c r="K9" s="40"/>
      <c r="L9" s="25"/>
      <c r="M9" s="42"/>
      <c r="N9" s="40"/>
      <c r="O9" s="25"/>
      <c r="P9" s="42"/>
      <c r="Q9" s="40"/>
      <c r="R9" s="25"/>
      <c r="S9" s="42"/>
      <c r="T9" s="9"/>
      <c r="U9" s="9"/>
      <c r="V9" s="9"/>
      <c r="W9" s="9"/>
      <c r="X9" s="9"/>
      <c r="Y9" s="9"/>
      <c r="Z9" s="9"/>
      <c r="AA9" s="9"/>
    </row>
    <row r="10" spans="1:27" s="10" customFormat="1" ht="15">
      <c r="A10" s="41" t="s">
        <v>24</v>
      </c>
      <c r="B10" s="41"/>
      <c r="C10" s="67"/>
      <c r="D10" s="42"/>
      <c r="E10" s="70"/>
      <c r="F10" s="64"/>
      <c r="G10" s="42"/>
      <c r="H10" s="70"/>
      <c r="I10" s="64"/>
      <c r="J10" s="42"/>
      <c r="K10" s="41"/>
      <c r="L10" s="67"/>
      <c r="M10" s="42"/>
      <c r="N10" s="70"/>
      <c r="O10" s="64"/>
      <c r="P10" s="42"/>
      <c r="Q10" s="70"/>
      <c r="R10" s="64"/>
      <c r="S10" s="42"/>
      <c r="T10" s="9"/>
      <c r="U10" s="9"/>
      <c r="V10" s="9"/>
      <c r="W10" s="9"/>
      <c r="X10" s="9"/>
      <c r="Y10" s="9"/>
      <c r="Z10" s="9"/>
      <c r="AA10" s="9"/>
    </row>
    <row r="11" spans="1:27" s="10" customFormat="1" ht="14.25">
      <c r="A11" s="7" t="s">
        <v>142</v>
      </c>
      <c r="B11" s="14">
        <v>822</v>
      </c>
      <c r="C11" s="14">
        <v>719</v>
      </c>
      <c r="D11" s="43">
        <v>1541</v>
      </c>
      <c r="E11" s="14">
        <v>280</v>
      </c>
      <c r="F11" s="14">
        <v>1017</v>
      </c>
      <c r="G11" s="43">
        <v>1297</v>
      </c>
      <c r="H11" s="14">
        <v>1102</v>
      </c>
      <c r="I11" s="14">
        <v>1736</v>
      </c>
      <c r="J11" s="43">
        <v>2838</v>
      </c>
      <c r="K11" s="14">
        <v>852</v>
      </c>
      <c r="L11" s="14">
        <v>601</v>
      </c>
      <c r="M11" s="43">
        <v>1453</v>
      </c>
      <c r="N11" s="14">
        <v>293</v>
      </c>
      <c r="O11" s="14">
        <v>937</v>
      </c>
      <c r="P11" s="43">
        <v>1230</v>
      </c>
      <c r="Q11" s="14">
        <v>1145</v>
      </c>
      <c r="R11" s="14">
        <v>1538</v>
      </c>
      <c r="S11" s="43">
        <v>2683</v>
      </c>
      <c r="T11" s="9"/>
      <c r="U11" s="9"/>
      <c r="V11" s="9"/>
      <c r="W11" s="9"/>
      <c r="X11" s="9"/>
      <c r="Y11" s="9"/>
      <c r="Z11" s="9"/>
      <c r="AA11" s="9"/>
    </row>
    <row r="12" spans="1:27" s="10" customFormat="1" ht="14.25">
      <c r="A12" s="7" t="s">
        <v>143</v>
      </c>
      <c r="B12" s="14">
        <v>731</v>
      </c>
      <c r="C12" s="14">
        <v>414</v>
      </c>
      <c r="D12" s="43">
        <v>1145</v>
      </c>
      <c r="E12" s="14">
        <v>360</v>
      </c>
      <c r="F12" s="14">
        <v>738</v>
      </c>
      <c r="G12" s="43">
        <v>1098</v>
      </c>
      <c r="H12" s="14">
        <v>1091</v>
      </c>
      <c r="I12" s="14">
        <v>1152</v>
      </c>
      <c r="J12" s="43">
        <v>2243</v>
      </c>
      <c r="K12" s="14">
        <v>919</v>
      </c>
      <c r="L12" s="14">
        <v>394</v>
      </c>
      <c r="M12" s="43">
        <v>1313</v>
      </c>
      <c r="N12" s="14">
        <v>401</v>
      </c>
      <c r="O12" s="14">
        <v>743</v>
      </c>
      <c r="P12" s="43">
        <v>1144</v>
      </c>
      <c r="Q12" s="14">
        <v>1320</v>
      </c>
      <c r="R12" s="14">
        <v>1137</v>
      </c>
      <c r="S12" s="43">
        <v>2457</v>
      </c>
      <c r="T12" s="9"/>
      <c r="U12" s="9"/>
      <c r="V12" s="9"/>
      <c r="W12" s="9"/>
      <c r="X12" s="9"/>
      <c r="Y12" s="9"/>
      <c r="Z12" s="9"/>
      <c r="AA12" s="9"/>
    </row>
    <row r="13" spans="1:27" s="10" customFormat="1" ht="14.25">
      <c r="A13" s="7" t="s">
        <v>144</v>
      </c>
      <c r="B13" s="14">
        <v>666</v>
      </c>
      <c r="C13" s="14">
        <v>491</v>
      </c>
      <c r="D13" s="43">
        <v>1157</v>
      </c>
      <c r="E13" s="14">
        <v>385</v>
      </c>
      <c r="F13" s="14">
        <v>812</v>
      </c>
      <c r="G13" s="43">
        <v>1197</v>
      </c>
      <c r="H13" s="14">
        <v>1051</v>
      </c>
      <c r="I13" s="14">
        <v>1303</v>
      </c>
      <c r="J13" s="43">
        <v>2354</v>
      </c>
      <c r="K13" s="14">
        <v>874</v>
      </c>
      <c r="L13" s="14">
        <v>432</v>
      </c>
      <c r="M13" s="43">
        <v>1306</v>
      </c>
      <c r="N13" s="14">
        <v>433</v>
      </c>
      <c r="O13" s="14">
        <v>830</v>
      </c>
      <c r="P13" s="43">
        <v>1263</v>
      </c>
      <c r="Q13" s="14">
        <v>1307</v>
      </c>
      <c r="R13" s="14">
        <v>1262</v>
      </c>
      <c r="S13" s="43">
        <v>2569</v>
      </c>
      <c r="T13" s="9"/>
      <c r="U13" s="9"/>
      <c r="V13" s="9"/>
      <c r="W13" s="9"/>
      <c r="X13" s="9"/>
      <c r="Y13" s="9"/>
      <c r="Z13" s="9"/>
      <c r="AA13" s="9"/>
    </row>
    <row r="14" spans="1:27" s="10" customFormat="1" ht="14.25">
      <c r="A14" s="7" t="s">
        <v>145</v>
      </c>
      <c r="B14" s="14">
        <v>510</v>
      </c>
      <c r="C14" s="14">
        <v>409</v>
      </c>
      <c r="D14" s="43">
        <v>919</v>
      </c>
      <c r="E14" s="14">
        <v>268</v>
      </c>
      <c r="F14" s="14">
        <v>627</v>
      </c>
      <c r="G14" s="43">
        <v>895</v>
      </c>
      <c r="H14" s="14">
        <v>778</v>
      </c>
      <c r="I14" s="14">
        <v>1036</v>
      </c>
      <c r="J14" s="43">
        <v>1814</v>
      </c>
      <c r="K14" s="14">
        <v>611</v>
      </c>
      <c r="L14" s="14">
        <v>447</v>
      </c>
      <c r="M14" s="43">
        <v>1058</v>
      </c>
      <c r="N14" s="14">
        <v>300</v>
      </c>
      <c r="O14" s="14">
        <v>709</v>
      </c>
      <c r="P14" s="43">
        <v>1009</v>
      </c>
      <c r="Q14" s="14">
        <v>911</v>
      </c>
      <c r="R14" s="14">
        <v>1156</v>
      </c>
      <c r="S14" s="43">
        <v>2067</v>
      </c>
      <c r="T14" s="9"/>
      <c r="U14" s="9"/>
      <c r="V14" s="9"/>
      <c r="W14" s="9"/>
      <c r="X14" s="9"/>
      <c r="Y14" s="9"/>
      <c r="Z14" s="9"/>
      <c r="AA14" s="9"/>
    </row>
    <row r="15" spans="1:27" s="10" customFormat="1" ht="14.25">
      <c r="A15" s="7" t="s">
        <v>146</v>
      </c>
      <c r="B15" s="14">
        <v>342</v>
      </c>
      <c r="C15" s="14">
        <v>343</v>
      </c>
      <c r="D15" s="43">
        <v>685</v>
      </c>
      <c r="E15" s="14">
        <v>194</v>
      </c>
      <c r="F15" s="14">
        <v>473</v>
      </c>
      <c r="G15" s="43">
        <v>667</v>
      </c>
      <c r="H15" s="14">
        <v>536</v>
      </c>
      <c r="I15" s="14">
        <v>816</v>
      </c>
      <c r="J15" s="43">
        <v>1352</v>
      </c>
      <c r="K15" s="14">
        <v>423</v>
      </c>
      <c r="L15" s="14">
        <v>430</v>
      </c>
      <c r="M15" s="43">
        <v>853</v>
      </c>
      <c r="N15" s="14">
        <v>241</v>
      </c>
      <c r="O15" s="14">
        <v>598</v>
      </c>
      <c r="P15" s="43">
        <v>839</v>
      </c>
      <c r="Q15" s="14">
        <v>664</v>
      </c>
      <c r="R15" s="14">
        <v>1028</v>
      </c>
      <c r="S15" s="43">
        <v>1692</v>
      </c>
      <c r="T15" s="9"/>
      <c r="U15" s="9"/>
      <c r="V15" s="9"/>
      <c r="W15" s="9"/>
      <c r="X15" s="9"/>
      <c r="Y15" s="9"/>
      <c r="Z15" s="9"/>
      <c r="AA15" s="9"/>
    </row>
    <row r="16" spans="1:27" s="10" customFormat="1" ht="14.25">
      <c r="A16" s="7" t="s">
        <v>139</v>
      </c>
      <c r="B16" s="14">
        <v>161</v>
      </c>
      <c r="C16" s="14">
        <v>315</v>
      </c>
      <c r="D16" s="43">
        <v>476</v>
      </c>
      <c r="E16" s="14">
        <v>132</v>
      </c>
      <c r="F16" s="14">
        <v>543</v>
      </c>
      <c r="G16" s="43">
        <v>675</v>
      </c>
      <c r="H16" s="14">
        <v>293</v>
      </c>
      <c r="I16" s="14">
        <v>858</v>
      </c>
      <c r="J16" s="43">
        <v>1151</v>
      </c>
      <c r="K16" s="14">
        <v>218</v>
      </c>
      <c r="L16" s="14">
        <v>451</v>
      </c>
      <c r="M16" s="43">
        <v>669</v>
      </c>
      <c r="N16" s="14">
        <v>128</v>
      </c>
      <c r="O16" s="14">
        <v>697</v>
      </c>
      <c r="P16" s="43">
        <v>825</v>
      </c>
      <c r="Q16" s="14">
        <v>346</v>
      </c>
      <c r="R16" s="14">
        <v>1148</v>
      </c>
      <c r="S16" s="43">
        <v>1494</v>
      </c>
      <c r="T16" s="9"/>
      <c r="U16" s="9"/>
      <c r="V16" s="9"/>
      <c r="W16" s="9"/>
      <c r="X16" s="9"/>
      <c r="Y16" s="9"/>
      <c r="Z16" s="9"/>
      <c r="AA16" s="9"/>
    </row>
    <row r="17" spans="1:27" s="10" customFormat="1" ht="14.25">
      <c r="A17" s="33" t="s">
        <v>31</v>
      </c>
      <c r="B17" s="34">
        <v>3232</v>
      </c>
      <c r="C17" s="34">
        <v>2691</v>
      </c>
      <c r="D17" s="38">
        <v>5923</v>
      </c>
      <c r="E17" s="34">
        <v>1619</v>
      </c>
      <c r="F17" s="34">
        <v>4210</v>
      </c>
      <c r="G17" s="38">
        <v>5829</v>
      </c>
      <c r="H17" s="34">
        <v>4851</v>
      </c>
      <c r="I17" s="34">
        <v>6901</v>
      </c>
      <c r="J17" s="38">
        <v>11752</v>
      </c>
      <c r="K17" s="34">
        <v>3897</v>
      </c>
      <c r="L17" s="34">
        <v>2755</v>
      </c>
      <c r="M17" s="38">
        <v>6652</v>
      </c>
      <c r="N17" s="34">
        <v>1796</v>
      </c>
      <c r="O17" s="34">
        <v>4514</v>
      </c>
      <c r="P17" s="38">
        <v>6310</v>
      </c>
      <c r="Q17" s="34">
        <v>5693</v>
      </c>
      <c r="R17" s="34">
        <v>7269</v>
      </c>
      <c r="S17" s="38">
        <v>12962</v>
      </c>
      <c r="T17" s="9"/>
      <c r="U17" s="9"/>
      <c r="V17" s="9"/>
      <c r="W17" s="9"/>
      <c r="X17" s="9"/>
      <c r="Y17" s="9"/>
      <c r="Z17" s="9"/>
      <c r="AA17" s="9"/>
    </row>
    <row r="18" spans="2:19" ht="14.25">
      <c r="B18" s="14"/>
      <c r="C18" s="14"/>
      <c r="D18" s="43"/>
      <c r="E18" s="14"/>
      <c r="F18" s="14"/>
      <c r="G18" s="43"/>
      <c r="H18" s="14"/>
      <c r="I18" s="14"/>
      <c r="J18" s="43"/>
      <c r="K18" s="14"/>
      <c r="L18" s="14"/>
      <c r="M18" s="43"/>
      <c r="N18" s="14"/>
      <c r="O18" s="14"/>
      <c r="P18" s="43"/>
      <c r="Q18" s="14"/>
      <c r="R18" s="14"/>
      <c r="S18" s="43"/>
    </row>
    <row r="19" spans="1:19" ht="15">
      <c r="A19" s="41" t="s">
        <v>27</v>
      </c>
      <c r="B19" s="14"/>
      <c r="C19" s="14"/>
      <c r="D19" s="44"/>
      <c r="E19" s="14"/>
      <c r="F19" s="14"/>
      <c r="G19" s="44"/>
      <c r="H19" s="14"/>
      <c r="I19" s="14"/>
      <c r="J19" s="44"/>
      <c r="K19" s="14"/>
      <c r="L19" s="14"/>
      <c r="M19" s="44"/>
      <c r="N19" s="14"/>
      <c r="O19" s="14"/>
      <c r="P19" s="44"/>
      <c r="Q19" s="14"/>
      <c r="R19" s="14"/>
      <c r="S19" s="44"/>
    </row>
    <row r="20" spans="1:19" ht="14.25">
      <c r="A20" s="7" t="s">
        <v>142</v>
      </c>
      <c r="B20" s="14">
        <v>2584</v>
      </c>
      <c r="C20" s="14">
        <v>1651</v>
      </c>
      <c r="D20" s="43">
        <v>4235</v>
      </c>
      <c r="E20" s="14">
        <v>1726</v>
      </c>
      <c r="F20" s="14">
        <v>2106</v>
      </c>
      <c r="G20" s="43">
        <v>3832</v>
      </c>
      <c r="H20" s="14">
        <v>4310</v>
      </c>
      <c r="I20" s="14">
        <v>3757</v>
      </c>
      <c r="J20" s="43">
        <v>8067</v>
      </c>
      <c r="K20" s="14">
        <v>2797</v>
      </c>
      <c r="L20" s="14">
        <v>1855</v>
      </c>
      <c r="M20" s="43">
        <v>4652</v>
      </c>
      <c r="N20" s="14">
        <v>1863</v>
      </c>
      <c r="O20" s="14">
        <v>2327</v>
      </c>
      <c r="P20" s="43">
        <v>4190</v>
      </c>
      <c r="Q20" s="14">
        <v>4660</v>
      </c>
      <c r="R20" s="14">
        <v>4182</v>
      </c>
      <c r="S20" s="43">
        <v>8842</v>
      </c>
    </row>
    <row r="21" spans="1:19" ht="14.25">
      <c r="A21" s="7" t="s">
        <v>143</v>
      </c>
      <c r="B21" s="14">
        <v>2321</v>
      </c>
      <c r="C21" s="14">
        <v>1188</v>
      </c>
      <c r="D21" s="43">
        <v>3509</v>
      </c>
      <c r="E21" s="14">
        <v>1890</v>
      </c>
      <c r="F21" s="14">
        <v>1595</v>
      </c>
      <c r="G21" s="43">
        <v>3485</v>
      </c>
      <c r="H21" s="14">
        <v>4211</v>
      </c>
      <c r="I21" s="14">
        <v>2783</v>
      </c>
      <c r="J21" s="43">
        <v>6994</v>
      </c>
      <c r="K21" s="14">
        <v>2742</v>
      </c>
      <c r="L21" s="14">
        <v>1410</v>
      </c>
      <c r="M21" s="43">
        <v>4152</v>
      </c>
      <c r="N21" s="14">
        <v>2130</v>
      </c>
      <c r="O21" s="14">
        <v>1900</v>
      </c>
      <c r="P21" s="43">
        <v>4030</v>
      </c>
      <c r="Q21" s="14">
        <v>4872</v>
      </c>
      <c r="R21" s="14">
        <v>3310</v>
      </c>
      <c r="S21" s="43">
        <v>8182</v>
      </c>
    </row>
    <row r="22" spans="1:19" ht="14.25">
      <c r="A22" s="7" t="s">
        <v>144</v>
      </c>
      <c r="B22" s="14">
        <v>2280</v>
      </c>
      <c r="C22" s="14">
        <v>1288</v>
      </c>
      <c r="D22" s="43">
        <v>3568</v>
      </c>
      <c r="E22" s="14">
        <v>1696</v>
      </c>
      <c r="F22" s="14">
        <v>1602</v>
      </c>
      <c r="G22" s="43">
        <v>3298</v>
      </c>
      <c r="H22" s="14">
        <v>3976</v>
      </c>
      <c r="I22" s="14">
        <v>2890</v>
      </c>
      <c r="J22" s="43">
        <v>6866</v>
      </c>
      <c r="K22" s="14">
        <v>2470</v>
      </c>
      <c r="L22" s="14">
        <v>1630</v>
      </c>
      <c r="M22" s="43">
        <v>4100</v>
      </c>
      <c r="N22" s="14">
        <v>1891</v>
      </c>
      <c r="O22" s="14">
        <v>1748</v>
      </c>
      <c r="P22" s="43">
        <v>3639</v>
      </c>
      <c r="Q22" s="14">
        <v>4361</v>
      </c>
      <c r="R22" s="14">
        <v>3378</v>
      </c>
      <c r="S22" s="43">
        <v>7739</v>
      </c>
    </row>
    <row r="23" spans="1:19" ht="14.25">
      <c r="A23" s="7" t="s">
        <v>145</v>
      </c>
      <c r="B23" s="14">
        <v>1581</v>
      </c>
      <c r="C23" s="14">
        <v>1031</v>
      </c>
      <c r="D23" s="43">
        <v>2612</v>
      </c>
      <c r="E23" s="14">
        <v>1114</v>
      </c>
      <c r="F23" s="14">
        <v>1097</v>
      </c>
      <c r="G23" s="43">
        <v>2211</v>
      </c>
      <c r="H23" s="14">
        <v>2695</v>
      </c>
      <c r="I23" s="14">
        <v>2128</v>
      </c>
      <c r="J23" s="43">
        <v>4823</v>
      </c>
      <c r="K23" s="14">
        <v>1836</v>
      </c>
      <c r="L23" s="14">
        <v>1304</v>
      </c>
      <c r="M23" s="43">
        <v>3140</v>
      </c>
      <c r="N23" s="14">
        <v>1444</v>
      </c>
      <c r="O23" s="14">
        <v>1337</v>
      </c>
      <c r="P23" s="43">
        <v>2781</v>
      </c>
      <c r="Q23" s="14">
        <v>3280</v>
      </c>
      <c r="R23" s="14">
        <v>2641</v>
      </c>
      <c r="S23" s="43">
        <v>5921</v>
      </c>
    </row>
    <row r="24" spans="1:19" ht="14.25">
      <c r="A24" s="7" t="s">
        <v>146</v>
      </c>
      <c r="B24" s="14">
        <v>1083</v>
      </c>
      <c r="C24" s="14">
        <v>719</v>
      </c>
      <c r="D24" s="43">
        <v>1802</v>
      </c>
      <c r="E24" s="14">
        <v>733</v>
      </c>
      <c r="F24" s="14">
        <v>705</v>
      </c>
      <c r="G24" s="43">
        <v>1438</v>
      </c>
      <c r="H24" s="14">
        <v>1816</v>
      </c>
      <c r="I24" s="14">
        <v>1424</v>
      </c>
      <c r="J24" s="43">
        <v>3240</v>
      </c>
      <c r="K24" s="14">
        <v>1272</v>
      </c>
      <c r="L24" s="14">
        <v>928</v>
      </c>
      <c r="M24" s="43">
        <v>2200</v>
      </c>
      <c r="N24" s="14">
        <v>861</v>
      </c>
      <c r="O24" s="14">
        <v>831</v>
      </c>
      <c r="P24" s="43">
        <v>1692</v>
      </c>
      <c r="Q24" s="14">
        <v>2133</v>
      </c>
      <c r="R24" s="14">
        <v>1759</v>
      </c>
      <c r="S24" s="43">
        <v>3892</v>
      </c>
    </row>
    <row r="25" spans="1:19" ht="14.25">
      <c r="A25" s="7" t="s">
        <v>139</v>
      </c>
      <c r="B25" s="14">
        <v>620</v>
      </c>
      <c r="C25" s="14">
        <v>704</v>
      </c>
      <c r="D25" s="43">
        <v>1324</v>
      </c>
      <c r="E25" s="14">
        <v>509</v>
      </c>
      <c r="F25" s="14">
        <v>928</v>
      </c>
      <c r="G25" s="43">
        <v>1437</v>
      </c>
      <c r="H25" s="14">
        <v>1129</v>
      </c>
      <c r="I25" s="14">
        <v>1632</v>
      </c>
      <c r="J25" s="43">
        <v>2761</v>
      </c>
      <c r="K25" s="14">
        <v>730</v>
      </c>
      <c r="L25" s="14">
        <v>966</v>
      </c>
      <c r="M25" s="43">
        <v>1696</v>
      </c>
      <c r="N25" s="14">
        <v>589</v>
      </c>
      <c r="O25" s="14">
        <v>1151</v>
      </c>
      <c r="P25" s="43">
        <v>1740</v>
      </c>
      <c r="Q25" s="14">
        <v>1319</v>
      </c>
      <c r="R25" s="14">
        <v>2117</v>
      </c>
      <c r="S25" s="43">
        <v>3436</v>
      </c>
    </row>
    <row r="26" spans="1:19" ht="14.25">
      <c r="A26" s="33" t="s">
        <v>31</v>
      </c>
      <c r="B26" s="34">
        <v>10469</v>
      </c>
      <c r="C26" s="34">
        <v>6581</v>
      </c>
      <c r="D26" s="38">
        <v>17050</v>
      </c>
      <c r="E26" s="34">
        <v>7668</v>
      </c>
      <c r="F26" s="34">
        <v>8033</v>
      </c>
      <c r="G26" s="38">
        <v>15701</v>
      </c>
      <c r="H26" s="34">
        <v>18137</v>
      </c>
      <c r="I26" s="34">
        <v>14614</v>
      </c>
      <c r="J26" s="38">
        <v>32751</v>
      </c>
      <c r="K26" s="34">
        <v>11847</v>
      </c>
      <c r="L26" s="34">
        <v>8093</v>
      </c>
      <c r="M26" s="38">
        <v>19940</v>
      </c>
      <c r="N26" s="34">
        <v>8778</v>
      </c>
      <c r="O26" s="34">
        <v>9294</v>
      </c>
      <c r="P26" s="38">
        <v>18072</v>
      </c>
      <c r="Q26" s="34">
        <v>20625</v>
      </c>
      <c r="R26" s="34">
        <v>17387</v>
      </c>
      <c r="S26" s="38">
        <v>38012</v>
      </c>
    </row>
    <row r="27" spans="4:19" ht="14.25">
      <c r="D27" s="35"/>
      <c r="G27" s="35"/>
      <c r="J27" s="35"/>
      <c r="M27" s="35"/>
      <c r="P27" s="35"/>
      <c r="S27" s="35"/>
    </row>
    <row r="28" spans="1:19" ht="15">
      <c r="A28" s="41" t="s">
        <v>30</v>
      </c>
      <c r="D28" s="45"/>
      <c r="G28" s="45"/>
      <c r="J28" s="45"/>
      <c r="M28" s="45"/>
      <c r="P28" s="45"/>
      <c r="S28" s="45"/>
    </row>
    <row r="29" spans="1:19" ht="14.25">
      <c r="A29" s="7" t="s">
        <v>142</v>
      </c>
      <c r="B29" s="14">
        <v>2921</v>
      </c>
      <c r="C29" s="14">
        <v>12028</v>
      </c>
      <c r="D29" s="43">
        <v>14949</v>
      </c>
      <c r="E29" s="14">
        <v>1436</v>
      </c>
      <c r="F29" s="14">
        <v>12829</v>
      </c>
      <c r="G29" s="43">
        <v>14265</v>
      </c>
      <c r="H29" s="14">
        <v>4357</v>
      </c>
      <c r="I29" s="14">
        <v>24857</v>
      </c>
      <c r="J29" s="43">
        <v>29214</v>
      </c>
      <c r="K29" s="14">
        <v>3344</v>
      </c>
      <c r="L29" s="14">
        <v>12130</v>
      </c>
      <c r="M29" s="43">
        <v>15474</v>
      </c>
      <c r="N29" s="14">
        <v>1662</v>
      </c>
      <c r="O29" s="14">
        <v>13432</v>
      </c>
      <c r="P29" s="43">
        <v>15094</v>
      </c>
      <c r="Q29" s="14">
        <v>5006</v>
      </c>
      <c r="R29" s="14">
        <v>25562</v>
      </c>
      <c r="S29" s="43">
        <v>30568</v>
      </c>
    </row>
    <row r="30" spans="1:19" ht="14.25">
      <c r="A30" s="7" t="s">
        <v>143</v>
      </c>
      <c r="B30" s="14">
        <v>3272</v>
      </c>
      <c r="C30" s="14">
        <v>10565</v>
      </c>
      <c r="D30" s="43">
        <v>13837</v>
      </c>
      <c r="E30" s="14">
        <v>1647</v>
      </c>
      <c r="F30" s="14">
        <v>12264</v>
      </c>
      <c r="G30" s="43">
        <v>13911</v>
      </c>
      <c r="H30" s="14">
        <v>4919</v>
      </c>
      <c r="I30" s="14">
        <v>22829</v>
      </c>
      <c r="J30" s="43">
        <v>27748</v>
      </c>
      <c r="K30" s="14">
        <v>3954</v>
      </c>
      <c r="L30" s="14">
        <v>11065</v>
      </c>
      <c r="M30" s="43">
        <v>15019</v>
      </c>
      <c r="N30" s="14">
        <v>2040</v>
      </c>
      <c r="O30" s="14">
        <v>13137</v>
      </c>
      <c r="P30" s="43">
        <v>15177</v>
      </c>
      <c r="Q30" s="14">
        <v>5994</v>
      </c>
      <c r="R30" s="14">
        <v>24202</v>
      </c>
      <c r="S30" s="43">
        <v>30196</v>
      </c>
    </row>
    <row r="31" spans="1:19" ht="14.25">
      <c r="A31" s="7" t="s">
        <v>144</v>
      </c>
      <c r="B31" s="14">
        <v>3088</v>
      </c>
      <c r="C31" s="14">
        <v>11685</v>
      </c>
      <c r="D31" s="43">
        <v>14773</v>
      </c>
      <c r="E31" s="14">
        <v>1472</v>
      </c>
      <c r="F31" s="14">
        <v>13205</v>
      </c>
      <c r="G31" s="43">
        <v>14677</v>
      </c>
      <c r="H31" s="14">
        <v>4560</v>
      </c>
      <c r="I31" s="14">
        <v>24890</v>
      </c>
      <c r="J31" s="43">
        <v>29450</v>
      </c>
      <c r="K31" s="14">
        <v>3636</v>
      </c>
      <c r="L31" s="14">
        <v>11596</v>
      </c>
      <c r="M31" s="43">
        <v>15232</v>
      </c>
      <c r="N31" s="14">
        <v>1882</v>
      </c>
      <c r="O31" s="14">
        <v>13889</v>
      </c>
      <c r="P31" s="43">
        <v>15771</v>
      </c>
      <c r="Q31" s="14">
        <v>5518</v>
      </c>
      <c r="R31" s="14">
        <v>25485</v>
      </c>
      <c r="S31" s="43">
        <v>31003</v>
      </c>
    </row>
    <row r="32" spans="1:19" ht="14.25">
      <c r="A32" s="7" t="s">
        <v>145</v>
      </c>
      <c r="B32" s="14">
        <v>2013</v>
      </c>
      <c r="C32" s="14">
        <v>9127</v>
      </c>
      <c r="D32" s="43">
        <v>11140</v>
      </c>
      <c r="E32" s="14">
        <v>990</v>
      </c>
      <c r="F32" s="14">
        <v>10111</v>
      </c>
      <c r="G32" s="43">
        <v>11101</v>
      </c>
      <c r="H32" s="14">
        <v>3003</v>
      </c>
      <c r="I32" s="14">
        <v>19238</v>
      </c>
      <c r="J32" s="43">
        <v>22241</v>
      </c>
      <c r="K32" s="14">
        <v>2810</v>
      </c>
      <c r="L32" s="14">
        <v>10408</v>
      </c>
      <c r="M32" s="43">
        <v>13218</v>
      </c>
      <c r="N32" s="14">
        <v>1375</v>
      </c>
      <c r="O32" s="14">
        <v>12093</v>
      </c>
      <c r="P32" s="43">
        <v>13468</v>
      </c>
      <c r="Q32" s="14">
        <v>4185</v>
      </c>
      <c r="R32" s="14">
        <v>22501</v>
      </c>
      <c r="S32" s="43">
        <v>26686</v>
      </c>
    </row>
    <row r="33" spans="1:19" ht="14.25">
      <c r="A33" s="7" t="s">
        <v>146</v>
      </c>
      <c r="B33" s="14">
        <v>1357</v>
      </c>
      <c r="C33" s="14">
        <v>6636</v>
      </c>
      <c r="D33" s="43">
        <v>7993</v>
      </c>
      <c r="E33" s="14">
        <v>569</v>
      </c>
      <c r="F33" s="14">
        <v>6943</v>
      </c>
      <c r="G33" s="43">
        <v>7512</v>
      </c>
      <c r="H33" s="14">
        <v>1926</v>
      </c>
      <c r="I33" s="14">
        <v>13579</v>
      </c>
      <c r="J33" s="43">
        <v>15505</v>
      </c>
      <c r="K33" s="14">
        <v>1610</v>
      </c>
      <c r="L33" s="14">
        <v>6990</v>
      </c>
      <c r="M33" s="43">
        <v>8600</v>
      </c>
      <c r="N33" s="14">
        <v>759</v>
      </c>
      <c r="O33" s="14">
        <v>8026</v>
      </c>
      <c r="P33" s="43">
        <v>8785</v>
      </c>
      <c r="Q33" s="14">
        <v>2369</v>
      </c>
      <c r="R33" s="14">
        <v>15016</v>
      </c>
      <c r="S33" s="43">
        <v>17385</v>
      </c>
    </row>
    <row r="34" spans="1:19" ht="14.25">
      <c r="A34" s="7" t="s">
        <v>139</v>
      </c>
      <c r="B34" s="14">
        <v>711</v>
      </c>
      <c r="C34" s="14">
        <v>5926</v>
      </c>
      <c r="D34" s="43">
        <v>6637</v>
      </c>
      <c r="E34" s="14">
        <v>337</v>
      </c>
      <c r="F34" s="14">
        <v>7179</v>
      </c>
      <c r="G34" s="43">
        <v>7516</v>
      </c>
      <c r="H34" s="14">
        <v>1048</v>
      </c>
      <c r="I34" s="14">
        <v>13105</v>
      </c>
      <c r="J34" s="43">
        <v>14153</v>
      </c>
      <c r="K34" s="14">
        <v>951</v>
      </c>
      <c r="L34" s="14">
        <v>7786</v>
      </c>
      <c r="M34" s="43">
        <v>8737</v>
      </c>
      <c r="N34" s="14">
        <v>464</v>
      </c>
      <c r="O34" s="14">
        <v>9056</v>
      </c>
      <c r="P34" s="43">
        <v>9520</v>
      </c>
      <c r="Q34" s="14">
        <v>1415</v>
      </c>
      <c r="R34" s="14">
        <v>16842</v>
      </c>
      <c r="S34" s="43">
        <v>18257</v>
      </c>
    </row>
    <row r="35" spans="1:19" ht="14.25">
      <c r="A35" s="33" t="s">
        <v>31</v>
      </c>
      <c r="B35" s="34">
        <v>13362</v>
      </c>
      <c r="C35" s="34">
        <v>55967</v>
      </c>
      <c r="D35" s="38">
        <v>69329</v>
      </c>
      <c r="E35" s="34">
        <v>6451</v>
      </c>
      <c r="F35" s="34">
        <v>62531</v>
      </c>
      <c r="G35" s="38">
        <v>68982</v>
      </c>
      <c r="H35" s="34">
        <v>19813</v>
      </c>
      <c r="I35" s="34">
        <v>118498</v>
      </c>
      <c r="J35" s="38">
        <v>138311</v>
      </c>
      <c r="K35" s="34">
        <v>16305</v>
      </c>
      <c r="L35" s="34">
        <v>59975</v>
      </c>
      <c r="M35" s="38">
        <v>76280</v>
      </c>
      <c r="N35" s="34">
        <v>8182</v>
      </c>
      <c r="O35" s="34">
        <v>69633</v>
      </c>
      <c r="P35" s="38">
        <v>77815</v>
      </c>
      <c r="Q35" s="34">
        <v>24487</v>
      </c>
      <c r="R35" s="34">
        <v>129608</v>
      </c>
      <c r="S35" s="38">
        <v>154095</v>
      </c>
    </row>
    <row r="36" spans="4:19" ht="14.25">
      <c r="D36" s="35"/>
      <c r="G36" s="35"/>
      <c r="J36" s="35"/>
      <c r="M36" s="35"/>
      <c r="P36" s="35"/>
      <c r="S36" s="35"/>
    </row>
    <row r="37" spans="1:19" ht="15">
      <c r="A37" s="41" t="s">
        <v>32</v>
      </c>
      <c r="D37" s="45"/>
      <c r="G37" s="45"/>
      <c r="J37" s="45"/>
      <c r="M37" s="45"/>
      <c r="P37" s="45"/>
      <c r="S37" s="45"/>
    </row>
    <row r="38" spans="1:19" ht="14.25">
      <c r="A38" s="7" t="s">
        <v>142</v>
      </c>
      <c r="B38" s="14">
        <f aca="true" t="shared" si="0" ref="B38:B43">B11+B20+B29</f>
        <v>6327</v>
      </c>
      <c r="C38" s="14">
        <f aca="true" t="shared" si="1" ref="C38:S38">C11+C20+C29</f>
        <v>14398</v>
      </c>
      <c r="D38" s="43">
        <f t="shared" si="1"/>
        <v>20725</v>
      </c>
      <c r="E38" s="14">
        <f t="shared" si="1"/>
        <v>3442</v>
      </c>
      <c r="F38" s="14">
        <f t="shared" si="1"/>
        <v>15952</v>
      </c>
      <c r="G38" s="43">
        <f t="shared" si="1"/>
        <v>19394</v>
      </c>
      <c r="H38" s="14">
        <f t="shared" si="1"/>
        <v>9769</v>
      </c>
      <c r="I38" s="14">
        <f t="shared" si="1"/>
        <v>30350</v>
      </c>
      <c r="J38" s="43">
        <f t="shared" si="1"/>
        <v>40119</v>
      </c>
      <c r="K38" s="14">
        <f t="shared" si="1"/>
        <v>6993</v>
      </c>
      <c r="L38" s="14">
        <f t="shared" si="1"/>
        <v>14586</v>
      </c>
      <c r="M38" s="43">
        <f t="shared" si="1"/>
        <v>21579</v>
      </c>
      <c r="N38" s="14">
        <f t="shared" si="1"/>
        <v>3818</v>
      </c>
      <c r="O38" s="14">
        <f t="shared" si="1"/>
        <v>16696</v>
      </c>
      <c r="P38" s="43">
        <f t="shared" si="1"/>
        <v>20514</v>
      </c>
      <c r="Q38" s="14">
        <f t="shared" si="1"/>
        <v>10811</v>
      </c>
      <c r="R38" s="14">
        <f t="shared" si="1"/>
        <v>31282</v>
      </c>
      <c r="S38" s="43">
        <f t="shared" si="1"/>
        <v>42093</v>
      </c>
    </row>
    <row r="39" spans="1:19" ht="14.25">
      <c r="A39" s="7" t="s">
        <v>143</v>
      </c>
      <c r="B39" s="14">
        <f t="shared" si="0"/>
        <v>6324</v>
      </c>
      <c r="C39" s="14">
        <f aca="true" t="shared" si="2" ref="C39:S39">C12+C21+C30</f>
        <v>12167</v>
      </c>
      <c r="D39" s="43">
        <f t="shared" si="2"/>
        <v>18491</v>
      </c>
      <c r="E39" s="14">
        <f t="shared" si="2"/>
        <v>3897</v>
      </c>
      <c r="F39" s="14">
        <f t="shared" si="2"/>
        <v>14597</v>
      </c>
      <c r="G39" s="43">
        <f t="shared" si="2"/>
        <v>18494</v>
      </c>
      <c r="H39" s="14">
        <f t="shared" si="2"/>
        <v>10221</v>
      </c>
      <c r="I39" s="14">
        <f t="shared" si="2"/>
        <v>26764</v>
      </c>
      <c r="J39" s="43">
        <f t="shared" si="2"/>
        <v>36985</v>
      </c>
      <c r="K39" s="14">
        <f t="shared" si="2"/>
        <v>7615</v>
      </c>
      <c r="L39" s="14">
        <f t="shared" si="2"/>
        <v>12869</v>
      </c>
      <c r="M39" s="43">
        <f t="shared" si="2"/>
        <v>20484</v>
      </c>
      <c r="N39" s="14">
        <f t="shared" si="2"/>
        <v>4571</v>
      </c>
      <c r="O39" s="14">
        <f t="shared" si="2"/>
        <v>15780</v>
      </c>
      <c r="P39" s="43">
        <f t="shared" si="2"/>
        <v>20351</v>
      </c>
      <c r="Q39" s="14">
        <f t="shared" si="2"/>
        <v>12186</v>
      </c>
      <c r="R39" s="14">
        <f t="shared" si="2"/>
        <v>28649</v>
      </c>
      <c r="S39" s="43">
        <f t="shared" si="2"/>
        <v>40835</v>
      </c>
    </row>
    <row r="40" spans="1:19" ht="14.25">
      <c r="A40" s="7" t="s">
        <v>144</v>
      </c>
      <c r="B40" s="14">
        <f t="shared" si="0"/>
        <v>6034</v>
      </c>
      <c r="C40" s="14">
        <f aca="true" t="shared" si="3" ref="C40:S40">C13+C22+C31</f>
        <v>13464</v>
      </c>
      <c r="D40" s="43">
        <f t="shared" si="3"/>
        <v>19498</v>
      </c>
      <c r="E40" s="14">
        <f t="shared" si="3"/>
        <v>3553</v>
      </c>
      <c r="F40" s="14">
        <f t="shared" si="3"/>
        <v>15619</v>
      </c>
      <c r="G40" s="43">
        <f t="shared" si="3"/>
        <v>19172</v>
      </c>
      <c r="H40" s="14">
        <f t="shared" si="3"/>
        <v>9587</v>
      </c>
      <c r="I40" s="14">
        <f t="shared" si="3"/>
        <v>29083</v>
      </c>
      <c r="J40" s="43">
        <f t="shared" si="3"/>
        <v>38670</v>
      </c>
      <c r="K40" s="14">
        <f t="shared" si="3"/>
        <v>6980</v>
      </c>
      <c r="L40" s="14">
        <f t="shared" si="3"/>
        <v>13658</v>
      </c>
      <c r="M40" s="43">
        <f t="shared" si="3"/>
        <v>20638</v>
      </c>
      <c r="N40" s="14">
        <f t="shared" si="3"/>
        <v>4206</v>
      </c>
      <c r="O40" s="14">
        <f t="shared" si="3"/>
        <v>16467</v>
      </c>
      <c r="P40" s="43">
        <f t="shared" si="3"/>
        <v>20673</v>
      </c>
      <c r="Q40" s="14">
        <f t="shared" si="3"/>
        <v>11186</v>
      </c>
      <c r="R40" s="14">
        <f t="shared" si="3"/>
        <v>30125</v>
      </c>
      <c r="S40" s="43">
        <f t="shared" si="3"/>
        <v>41311</v>
      </c>
    </row>
    <row r="41" spans="1:19" ht="14.25">
      <c r="A41" s="7" t="s">
        <v>145</v>
      </c>
      <c r="B41" s="14">
        <f t="shared" si="0"/>
        <v>4104</v>
      </c>
      <c r="C41" s="14">
        <f aca="true" t="shared" si="4" ref="C41:S41">C14+C23+C32</f>
        <v>10567</v>
      </c>
      <c r="D41" s="43">
        <f t="shared" si="4"/>
        <v>14671</v>
      </c>
      <c r="E41" s="14">
        <f t="shared" si="4"/>
        <v>2372</v>
      </c>
      <c r="F41" s="14">
        <f t="shared" si="4"/>
        <v>11835</v>
      </c>
      <c r="G41" s="43">
        <f t="shared" si="4"/>
        <v>14207</v>
      </c>
      <c r="H41" s="14">
        <f t="shared" si="4"/>
        <v>6476</v>
      </c>
      <c r="I41" s="14">
        <f t="shared" si="4"/>
        <v>22402</v>
      </c>
      <c r="J41" s="43">
        <f t="shared" si="4"/>
        <v>28878</v>
      </c>
      <c r="K41" s="14">
        <f t="shared" si="4"/>
        <v>5257</v>
      </c>
      <c r="L41" s="14">
        <f t="shared" si="4"/>
        <v>12159</v>
      </c>
      <c r="M41" s="43">
        <f t="shared" si="4"/>
        <v>17416</v>
      </c>
      <c r="N41" s="14">
        <f t="shared" si="4"/>
        <v>3119</v>
      </c>
      <c r="O41" s="14">
        <f t="shared" si="4"/>
        <v>14139</v>
      </c>
      <c r="P41" s="43">
        <f t="shared" si="4"/>
        <v>17258</v>
      </c>
      <c r="Q41" s="14">
        <f t="shared" si="4"/>
        <v>8376</v>
      </c>
      <c r="R41" s="14">
        <f t="shared" si="4"/>
        <v>26298</v>
      </c>
      <c r="S41" s="43">
        <f t="shared" si="4"/>
        <v>34674</v>
      </c>
    </row>
    <row r="42" spans="1:19" ht="14.25">
      <c r="A42" s="7" t="s">
        <v>146</v>
      </c>
      <c r="B42" s="14">
        <f t="shared" si="0"/>
        <v>2782</v>
      </c>
      <c r="C42" s="14">
        <f aca="true" t="shared" si="5" ref="C42:S42">C15+C24+C33</f>
        <v>7698</v>
      </c>
      <c r="D42" s="43">
        <f t="shared" si="5"/>
        <v>10480</v>
      </c>
      <c r="E42" s="14">
        <f t="shared" si="5"/>
        <v>1496</v>
      </c>
      <c r="F42" s="14">
        <f t="shared" si="5"/>
        <v>8121</v>
      </c>
      <c r="G42" s="43">
        <f t="shared" si="5"/>
        <v>9617</v>
      </c>
      <c r="H42" s="14">
        <f t="shared" si="5"/>
        <v>4278</v>
      </c>
      <c r="I42" s="14">
        <f t="shared" si="5"/>
        <v>15819</v>
      </c>
      <c r="J42" s="43">
        <f t="shared" si="5"/>
        <v>20097</v>
      </c>
      <c r="K42" s="14">
        <f t="shared" si="5"/>
        <v>3305</v>
      </c>
      <c r="L42" s="14">
        <f t="shared" si="5"/>
        <v>8348</v>
      </c>
      <c r="M42" s="43">
        <f t="shared" si="5"/>
        <v>11653</v>
      </c>
      <c r="N42" s="14">
        <f t="shared" si="5"/>
        <v>1861</v>
      </c>
      <c r="O42" s="14">
        <f t="shared" si="5"/>
        <v>9455</v>
      </c>
      <c r="P42" s="43">
        <f t="shared" si="5"/>
        <v>11316</v>
      </c>
      <c r="Q42" s="14">
        <f t="shared" si="5"/>
        <v>5166</v>
      </c>
      <c r="R42" s="14">
        <f t="shared" si="5"/>
        <v>17803</v>
      </c>
      <c r="S42" s="43">
        <f t="shared" si="5"/>
        <v>22969</v>
      </c>
    </row>
    <row r="43" spans="1:19" ht="14.25">
      <c r="A43" s="7" t="s">
        <v>139</v>
      </c>
      <c r="B43" s="14">
        <f t="shared" si="0"/>
        <v>1492</v>
      </c>
      <c r="C43" s="14">
        <f aca="true" t="shared" si="6" ref="C43:S43">C16+C25+C34</f>
        <v>6945</v>
      </c>
      <c r="D43" s="43">
        <f t="shared" si="6"/>
        <v>8437</v>
      </c>
      <c r="E43" s="14">
        <f t="shared" si="6"/>
        <v>978</v>
      </c>
      <c r="F43" s="14">
        <f t="shared" si="6"/>
        <v>8650</v>
      </c>
      <c r="G43" s="43">
        <f t="shared" si="6"/>
        <v>9628</v>
      </c>
      <c r="H43" s="14">
        <f t="shared" si="6"/>
        <v>2470</v>
      </c>
      <c r="I43" s="14">
        <f t="shared" si="6"/>
        <v>15595</v>
      </c>
      <c r="J43" s="43">
        <f t="shared" si="6"/>
        <v>18065</v>
      </c>
      <c r="K43" s="14">
        <f t="shared" si="6"/>
        <v>1899</v>
      </c>
      <c r="L43" s="14">
        <f t="shared" si="6"/>
        <v>9203</v>
      </c>
      <c r="M43" s="43">
        <f t="shared" si="6"/>
        <v>11102</v>
      </c>
      <c r="N43" s="14">
        <f t="shared" si="6"/>
        <v>1181</v>
      </c>
      <c r="O43" s="14">
        <f t="shared" si="6"/>
        <v>10904</v>
      </c>
      <c r="P43" s="43">
        <f t="shared" si="6"/>
        <v>12085</v>
      </c>
      <c r="Q43" s="14">
        <f t="shared" si="6"/>
        <v>3080</v>
      </c>
      <c r="R43" s="14">
        <f t="shared" si="6"/>
        <v>20107</v>
      </c>
      <c r="S43" s="43">
        <f t="shared" si="6"/>
        <v>23187</v>
      </c>
    </row>
    <row r="44" spans="1:19" ht="15">
      <c r="A44" s="31" t="s">
        <v>31</v>
      </c>
      <c r="B44" s="32">
        <f>SUM(B38:B43)</f>
        <v>27063</v>
      </c>
      <c r="C44" s="32">
        <f aca="true" t="shared" si="7" ref="C44:S44">SUM(C38:C43)</f>
        <v>65239</v>
      </c>
      <c r="D44" s="39">
        <f t="shared" si="7"/>
        <v>92302</v>
      </c>
      <c r="E44" s="32">
        <f t="shared" si="7"/>
        <v>15738</v>
      </c>
      <c r="F44" s="32">
        <f t="shared" si="7"/>
        <v>74774</v>
      </c>
      <c r="G44" s="39">
        <f t="shared" si="7"/>
        <v>90512</v>
      </c>
      <c r="H44" s="32">
        <f t="shared" si="7"/>
        <v>42801</v>
      </c>
      <c r="I44" s="32">
        <f t="shared" si="7"/>
        <v>140013</v>
      </c>
      <c r="J44" s="39">
        <f t="shared" si="7"/>
        <v>182814</v>
      </c>
      <c r="K44" s="32">
        <f t="shared" si="7"/>
        <v>32049</v>
      </c>
      <c r="L44" s="32">
        <f t="shared" si="7"/>
        <v>70823</v>
      </c>
      <c r="M44" s="39">
        <f t="shared" si="7"/>
        <v>102872</v>
      </c>
      <c r="N44" s="32">
        <f t="shared" si="7"/>
        <v>18756</v>
      </c>
      <c r="O44" s="32">
        <f t="shared" si="7"/>
        <v>83441</v>
      </c>
      <c r="P44" s="39">
        <f t="shared" si="7"/>
        <v>102197</v>
      </c>
      <c r="Q44" s="32">
        <f t="shared" si="7"/>
        <v>50805</v>
      </c>
      <c r="R44" s="32">
        <f t="shared" si="7"/>
        <v>154264</v>
      </c>
      <c r="S44" s="39">
        <f t="shared" si="7"/>
        <v>205069</v>
      </c>
    </row>
    <row r="45" spans="1:2" ht="14.25">
      <c r="A45" s="30" t="s">
        <v>122</v>
      </c>
      <c r="B45" s="30"/>
    </row>
    <row r="48" spans="3:11" ht="14.25">
      <c r="C48" s="14"/>
      <c r="D48" s="14"/>
      <c r="E48" s="14"/>
      <c r="F48" s="14"/>
      <c r="G48" s="14"/>
      <c r="H48" s="14"/>
      <c r="I48" s="14"/>
      <c r="J48" s="14"/>
      <c r="K48" s="14"/>
    </row>
    <row r="53" spans="3:8" ht="14.25">
      <c r="C53" s="14"/>
      <c r="D53" s="14"/>
      <c r="E53" s="14"/>
      <c r="F53" s="14"/>
      <c r="G53" s="14"/>
      <c r="H53" s="14"/>
    </row>
    <row r="54" spans="3:8" ht="14.25">
      <c r="C54" s="14"/>
      <c r="D54" s="14"/>
      <c r="E54" s="14"/>
      <c r="F54" s="14"/>
      <c r="G54" s="14"/>
      <c r="H54" s="14"/>
    </row>
    <row r="55" spans="3:8" ht="14.25">
      <c r="C55" s="14"/>
      <c r="D55" s="14"/>
      <c r="E55" s="14"/>
      <c r="F55" s="14"/>
      <c r="G55" s="14"/>
      <c r="H55" s="14"/>
    </row>
    <row r="56" spans="3:8" ht="14.25">
      <c r="C56" s="14"/>
      <c r="D56" s="14"/>
      <c r="E56" s="14"/>
      <c r="F56" s="14"/>
      <c r="G56" s="14"/>
      <c r="H56" s="14"/>
    </row>
    <row r="58" spans="3:11" ht="14.25">
      <c r="C58" s="14"/>
      <c r="D58" s="14"/>
      <c r="E58" s="14"/>
      <c r="F58" s="14"/>
      <c r="G58" s="14"/>
      <c r="H58" s="14"/>
      <c r="I58" s="14"/>
      <c r="J58" s="14"/>
      <c r="K58" s="14"/>
    </row>
    <row r="59" spans="3:11" ht="14.25">
      <c r="C59" s="14"/>
      <c r="D59" s="14"/>
      <c r="E59" s="14"/>
      <c r="F59" s="14"/>
      <c r="G59" s="14"/>
      <c r="H59" s="14"/>
      <c r="I59" s="14"/>
      <c r="J59" s="14"/>
      <c r="K59" s="14"/>
    </row>
    <row r="60" spans="3:11" ht="14.25">
      <c r="C60" s="14"/>
      <c r="D60" s="14"/>
      <c r="E60" s="14"/>
      <c r="F60" s="14"/>
      <c r="G60" s="14"/>
      <c r="H60" s="14"/>
      <c r="I60" s="14"/>
      <c r="J60" s="14"/>
      <c r="K60" s="14"/>
    </row>
    <row r="61" spans="3:11" ht="14.25">
      <c r="C61" s="14"/>
      <c r="D61" s="14"/>
      <c r="E61" s="14"/>
      <c r="F61" s="14"/>
      <c r="G61" s="14"/>
      <c r="H61" s="14"/>
      <c r="I61" s="14"/>
      <c r="J61" s="14"/>
      <c r="K61" s="14"/>
    </row>
  </sheetData>
  <sheetProtection/>
  <mergeCells count="11">
    <mergeCell ref="A7:A8"/>
    <mergeCell ref="K7:M7"/>
    <mergeCell ref="N7:P7"/>
    <mergeCell ref="Q7:S7"/>
    <mergeCell ref="K6:S6"/>
    <mergeCell ref="A2:J2"/>
    <mergeCell ref="A3:J3"/>
    <mergeCell ref="B7:D7"/>
    <mergeCell ref="E7:G7"/>
    <mergeCell ref="H7:J7"/>
    <mergeCell ref="B6:J6"/>
  </mergeCells>
  <conditionalFormatting sqref="B8:C8">
    <cfRule type="cellIs" priority="45" dxfId="193" operator="between" stopIfTrue="1">
      <formula>1</formula>
      <formula>3</formula>
    </cfRule>
  </conditionalFormatting>
  <conditionalFormatting sqref="H8:I8">
    <cfRule type="cellIs" priority="38" dxfId="193" operator="between" stopIfTrue="1">
      <formula>1</formula>
      <formula>3</formula>
    </cfRule>
  </conditionalFormatting>
  <conditionalFormatting sqref="E8:F8">
    <cfRule type="cellIs" priority="40" dxfId="193" operator="between" stopIfTrue="1">
      <formula>1</formula>
      <formula>3</formula>
    </cfRule>
  </conditionalFormatting>
  <conditionalFormatting sqref="B11:J17">
    <cfRule type="cellIs" priority="25" dxfId="0" operator="between" stopIfTrue="1">
      <formula>1</formula>
      <formula>3</formula>
    </cfRule>
  </conditionalFormatting>
  <conditionalFormatting sqref="E44:G44">
    <cfRule type="cellIs" priority="15" dxfId="0" operator="between" stopIfTrue="1">
      <formula>1</formula>
      <formula>3</formula>
    </cfRule>
  </conditionalFormatting>
  <conditionalFormatting sqref="H44:J44">
    <cfRule type="cellIs" priority="14" dxfId="0" operator="between" stopIfTrue="1">
      <formula>1</formula>
      <formula>3</formula>
    </cfRule>
  </conditionalFormatting>
  <conditionalFormatting sqref="K44:M44">
    <cfRule type="cellIs" priority="3" dxfId="0" operator="between" stopIfTrue="1">
      <formula>1</formula>
      <formula>3</formula>
    </cfRule>
  </conditionalFormatting>
  <conditionalFormatting sqref="B20:J26">
    <cfRule type="cellIs" priority="19" dxfId="0" operator="between" stopIfTrue="1">
      <formula>1</formula>
      <formula>3</formula>
    </cfRule>
  </conditionalFormatting>
  <conditionalFormatting sqref="N44:P44">
    <cfRule type="cellIs" priority="2" dxfId="0" operator="between" stopIfTrue="1">
      <formula>1</formula>
      <formula>3</formula>
    </cfRule>
  </conditionalFormatting>
  <conditionalFormatting sqref="B29:J35">
    <cfRule type="cellIs" priority="18" dxfId="0" operator="between" stopIfTrue="1">
      <formula>1</formula>
      <formula>3</formula>
    </cfRule>
  </conditionalFormatting>
  <conditionalFormatting sqref="Q44:S44">
    <cfRule type="cellIs" priority="1" dxfId="0" operator="between" stopIfTrue="1">
      <formula>1</formula>
      <formula>3</formula>
    </cfRule>
  </conditionalFormatting>
  <conditionalFormatting sqref="B38:J43">
    <cfRule type="cellIs" priority="17" dxfId="0" operator="between" stopIfTrue="1">
      <formula>1</formula>
      <formula>3</formula>
    </cfRule>
  </conditionalFormatting>
  <conditionalFormatting sqref="B44:D44">
    <cfRule type="cellIs" priority="16" dxfId="0" operator="between" stopIfTrue="1">
      <formula>1</formula>
      <formula>3</formula>
    </cfRule>
  </conditionalFormatting>
  <conditionalFormatting sqref="K8:L8">
    <cfRule type="cellIs" priority="10" dxfId="193" operator="between" stopIfTrue="1">
      <formula>1</formula>
      <formula>3</formula>
    </cfRule>
  </conditionalFormatting>
  <conditionalFormatting sqref="Q8:R8">
    <cfRule type="cellIs" priority="8" dxfId="193" operator="between" stopIfTrue="1">
      <formula>1</formula>
      <formula>3</formula>
    </cfRule>
  </conditionalFormatting>
  <conditionalFormatting sqref="N8:O8">
    <cfRule type="cellIs" priority="9" dxfId="193" operator="between" stopIfTrue="1">
      <formula>1</formula>
      <formula>3</formula>
    </cfRule>
  </conditionalFormatting>
  <conditionalFormatting sqref="K11:S17">
    <cfRule type="cellIs" priority="7" dxfId="0" operator="between" stopIfTrue="1">
      <formula>1</formula>
      <formula>3</formula>
    </cfRule>
  </conditionalFormatting>
  <conditionalFormatting sqref="K20:S26">
    <cfRule type="cellIs" priority="6" dxfId="0" operator="between" stopIfTrue="1">
      <formula>1</formula>
      <formula>3</formula>
    </cfRule>
  </conditionalFormatting>
  <conditionalFormatting sqref="K29:S35">
    <cfRule type="cellIs" priority="5" dxfId="0" operator="between" stopIfTrue="1">
      <formula>1</formula>
      <formula>3</formula>
    </cfRule>
  </conditionalFormatting>
  <conditionalFormatting sqref="K38:S43">
    <cfRule type="cellIs" priority="4" dxfId="0" operator="between" stopIfTrue="1">
      <formula>1</formula>
      <formula>3</formula>
    </cfRule>
  </conditionalFormatting>
  <printOptions horizontalCentered="1"/>
  <pageMargins left="0.15748031496062992" right="0" top="0" bottom="0" header="0" footer="0"/>
  <pageSetup horizontalDpi="600" verticalDpi="600" orientation="landscape" paperSize="9" scale="66" r:id="rId1"/>
  <headerFooter>
    <oddFooter>&amp;LISEE - Document édité le &amp;D&amp;RPage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2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7" sqref="Q7:S7"/>
    </sheetView>
  </sheetViews>
  <sheetFormatPr defaultColWidth="11.375" defaultRowHeight="12"/>
  <cols>
    <col min="1" max="1" width="20.875" style="7" customWidth="1"/>
    <col min="2" max="2" width="14.375" style="7" customWidth="1"/>
    <col min="3" max="3" width="14.00390625" style="7" customWidth="1"/>
    <col min="4" max="8" width="11.75390625" style="7" customWidth="1"/>
    <col min="9" max="9" width="13.875" style="7" customWidth="1"/>
    <col min="10" max="10" width="11.75390625" style="7" customWidth="1"/>
    <col min="11" max="11" width="14.625" style="7" customWidth="1"/>
    <col min="12" max="12" width="13.00390625" style="7" customWidth="1"/>
    <col min="13" max="13" width="12.125" style="7" customWidth="1"/>
    <col min="14" max="15" width="12.375" style="7" customWidth="1"/>
    <col min="16" max="16" width="11.875" style="7" customWidth="1"/>
    <col min="17" max="17" width="11.625" style="7" customWidth="1"/>
    <col min="18" max="18" width="12.125" style="7" customWidth="1"/>
    <col min="19" max="19" width="12.25390625" style="7" customWidth="1"/>
    <col min="20" max="21" width="5.00390625" style="7" bestFit="1" customWidth="1"/>
    <col min="22" max="23" width="6.00390625" style="7" bestFit="1" customWidth="1"/>
    <col min="24" max="24" width="5.00390625" style="7" bestFit="1" customWidth="1"/>
    <col min="25" max="26" width="6.00390625" style="7" bestFit="1" customWidth="1"/>
    <col min="27" max="27" width="6.875" style="7" bestFit="1" customWidth="1"/>
    <col min="28" max="16384" width="11.375" style="7" customWidth="1"/>
  </cols>
  <sheetData>
    <row r="2" spans="1:11" ht="42.75" customHeight="1">
      <c r="A2" s="101" t="s">
        <v>123</v>
      </c>
      <c r="B2" s="102"/>
      <c r="C2" s="102"/>
      <c r="D2" s="102"/>
      <c r="E2" s="102"/>
      <c r="F2" s="102"/>
      <c r="G2" s="102"/>
      <c r="H2" s="102"/>
      <c r="I2" s="102"/>
      <c r="J2" s="103"/>
      <c r="K2" s="66"/>
    </row>
    <row r="3" spans="1:11" ht="14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60"/>
    </row>
    <row r="4" spans="1:11" ht="14.25">
      <c r="A4" s="24" t="s">
        <v>131</v>
      </c>
      <c r="B4" s="24"/>
      <c r="C4" s="6"/>
      <c r="D4" s="6"/>
      <c r="E4" s="60"/>
      <c r="F4" s="6"/>
      <c r="G4" s="6"/>
      <c r="H4" s="6"/>
      <c r="I4" s="6"/>
      <c r="J4" s="6"/>
      <c r="K4" s="60"/>
    </row>
    <row r="5" spans="3:11" s="8" customFormat="1" ht="14.25">
      <c r="C5" s="6"/>
      <c r="D5" s="6"/>
      <c r="E5" s="60"/>
      <c r="F5" s="6"/>
      <c r="G5" s="6"/>
      <c r="H5" s="6"/>
      <c r="I5" s="6"/>
      <c r="J5" s="6"/>
      <c r="K5" s="60"/>
    </row>
    <row r="6" spans="1:19" s="8" customFormat="1" ht="17.25">
      <c r="A6" s="53"/>
      <c r="B6" s="99">
        <v>2009</v>
      </c>
      <c r="C6" s="99"/>
      <c r="D6" s="99"/>
      <c r="E6" s="99"/>
      <c r="F6" s="99"/>
      <c r="G6" s="99"/>
      <c r="H6" s="99"/>
      <c r="I6" s="99"/>
      <c r="J6" s="108"/>
      <c r="K6" s="99">
        <v>2014</v>
      </c>
      <c r="L6" s="99">
        <v>2014</v>
      </c>
      <c r="M6" s="99"/>
      <c r="N6" s="99"/>
      <c r="O6" s="99"/>
      <c r="P6" s="99"/>
      <c r="Q6" s="99"/>
      <c r="R6" s="99"/>
      <c r="S6" s="108"/>
    </row>
    <row r="7" spans="1:27" ht="17.25">
      <c r="A7" s="105"/>
      <c r="B7" s="62"/>
      <c r="C7" s="68" t="s">
        <v>33</v>
      </c>
      <c r="D7" s="69"/>
      <c r="E7" s="62"/>
      <c r="F7" s="68" t="s">
        <v>34</v>
      </c>
      <c r="G7" s="69"/>
      <c r="H7" s="110" t="s">
        <v>35</v>
      </c>
      <c r="I7" s="105"/>
      <c r="J7" s="106"/>
      <c r="K7" s="62"/>
      <c r="L7" s="68" t="s">
        <v>33</v>
      </c>
      <c r="M7" s="69"/>
      <c r="N7" s="62"/>
      <c r="O7" s="68" t="s">
        <v>34</v>
      </c>
      <c r="P7" s="69"/>
      <c r="Q7" s="110" t="s">
        <v>35</v>
      </c>
      <c r="R7" s="105" t="s">
        <v>35</v>
      </c>
      <c r="S7" s="106"/>
      <c r="T7" s="9"/>
      <c r="U7" s="9"/>
      <c r="V7" s="9"/>
      <c r="W7" s="9"/>
      <c r="X7" s="9"/>
      <c r="Y7" s="9"/>
      <c r="Z7" s="9"/>
      <c r="AA7" s="9"/>
    </row>
    <row r="8" spans="1:27" s="10" customFormat="1" ht="62.25" customHeight="1">
      <c r="A8" s="106"/>
      <c r="B8" s="28" t="s">
        <v>147</v>
      </c>
      <c r="C8" s="27" t="s">
        <v>148</v>
      </c>
      <c r="D8" s="29" t="s">
        <v>36</v>
      </c>
      <c r="E8" s="28" t="s">
        <v>147</v>
      </c>
      <c r="F8" s="27" t="s">
        <v>148</v>
      </c>
      <c r="G8" s="29" t="s">
        <v>36</v>
      </c>
      <c r="H8" s="28" t="s">
        <v>147</v>
      </c>
      <c r="I8" s="27" t="s">
        <v>148</v>
      </c>
      <c r="J8" s="29" t="s">
        <v>36</v>
      </c>
      <c r="K8" s="28" t="s">
        <v>147</v>
      </c>
      <c r="L8" s="27" t="s">
        <v>148</v>
      </c>
      <c r="M8" s="29" t="s">
        <v>36</v>
      </c>
      <c r="N8" s="28" t="s">
        <v>147</v>
      </c>
      <c r="O8" s="27" t="s">
        <v>148</v>
      </c>
      <c r="P8" s="29" t="s">
        <v>36</v>
      </c>
      <c r="Q8" s="28" t="s">
        <v>147</v>
      </c>
      <c r="R8" s="27" t="s">
        <v>148</v>
      </c>
      <c r="S8" s="29" t="s">
        <v>36</v>
      </c>
      <c r="T8" s="9"/>
      <c r="U8" s="9"/>
      <c r="V8" s="9"/>
      <c r="W8" s="9"/>
      <c r="X8" s="9"/>
      <c r="Y8" s="9"/>
      <c r="Z8" s="9"/>
      <c r="AA8" s="9"/>
    </row>
    <row r="9" spans="1:27" ht="14.25">
      <c r="A9" s="7" t="s">
        <v>37</v>
      </c>
      <c r="B9" s="7">
        <v>226</v>
      </c>
      <c r="C9" s="7">
        <v>89</v>
      </c>
      <c r="D9" s="36">
        <f>SUM(B9:C9)</f>
        <v>315</v>
      </c>
      <c r="E9" s="7">
        <v>90</v>
      </c>
      <c r="F9" s="7">
        <v>210</v>
      </c>
      <c r="G9" s="36">
        <f>SUM(E9:F9)</f>
        <v>300</v>
      </c>
      <c r="H9" s="7">
        <f>B9+E9</f>
        <v>316</v>
      </c>
      <c r="I9" s="7">
        <f>C9+F9</f>
        <v>299</v>
      </c>
      <c r="J9" s="36">
        <f>SUM(H9:I9)</f>
        <v>615</v>
      </c>
      <c r="K9" s="7">
        <v>250</v>
      </c>
      <c r="L9" s="7">
        <v>65</v>
      </c>
      <c r="M9" s="36">
        <f>SUM(K9:L9)</f>
        <v>315</v>
      </c>
      <c r="N9" s="7">
        <v>210</v>
      </c>
      <c r="O9" s="7">
        <v>89</v>
      </c>
      <c r="P9" s="36">
        <f>SUM(N9:O9)</f>
        <v>299</v>
      </c>
      <c r="Q9" s="7">
        <v>460</v>
      </c>
      <c r="R9" s="7">
        <v>154</v>
      </c>
      <c r="S9" s="36">
        <f>SUM(Q9:R9)</f>
        <v>614</v>
      </c>
      <c r="T9" s="12"/>
      <c r="U9" s="12"/>
      <c r="V9" s="12"/>
      <c r="W9" s="12"/>
      <c r="X9" s="12"/>
      <c r="Y9" s="12"/>
      <c r="Z9" s="12"/>
      <c r="AA9" s="12"/>
    </row>
    <row r="10" spans="1:27" ht="14.25">
      <c r="A10" s="7" t="s">
        <v>8</v>
      </c>
      <c r="B10" s="7">
        <v>398</v>
      </c>
      <c r="C10" s="7">
        <v>551</v>
      </c>
      <c r="D10" s="36">
        <f aca="true" t="shared" si="0" ref="D10:D53">SUM(B10:C10)</f>
        <v>949</v>
      </c>
      <c r="E10" s="7">
        <v>239</v>
      </c>
      <c r="F10" s="7">
        <v>644</v>
      </c>
      <c r="G10" s="36">
        <f aca="true" t="shared" si="1" ref="G10:G53">SUM(E10:F10)</f>
        <v>883</v>
      </c>
      <c r="H10" s="7">
        <f aca="true" t="shared" si="2" ref="H10:H53">B10+E10</f>
        <v>637</v>
      </c>
      <c r="I10" s="7">
        <f aca="true" t="shared" si="3" ref="I10:I53">C10+F10</f>
        <v>1195</v>
      </c>
      <c r="J10" s="36">
        <f aca="true" t="shared" si="4" ref="J10:J53">SUM(H10:I10)</f>
        <v>1832</v>
      </c>
      <c r="K10" s="7">
        <v>525</v>
      </c>
      <c r="L10" s="7">
        <v>638</v>
      </c>
      <c r="M10" s="36">
        <f aca="true" t="shared" si="5" ref="M10:M53">SUM(K10:L10)</f>
        <v>1163</v>
      </c>
      <c r="N10" s="7">
        <v>336</v>
      </c>
      <c r="O10" s="7">
        <v>777</v>
      </c>
      <c r="P10" s="36">
        <f aca="true" t="shared" si="6" ref="P10:P53">SUM(N10:O10)</f>
        <v>1113</v>
      </c>
      <c r="Q10" s="7">
        <v>861</v>
      </c>
      <c r="R10" s="7">
        <v>1415</v>
      </c>
      <c r="S10" s="36">
        <f aca="true" t="shared" si="7" ref="S10:S53">SUM(Q10:R10)</f>
        <v>2276</v>
      </c>
      <c r="T10" s="12"/>
      <c r="U10" s="12"/>
      <c r="V10" s="12"/>
      <c r="W10" s="12"/>
      <c r="X10" s="12"/>
      <c r="Y10" s="12"/>
      <c r="Z10" s="12"/>
      <c r="AA10" s="12"/>
    </row>
    <row r="11" spans="1:27" ht="14.25">
      <c r="A11" s="7" t="s">
        <v>38</v>
      </c>
      <c r="B11" s="7">
        <v>577</v>
      </c>
      <c r="C11" s="7">
        <v>1437</v>
      </c>
      <c r="D11" s="37">
        <f t="shared" si="0"/>
        <v>2014</v>
      </c>
      <c r="E11" s="7">
        <v>364</v>
      </c>
      <c r="F11" s="7">
        <v>1445</v>
      </c>
      <c r="G11" s="37">
        <f t="shared" si="1"/>
        <v>1809</v>
      </c>
      <c r="H11" s="7">
        <f t="shared" si="2"/>
        <v>941</v>
      </c>
      <c r="I11" s="7">
        <f t="shared" si="3"/>
        <v>2882</v>
      </c>
      <c r="J11" s="37">
        <f t="shared" si="4"/>
        <v>3823</v>
      </c>
      <c r="K11" s="7">
        <v>673</v>
      </c>
      <c r="L11" s="7">
        <v>1493</v>
      </c>
      <c r="M11" s="37">
        <f t="shared" si="5"/>
        <v>2166</v>
      </c>
      <c r="N11" s="7">
        <v>436</v>
      </c>
      <c r="O11" s="7">
        <v>1608</v>
      </c>
      <c r="P11" s="37">
        <f t="shared" si="6"/>
        <v>2044</v>
      </c>
      <c r="Q11" s="7">
        <v>1109</v>
      </c>
      <c r="R11" s="7">
        <v>3101</v>
      </c>
      <c r="S11" s="37">
        <f t="shared" si="7"/>
        <v>4210</v>
      </c>
      <c r="T11" s="12"/>
      <c r="U11" s="12"/>
      <c r="V11" s="12"/>
      <c r="W11" s="12"/>
      <c r="X11" s="12"/>
      <c r="Y11" s="12"/>
      <c r="Z11" s="12"/>
      <c r="AA11" s="12"/>
    </row>
    <row r="12" spans="1:27" ht="14.25">
      <c r="A12" s="7" t="s">
        <v>39</v>
      </c>
      <c r="B12" s="7">
        <v>534</v>
      </c>
      <c r="C12" s="7">
        <v>729</v>
      </c>
      <c r="D12" s="37">
        <f t="shared" si="0"/>
        <v>1263</v>
      </c>
      <c r="E12" s="7">
        <v>405</v>
      </c>
      <c r="F12" s="7">
        <v>727</v>
      </c>
      <c r="G12" s="37">
        <f t="shared" si="1"/>
        <v>1132</v>
      </c>
      <c r="H12" s="7">
        <f t="shared" si="2"/>
        <v>939</v>
      </c>
      <c r="I12" s="7">
        <f t="shared" si="3"/>
        <v>1456</v>
      </c>
      <c r="J12" s="37">
        <f t="shared" si="4"/>
        <v>2395</v>
      </c>
      <c r="K12" s="7">
        <v>770</v>
      </c>
      <c r="L12" s="7">
        <v>696</v>
      </c>
      <c r="M12" s="37">
        <f t="shared" si="5"/>
        <v>1466</v>
      </c>
      <c r="N12" s="7">
        <v>517</v>
      </c>
      <c r="O12" s="7">
        <v>783</v>
      </c>
      <c r="P12" s="37">
        <f t="shared" si="6"/>
        <v>1300</v>
      </c>
      <c r="Q12" s="7">
        <v>1287</v>
      </c>
      <c r="R12" s="7">
        <v>1479</v>
      </c>
      <c r="S12" s="37">
        <f t="shared" si="7"/>
        <v>2766</v>
      </c>
      <c r="T12" s="12"/>
      <c r="U12" s="12"/>
      <c r="V12" s="12"/>
      <c r="W12" s="12"/>
      <c r="X12" s="12"/>
      <c r="Y12" s="12"/>
      <c r="Z12" s="12"/>
      <c r="AA12" s="12"/>
    </row>
    <row r="13" spans="1:27" ht="14.25">
      <c r="A13" s="7" t="s">
        <v>40</v>
      </c>
      <c r="B13" s="7">
        <v>1387</v>
      </c>
      <c r="C13" s="7">
        <v>7373</v>
      </c>
      <c r="D13" s="37">
        <f t="shared" si="0"/>
        <v>8760</v>
      </c>
      <c r="E13" s="7">
        <v>535</v>
      </c>
      <c r="F13" s="7">
        <v>8228</v>
      </c>
      <c r="G13" s="37">
        <f t="shared" si="1"/>
        <v>8763</v>
      </c>
      <c r="H13" s="7">
        <f t="shared" si="2"/>
        <v>1922</v>
      </c>
      <c r="I13" s="7">
        <f t="shared" si="3"/>
        <v>15601</v>
      </c>
      <c r="J13" s="37">
        <f t="shared" si="4"/>
        <v>17523</v>
      </c>
      <c r="K13" s="7">
        <v>2557</v>
      </c>
      <c r="L13" s="7">
        <v>8960</v>
      </c>
      <c r="M13" s="37">
        <f t="shared" si="5"/>
        <v>11517</v>
      </c>
      <c r="N13" s="7">
        <v>1074</v>
      </c>
      <c r="O13" s="7">
        <v>10804</v>
      </c>
      <c r="P13" s="37">
        <f t="shared" si="6"/>
        <v>11878</v>
      </c>
      <c r="Q13" s="7">
        <v>3631</v>
      </c>
      <c r="R13" s="7">
        <v>19764</v>
      </c>
      <c r="S13" s="37">
        <f t="shared" si="7"/>
        <v>23395</v>
      </c>
      <c r="T13" s="12"/>
      <c r="U13" s="12"/>
      <c r="V13" s="12"/>
      <c r="W13" s="12"/>
      <c r="X13" s="12"/>
      <c r="Y13" s="12"/>
      <c r="Z13" s="12"/>
      <c r="AA13" s="12"/>
    </row>
    <row r="14" spans="1:27" ht="14.25">
      <c r="A14" s="7" t="s">
        <v>41</v>
      </c>
      <c r="B14" s="7">
        <v>44</v>
      </c>
      <c r="C14" s="7">
        <v>183</v>
      </c>
      <c r="D14" s="36">
        <f t="shared" si="0"/>
        <v>227</v>
      </c>
      <c r="E14" s="7">
        <v>23</v>
      </c>
      <c r="F14" s="7">
        <v>194</v>
      </c>
      <c r="G14" s="36">
        <f t="shared" si="1"/>
        <v>217</v>
      </c>
      <c r="H14" s="7">
        <f t="shared" si="2"/>
        <v>67</v>
      </c>
      <c r="I14" s="7">
        <f t="shared" si="3"/>
        <v>377</v>
      </c>
      <c r="J14" s="36">
        <f t="shared" si="4"/>
        <v>444</v>
      </c>
      <c r="K14" s="7">
        <v>35</v>
      </c>
      <c r="L14" s="7">
        <v>200</v>
      </c>
      <c r="M14" s="36">
        <f t="shared" si="5"/>
        <v>235</v>
      </c>
      <c r="N14" s="7">
        <v>10</v>
      </c>
      <c r="O14" s="7">
        <v>221</v>
      </c>
      <c r="P14" s="36">
        <f t="shared" si="6"/>
        <v>231</v>
      </c>
      <c r="Q14" s="7">
        <v>45</v>
      </c>
      <c r="R14" s="7">
        <v>421</v>
      </c>
      <c r="S14" s="36">
        <f t="shared" si="7"/>
        <v>466</v>
      </c>
      <c r="T14" s="12"/>
      <c r="U14" s="12"/>
      <c r="V14" s="12"/>
      <c r="W14" s="12"/>
      <c r="X14" s="12"/>
      <c r="Y14" s="12"/>
      <c r="Z14" s="12"/>
      <c r="AA14" s="12"/>
    </row>
    <row r="15" spans="1:27" ht="14.25">
      <c r="A15" s="7" t="s">
        <v>42</v>
      </c>
      <c r="B15" s="7">
        <v>584</v>
      </c>
      <c r="C15" s="7">
        <v>275</v>
      </c>
      <c r="D15" s="36">
        <f t="shared" si="0"/>
        <v>859</v>
      </c>
      <c r="E15" s="7">
        <v>501</v>
      </c>
      <c r="F15" s="7">
        <v>358</v>
      </c>
      <c r="G15" s="36">
        <f t="shared" si="1"/>
        <v>859</v>
      </c>
      <c r="H15" s="7">
        <f t="shared" si="2"/>
        <v>1085</v>
      </c>
      <c r="I15" s="7">
        <f t="shared" si="3"/>
        <v>633</v>
      </c>
      <c r="J15" s="36">
        <f t="shared" si="4"/>
        <v>1718</v>
      </c>
      <c r="K15" s="7">
        <v>759</v>
      </c>
      <c r="L15" s="7">
        <v>230</v>
      </c>
      <c r="M15" s="36">
        <f t="shared" si="5"/>
        <v>989</v>
      </c>
      <c r="N15" s="7">
        <v>659</v>
      </c>
      <c r="O15" s="7">
        <v>259</v>
      </c>
      <c r="P15" s="36">
        <f t="shared" si="6"/>
        <v>918</v>
      </c>
      <c r="Q15" s="7">
        <v>1418</v>
      </c>
      <c r="R15" s="7">
        <v>489</v>
      </c>
      <c r="S15" s="36">
        <f t="shared" si="7"/>
        <v>1907</v>
      </c>
      <c r="T15" s="12"/>
      <c r="U15" s="12"/>
      <c r="V15" s="12"/>
      <c r="W15" s="12"/>
      <c r="X15" s="12"/>
      <c r="Y15" s="12"/>
      <c r="Z15" s="12"/>
      <c r="AA15" s="12"/>
    </row>
    <row r="16" spans="1:27" ht="14.25">
      <c r="A16" s="7" t="s">
        <v>43</v>
      </c>
      <c r="B16" s="7">
        <v>1018</v>
      </c>
      <c r="C16" s="7">
        <v>442</v>
      </c>
      <c r="D16" s="37">
        <f t="shared" si="0"/>
        <v>1460</v>
      </c>
      <c r="E16" s="7">
        <v>755</v>
      </c>
      <c r="F16" s="7">
        <v>666</v>
      </c>
      <c r="G16" s="37">
        <f t="shared" si="1"/>
        <v>1421</v>
      </c>
      <c r="H16" s="7">
        <f t="shared" si="2"/>
        <v>1773</v>
      </c>
      <c r="I16" s="7">
        <f t="shared" si="3"/>
        <v>1108</v>
      </c>
      <c r="J16" s="37">
        <f t="shared" si="4"/>
        <v>2881</v>
      </c>
      <c r="K16" s="7">
        <v>1180</v>
      </c>
      <c r="L16" s="7">
        <v>484</v>
      </c>
      <c r="M16" s="37">
        <f t="shared" si="5"/>
        <v>1664</v>
      </c>
      <c r="N16" s="7">
        <v>839</v>
      </c>
      <c r="O16" s="7">
        <v>727</v>
      </c>
      <c r="P16" s="37">
        <f t="shared" si="6"/>
        <v>1566</v>
      </c>
      <c r="Q16" s="7">
        <v>2019</v>
      </c>
      <c r="R16" s="7">
        <v>1211</v>
      </c>
      <c r="S16" s="37">
        <f t="shared" si="7"/>
        <v>3230</v>
      </c>
      <c r="T16" s="12"/>
      <c r="U16" s="12"/>
      <c r="V16" s="12"/>
      <c r="W16" s="12"/>
      <c r="X16" s="12"/>
      <c r="Y16" s="12"/>
      <c r="Z16" s="12"/>
      <c r="AA16" s="12"/>
    </row>
    <row r="17" spans="1:27" ht="14.25">
      <c r="A17" s="7" t="s">
        <v>6</v>
      </c>
      <c r="B17" s="7">
        <v>527</v>
      </c>
      <c r="C17" s="7">
        <v>192</v>
      </c>
      <c r="D17" s="36">
        <f t="shared" si="0"/>
        <v>719</v>
      </c>
      <c r="E17" s="7">
        <v>309</v>
      </c>
      <c r="F17" s="7">
        <v>363</v>
      </c>
      <c r="G17" s="36">
        <f t="shared" si="1"/>
        <v>672</v>
      </c>
      <c r="H17" s="7">
        <f t="shared" si="2"/>
        <v>836</v>
      </c>
      <c r="I17" s="7">
        <f t="shared" si="3"/>
        <v>555</v>
      </c>
      <c r="J17" s="36">
        <f t="shared" si="4"/>
        <v>1391</v>
      </c>
      <c r="K17" s="7">
        <v>521</v>
      </c>
      <c r="L17" s="7">
        <v>220</v>
      </c>
      <c r="M17" s="36">
        <f t="shared" si="5"/>
        <v>741</v>
      </c>
      <c r="N17" s="7">
        <v>303</v>
      </c>
      <c r="O17" s="7">
        <v>380</v>
      </c>
      <c r="P17" s="36">
        <f t="shared" si="6"/>
        <v>683</v>
      </c>
      <c r="Q17" s="7">
        <v>824</v>
      </c>
      <c r="R17" s="7">
        <v>600</v>
      </c>
      <c r="S17" s="36">
        <f t="shared" si="7"/>
        <v>1424</v>
      </c>
      <c r="T17" s="12"/>
      <c r="U17" s="12"/>
      <c r="V17" s="12"/>
      <c r="W17" s="12"/>
      <c r="X17" s="12"/>
      <c r="Y17" s="12"/>
      <c r="Z17" s="12"/>
      <c r="AA17" s="12"/>
    </row>
    <row r="18" spans="1:27" ht="14.25">
      <c r="A18" s="7" t="s">
        <v>44</v>
      </c>
      <c r="B18" s="7">
        <v>419</v>
      </c>
      <c r="C18" s="7">
        <v>328</v>
      </c>
      <c r="D18" s="36">
        <f t="shared" si="0"/>
        <v>747</v>
      </c>
      <c r="E18" s="7">
        <v>285</v>
      </c>
      <c r="F18" s="7">
        <v>354</v>
      </c>
      <c r="G18" s="36">
        <f t="shared" si="1"/>
        <v>639</v>
      </c>
      <c r="H18" s="7">
        <f t="shared" si="2"/>
        <v>704</v>
      </c>
      <c r="I18" s="7">
        <f t="shared" si="3"/>
        <v>682</v>
      </c>
      <c r="J18" s="36">
        <f t="shared" si="4"/>
        <v>1386</v>
      </c>
      <c r="K18" s="7">
        <v>471</v>
      </c>
      <c r="L18" s="7">
        <v>324</v>
      </c>
      <c r="M18" s="36">
        <f t="shared" si="5"/>
        <v>795</v>
      </c>
      <c r="N18" s="7">
        <v>350</v>
      </c>
      <c r="O18" s="7">
        <v>385</v>
      </c>
      <c r="P18" s="36">
        <f t="shared" si="6"/>
        <v>735</v>
      </c>
      <c r="Q18" s="7">
        <v>821</v>
      </c>
      <c r="R18" s="7">
        <v>709</v>
      </c>
      <c r="S18" s="36">
        <f t="shared" si="7"/>
        <v>1530</v>
      </c>
      <c r="T18" s="12"/>
      <c r="U18" s="12"/>
      <c r="V18" s="12"/>
      <c r="W18" s="12"/>
      <c r="X18" s="12"/>
      <c r="Y18" s="12"/>
      <c r="Z18" s="12"/>
      <c r="AA18" s="12"/>
    </row>
    <row r="19" spans="1:27" ht="14.25">
      <c r="A19" s="7" t="s">
        <v>45</v>
      </c>
      <c r="B19" s="7">
        <v>1063</v>
      </c>
      <c r="C19" s="7">
        <v>964</v>
      </c>
      <c r="D19" s="37">
        <f t="shared" si="0"/>
        <v>2027</v>
      </c>
      <c r="E19" s="7">
        <v>701</v>
      </c>
      <c r="F19" s="7">
        <v>1081</v>
      </c>
      <c r="G19" s="37">
        <f t="shared" si="1"/>
        <v>1782</v>
      </c>
      <c r="H19" s="7">
        <f t="shared" si="2"/>
        <v>1764</v>
      </c>
      <c r="I19" s="7">
        <f t="shared" si="3"/>
        <v>2045</v>
      </c>
      <c r="J19" s="37">
        <f t="shared" si="4"/>
        <v>3809</v>
      </c>
      <c r="K19" s="7">
        <v>1422</v>
      </c>
      <c r="L19" s="7">
        <v>1390</v>
      </c>
      <c r="M19" s="37">
        <f t="shared" si="5"/>
        <v>2812</v>
      </c>
      <c r="N19" s="7">
        <v>942</v>
      </c>
      <c r="O19" s="7">
        <v>1607</v>
      </c>
      <c r="P19" s="37">
        <f t="shared" si="6"/>
        <v>2549</v>
      </c>
      <c r="Q19" s="7">
        <v>2364</v>
      </c>
      <c r="R19" s="7">
        <v>2997</v>
      </c>
      <c r="S19" s="37">
        <f t="shared" si="7"/>
        <v>5361</v>
      </c>
      <c r="T19" s="12"/>
      <c r="U19" s="12"/>
      <c r="V19" s="12"/>
      <c r="W19" s="12"/>
      <c r="X19" s="12"/>
      <c r="Y19" s="12"/>
      <c r="Z19" s="12"/>
      <c r="AA19" s="12"/>
    </row>
    <row r="20" spans="1:27" ht="14.25">
      <c r="A20" s="7" t="s">
        <v>23</v>
      </c>
      <c r="B20" s="7">
        <v>400</v>
      </c>
      <c r="C20" s="7">
        <v>108</v>
      </c>
      <c r="D20" s="36">
        <f t="shared" si="0"/>
        <v>508</v>
      </c>
      <c r="E20" s="7">
        <v>319</v>
      </c>
      <c r="F20" s="7">
        <v>130</v>
      </c>
      <c r="G20" s="36">
        <f t="shared" si="1"/>
        <v>449</v>
      </c>
      <c r="H20" s="7">
        <f t="shared" si="2"/>
        <v>719</v>
      </c>
      <c r="I20" s="7">
        <f t="shared" si="3"/>
        <v>238</v>
      </c>
      <c r="J20" s="36">
        <f t="shared" si="4"/>
        <v>957</v>
      </c>
      <c r="K20" s="7">
        <v>400</v>
      </c>
      <c r="L20" s="7">
        <v>146</v>
      </c>
      <c r="M20" s="36">
        <f t="shared" si="5"/>
        <v>546</v>
      </c>
      <c r="N20" s="7">
        <v>299</v>
      </c>
      <c r="O20" s="7">
        <v>207</v>
      </c>
      <c r="P20" s="36">
        <f t="shared" si="6"/>
        <v>506</v>
      </c>
      <c r="Q20" s="7">
        <v>699</v>
      </c>
      <c r="R20" s="7">
        <v>353</v>
      </c>
      <c r="S20" s="36">
        <f t="shared" si="7"/>
        <v>1052</v>
      </c>
      <c r="T20" s="12"/>
      <c r="U20" s="12"/>
      <c r="V20" s="12"/>
      <c r="W20" s="12"/>
      <c r="X20" s="12"/>
      <c r="Y20" s="12"/>
      <c r="Z20" s="12"/>
      <c r="AA20" s="12"/>
    </row>
    <row r="21" spans="1:27" ht="14.25">
      <c r="A21" s="7" t="s">
        <v>46</v>
      </c>
      <c r="B21" s="7">
        <v>723</v>
      </c>
      <c r="C21" s="7">
        <v>649</v>
      </c>
      <c r="D21" s="36">
        <f t="shared" si="0"/>
        <v>1372</v>
      </c>
      <c r="E21" s="7">
        <v>427</v>
      </c>
      <c r="F21" s="7">
        <v>880</v>
      </c>
      <c r="G21" s="36">
        <f t="shared" si="1"/>
        <v>1307</v>
      </c>
      <c r="H21" s="7">
        <f t="shared" si="2"/>
        <v>1150</v>
      </c>
      <c r="I21" s="7">
        <f t="shared" si="3"/>
        <v>1529</v>
      </c>
      <c r="J21" s="36">
        <f t="shared" si="4"/>
        <v>2679</v>
      </c>
      <c r="K21" s="7">
        <v>825</v>
      </c>
      <c r="L21" s="7">
        <v>838</v>
      </c>
      <c r="M21" s="36">
        <f t="shared" si="5"/>
        <v>1663</v>
      </c>
      <c r="N21" s="7">
        <v>605</v>
      </c>
      <c r="O21" s="7">
        <v>977</v>
      </c>
      <c r="P21" s="36">
        <f t="shared" si="6"/>
        <v>1582</v>
      </c>
      <c r="Q21" s="7">
        <v>1430</v>
      </c>
      <c r="R21" s="7">
        <v>1815</v>
      </c>
      <c r="S21" s="36">
        <f t="shared" si="7"/>
        <v>3245</v>
      </c>
      <c r="T21" s="12"/>
      <c r="U21" s="12"/>
      <c r="V21" s="12"/>
      <c r="W21" s="12"/>
      <c r="X21" s="12"/>
      <c r="Y21" s="12"/>
      <c r="Z21" s="12"/>
      <c r="AA21" s="12"/>
    </row>
    <row r="22" spans="1:27" ht="14.25">
      <c r="A22" s="7" t="s">
        <v>47</v>
      </c>
      <c r="B22" s="7">
        <v>455</v>
      </c>
      <c r="C22" s="7">
        <v>784</v>
      </c>
      <c r="D22" s="36">
        <f t="shared" si="0"/>
        <v>1239</v>
      </c>
      <c r="E22" s="7">
        <v>232</v>
      </c>
      <c r="F22" s="7">
        <v>1006</v>
      </c>
      <c r="G22" s="36">
        <f t="shared" si="1"/>
        <v>1238</v>
      </c>
      <c r="H22" s="7">
        <f t="shared" si="2"/>
        <v>687</v>
      </c>
      <c r="I22" s="7">
        <f t="shared" si="3"/>
        <v>1790</v>
      </c>
      <c r="J22" s="36">
        <f t="shared" si="4"/>
        <v>2477</v>
      </c>
      <c r="K22" s="7">
        <v>478</v>
      </c>
      <c r="L22" s="7">
        <v>847</v>
      </c>
      <c r="M22" s="36">
        <f t="shared" si="5"/>
        <v>1325</v>
      </c>
      <c r="N22" s="7">
        <v>300</v>
      </c>
      <c r="O22" s="7">
        <v>1086</v>
      </c>
      <c r="P22" s="36">
        <f t="shared" si="6"/>
        <v>1386</v>
      </c>
      <c r="Q22" s="7">
        <v>778</v>
      </c>
      <c r="R22" s="7">
        <v>1933</v>
      </c>
      <c r="S22" s="36">
        <f t="shared" si="7"/>
        <v>2711</v>
      </c>
      <c r="T22" s="12"/>
      <c r="U22" s="12"/>
      <c r="V22" s="12"/>
      <c r="W22" s="12"/>
      <c r="X22" s="12"/>
      <c r="Y22" s="12"/>
      <c r="Z22" s="12"/>
      <c r="AA22" s="12"/>
    </row>
    <row r="23" spans="1:27" ht="14.25">
      <c r="A23" s="7" t="s">
        <v>48</v>
      </c>
      <c r="B23" s="7">
        <v>1474</v>
      </c>
      <c r="C23" s="7">
        <v>1440</v>
      </c>
      <c r="D23" s="37">
        <f t="shared" si="0"/>
        <v>2914</v>
      </c>
      <c r="E23" s="7">
        <v>628</v>
      </c>
      <c r="F23" s="7">
        <v>2309</v>
      </c>
      <c r="G23" s="37">
        <f t="shared" si="1"/>
        <v>2937</v>
      </c>
      <c r="H23" s="7">
        <f t="shared" si="2"/>
        <v>2102</v>
      </c>
      <c r="I23" s="7">
        <f t="shared" si="3"/>
        <v>3749</v>
      </c>
      <c r="J23" s="37">
        <f t="shared" si="4"/>
        <v>5851</v>
      </c>
      <c r="K23" s="7">
        <v>1830</v>
      </c>
      <c r="L23" s="7">
        <v>1539</v>
      </c>
      <c r="M23" s="37">
        <f t="shared" si="5"/>
        <v>3369</v>
      </c>
      <c r="N23" s="7">
        <v>737</v>
      </c>
      <c r="O23" s="7">
        <v>2477</v>
      </c>
      <c r="P23" s="37">
        <f t="shared" si="6"/>
        <v>3214</v>
      </c>
      <c r="Q23" s="7">
        <v>2567</v>
      </c>
      <c r="R23" s="7">
        <v>4016</v>
      </c>
      <c r="S23" s="37">
        <f t="shared" si="7"/>
        <v>6583</v>
      </c>
      <c r="T23" s="12"/>
      <c r="U23" s="12"/>
      <c r="V23" s="12"/>
      <c r="W23" s="12"/>
      <c r="X23" s="12"/>
      <c r="Y23" s="12"/>
      <c r="Z23" s="12"/>
      <c r="AA23" s="12"/>
    </row>
    <row r="24" spans="1:27" ht="14.25">
      <c r="A24" s="7" t="s">
        <v>49</v>
      </c>
      <c r="B24" s="7">
        <v>883</v>
      </c>
      <c r="C24" s="7">
        <v>909</v>
      </c>
      <c r="D24" s="37">
        <f t="shared" si="0"/>
        <v>1792</v>
      </c>
      <c r="E24" s="7">
        <v>629</v>
      </c>
      <c r="F24" s="7">
        <v>1128</v>
      </c>
      <c r="G24" s="37">
        <f t="shared" si="1"/>
        <v>1757</v>
      </c>
      <c r="H24" s="7">
        <f t="shared" si="2"/>
        <v>1512</v>
      </c>
      <c r="I24" s="7">
        <f t="shared" si="3"/>
        <v>2037</v>
      </c>
      <c r="J24" s="37">
        <f t="shared" si="4"/>
        <v>3549</v>
      </c>
      <c r="K24" s="7">
        <v>1155</v>
      </c>
      <c r="L24" s="7">
        <v>855</v>
      </c>
      <c r="M24" s="37">
        <f t="shared" si="5"/>
        <v>2010</v>
      </c>
      <c r="N24" s="7">
        <v>668</v>
      </c>
      <c r="O24" s="7">
        <v>1252</v>
      </c>
      <c r="P24" s="37">
        <f t="shared" si="6"/>
        <v>1920</v>
      </c>
      <c r="Q24" s="7">
        <v>1823</v>
      </c>
      <c r="R24" s="7">
        <v>2107</v>
      </c>
      <c r="S24" s="37">
        <f t="shared" si="7"/>
        <v>3930</v>
      </c>
      <c r="T24" s="12"/>
      <c r="U24" s="12"/>
      <c r="V24" s="12"/>
      <c r="W24" s="12"/>
      <c r="X24" s="12"/>
      <c r="Y24" s="12"/>
      <c r="Z24" s="12"/>
      <c r="AA24" s="12"/>
    </row>
    <row r="25" spans="1:27" ht="14.25">
      <c r="A25" s="7" t="s">
        <v>50</v>
      </c>
      <c r="B25" s="7">
        <v>92</v>
      </c>
      <c r="C25" s="7">
        <v>176</v>
      </c>
      <c r="D25" s="36">
        <f t="shared" si="0"/>
        <v>268</v>
      </c>
      <c r="E25" s="7">
        <v>75</v>
      </c>
      <c r="F25" s="7">
        <v>186</v>
      </c>
      <c r="G25" s="36">
        <f t="shared" si="1"/>
        <v>261</v>
      </c>
      <c r="H25" s="7">
        <f t="shared" si="2"/>
        <v>167</v>
      </c>
      <c r="I25" s="7">
        <f t="shared" si="3"/>
        <v>362</v>
      </c>
      <c r="J25" s="36">
        <f t="shared" si="4"/>
        <v>529</v>
      </c>
      <c r="K25" s="7">
        <v>181</v>
      </c>
      <c r="L25" s="7">
        <v>112</v>
      </c>
      <c r="M25" s="36">
        <f t="shared" si="5"/>
        <v>293</v>
      </c>
      <c r="N25" s="7">
        <v>121</v>
      </c>
      <c r="O25" s="7">
        <v>132</v>
      </c>
      <c r="P25" s="36">
        <f t="shared" si="6"/>
        <v>253</v>
      </c>
      <c r="Q25" s="7">
        <v>302</v>
      </c>
      <c r="R25" s="7">
        <v>244</v>
      </c>
      <c r="S25" s="36">
        <f t="shared" si="7"/>
        <v>546</v>
      </c>
      <c r="T25" s="12"/>
      <c r="U25" s="12"/>
      <c r="V25" s="12"/>
      <c r="W25" s="12"/>
      <c r="X25" s="12"/>
      <c r="Y25" s="12"/>
      <c r="Z25" s="12"/>
      <c r="AA25" s="12"/>
    </row>
    <row r="26" spans="1:27" ht="14.25">
      <c r="A26" s="7" t="s">
        <v>7</v>
      </c>
      <c r="B26" s="14">
        <v>1523</v>
      </c>
      <c r="C26" s="14">
        <v>8739</v>
      </c>
      <c r="D26" s="37">
        <f t="shared" si="0"/>
        <v>10262</v>
      </c>
      <c r="E26" s="14">
        <v>570</v>
      </c>
      <c r="F26" s="14">
        <v>8565</v>
      </c>
      <c r="G26" s="37">
        <f t="shared" si="1"/>
        <v>9135</v>
      </c>
      <c r="H26" s="14">
        <f t="shared" si="2"/>
        <v>2093</v>
      </c>
      <c r="I26" s="14">
        <f t="shared" si="3"/>
        <v>17304</v>
      </c>
      <c r="J26" s="37">
        <f t="shared" si="4"/>
        <v>19397</v>
      </c>
      <c r="K26" s="14">
        <v>2459</v>
      </c>
      <c r="L26" s="14">
        <v>8086</v>
      </c>
      <c r="M26" s="37">
        <f t="shared" si="5"/>
        <v>10545</v>
      </c>
      <c r="N26" s="14">
        <v>1002</v>
      </c>
      <c r="O26" s="14">
        <v>9287</v>
      </c>
      <c r="P26" s="37">
        <f t="shared" si="6"/>
        <v>10289</v>
      </c>
      <c r="Q26" s="14">
        <v>3461</v>
      </c>
      <c r="R26" s="14">
        <v>17373</v>
      </c>
      <c r="S26" s="37">
        <f t="shared" si="7"/>
        <v>20834</v>
      </c>
      <c r="T26" s="12"/>
      <c r="U26" s="12"/>
      <c r="V26" s="12"/>
      <c r="W26" s="12"/>
      <c r="X26" s="12"/>
      <c r="Y26" s="12"/>
      <c r="Z26" s="12"/>
      <c r="AA26" s="12"/>
    </row>
    <row r="27" spans="1:27" ht="14.25">
      <c r="A27" s="7" t="s">
        <v>51</v>
      </c>
      <c r="B27" s="14">
        <v>5451</v>
      </c>
      <c r="C27" s="14">
        <v>31703</v>
      </c>
      <c r="D27" s="37">
        <f t="shared" si="0"/>
        <v>37154</v>
      </c>
      <c r="E27" s="14">
        <v>2367</v>
      </c>
      <c r="F27" s="14">
        <v>36098</v>
      </c>
      <c r="G27" s="37">
        <f t="shared" si="1"/>
        <v>38465</v>
      </c>
      <c r="H27" s="14">
        <f t="shared" si="2"/>
        <v>7818</v>
      </c>
      <c r="I27" s="14">
        <f t="shared" si="3"/>
        <v>67801</v>
      </c>
      <c r="J27" s="37">
        <f t="shared" si="4"/>
        <v>75619</v>
      </c>
      <c r="K27" s="14">
        <v>5827</v>
      </c>
      <c r="L27" s="14">
        <v>33034</v>
      </c>
      <c r="M27" s="37">
        <f t="shared" si="5"/>
        <v>38861</v>
      </c>
      <c r="N27" s="14">
        <v>2703</v>
      </c>
      <c r="O27" s="14">
        <v>37994</v>
      </c>
      <c r="P27" s="37">
        <f t="shared" si="6"/>
        <v>40697</v>
      </c>
      <c r="Q27" s="14">
        <v>8530</v>
      </c>
      <c r="R27" s="14">
        <v>71028</v>
      </c>
      <c r="S27" s="37">
        <f t="shared" si="7"/>
        <v>79558</v>
      </c>
      <c r="T27" s="12"/>
      <c r="U27" s="12"/>
      <c r="V27" s="12"/>
      <c r="W27" s="12"/>
      <c r="X27" s="12"/>
      <c r="Y27" s="12"/>
      <c r="Z27" s="12"/>
      <c r="AA27" s="12"/>
    </row>
    <row r="28" spans="1:27" ht="14.25">
      <c r="A28" s="7" t="s">
        <v>9</v>
      </c>
      <c r="B28" s="7">
        <v>506</v>
      </c>
      <c r="C28" s="7">
        <v>292</v>
      </c>
      <c r="D28" s="36">
        <f t="shared" si="0"/>
        <v>798</v>
      </c>
      <c r="E28" s="7">
        <v>379</v>
      </c>
      <c r="F28" s="7">
        <v>339</v>
      </c>
      <c r="G28" s="36">
        <f t="shared" si="1"/>
        <v>718</v>
      </c>
      <c r="H28" s="7">
        <f t="shared" si="2"/>
        <v>885</v>
      </c>
      <c r="I28" s="7">
        <f t="shared" si="3"/>
        <v>631</v>
      </c>
      <c r="J28" s="36">
        <f t="shared" si="4"/>
        <v>1516</v>
      </c>
      <c r="K28" s="7">
        <v>652</v>
      </c>
      <c r="L28" s="7">
        <v>305</v>
      </c>
      <c r="M28" s="36">
        <f t="shared" si="5"/>
        <v>957</v>
      </c>
      <c r="N28" s="7">
        <v>512</v>
      </c>
      <c r="O28" s="7">
        <v>309</v>
      </c>
      <c r="P28" s="36">
        <f t="shared" si="6"/>
        <v>821</v>
      </c>
      <c r="Q28" s="7">
        <v>1164</v>
      </c>
      <c r="R28" s="7">
        <v>614</v>
      </c>
      <c r="S28" s="36">
        <f t="shared" si="7"/>
        <v>1778</v>
      </c>
      <c r="T28" s="12"/>
      <c r="U28" s="12"/>
      <c r="V28" s="12"/>
      <c r="W28" s="12"/>
      <c r="X28" s="12"/>
      <c r="Y28" s="12"/>
      <c r="Z28" s="12"/>
      <c r="AA28" s="12"/>
    </row>
    <row r="29" spans="1:27" ht="14.25">
      <c r="A29" s="7" t="s">
        <v>10</v>
      </c>
      <c r="B29" s="7">
        <v>875</v>
      </c>
      <c r="C29" s="7">
        <v>342</v>
      </c>
      <c r="D29" s="37">
        <f t="shared" si="0"/>
        <v>1217</v>
      </c>
      <c r="E29" s="7">
        <v>362</v>
      </c>
      <c r="F29" s="7">
        <v>773</v>
      </c>
      <c r="G29" s="37">
        <f t="shared" si="1"/>
        <v>1135</v>
      </c>
      <c r="H29" s="7">
        <f t="shared" si="2"/>
        <v>1237</v>
      </c>
      <c r="I29" s="7">
        <f t="shared" si="3"/>
        <v>1115</v>
      </c>
      <c r="J29" s="37">
        <f t="shared" si="4"/>
        <v>2352</v>
      </c>
      <c r="K29" s="7">
        <v>912</v>
      </c>
      <c r="L29" s="7">
        <v>361</v>
      </c>
      <c r="M29" s="37">
        <f t="shared" si="5"/>
        <v>1273</v>
      </c>
      <c r="N29" s="7">
        <v>391</v>
      </c>
      <c r="O29" s="7">
        <v>785</v>
      </c>
      <c r="P29" s="37">
        <f t="shared" si="6"/>
        <v>1176</v>
      </c>
      <c r="Q29" s="7">
        <v>1303</v>
      </c>
      <c r="R29" s="7">
        <v>1146</v>
      </c>
      <c r="S29" s="37">
        <f t="shared" si="7"/>
        <v>2449</v>
      </c>
      <c r="T29" s="12"/>
      <c r="U29" s="12"/>
      <c r="V29" s="12"/>
      <c r="W29" s="12"/>
      <c r="X29" s="12"/>
      <c r="Y29" s="12"/>
      <c r="Z29" s="12"/>
      <c r="AA29" s="12"/>
    </row>
    <row r="30" spans="1:27" ht="14.25">
      <c r="A30" s="7" t="s">
        <v>11</v>
      </c>
      <c r="B30" s="7">
        <v>1468</v>
      </c>
      <c r="C30" s="7">
        <v>4367</v>
      </c>
      <c r="D30" s="37">
        <f t="shared" si="0"/>
        <v>5835</v>
      </c>
      <c r="E30" s="7">
        <v>682</v>
      </c>
      <c r="F30" s="7">
        <v>5064</v>
      </c>
      <c r="G30" s="37">
        <f t="shared" si="1"/>
        <v>5746</v>
      </c>
      <c r="H30" s="7">
        <f t="shared" si="2"/>
        <v>2150</v>
      </c>
      <c r="I30" s="7">
        <f t="shared" si="3"/>
        <v>9431</v>
      </c>
      <c r="J30" s="37">
        <f t="shared" si="4"/>
        <v>11581</v>
      </c>
      <c r="K30" s="7">
        <v>1630</v>
      </c>
      <c r="L30" s="7">
        <v>5838</v>
      </c>
      <c r="M30" s="37">
        <f t="shared" si="5"/>
        <v>7468</v>
      </c>
      <c r="N30" s="7">
        <v>812</v>
      </c>
      <c r="O30" s="7">
        <v>6608</v>
      </c>
      <c r="P30" s="37">
        <f t="shared" si="6"/>
        <v>7420</v>
      </c>
      <c r="Q30" s="7">
        <v>2442</v>
      </c>
      <c r="R30" s="7">
        <v>12446</v>
      </c>
      <c r="S30" s="37">
        <f t="shared" si="7"/>
        <v>14888</v>
      </c>
      <c r="T30" s="12"/>
      <c r="U30" s="12"/>
      <c r="V30" s="12"/>
      <c r="W30" s="12"/>
      <c r="X30" s="12"/>
      <c r="Y30" s="12"/>
      <c r="Z30" s="12"/>
      <c r="AA30" s="12"/>
    </row>
    <row r="31" spans="1:27" ht="14.25">
      <c r="A31" s="7" t="s">
        <v>12</v>
      </c>
      <c r="B31" s="7">
        <v>1074</v>
      </c>
      <c r="C31" s="7">
        <v>732</v>
      </c>
      <c r="D31" s="37">
        <f t="shared" si="0"/>
        <v>1806</v>
      </c>
      <c r="E31" s="7">
        <v>814</v>
      </c>
      <c r="F31" s="7">
        <v>852</v>
      </c>
      <c r="G31" s="37">
        <f t="shared" si="1"/>
        <v>1666</v>
      </c>
      <c r="H31" s="7">
        <f t="shared" si="2"/>
        <v>1888</v>
      </c>
      <c r="I31" s="7">
        <f t="shared" si="3"/>
        <v>1584</v>
      </c>
      <c r="J31" s="37">
        <f t="shared" si="4"/>
        <v>3472</v>
      </c>
      <c r="K31" s="7">
        <v>1233</v>
      </c>
      <c r="L31" s="7">
        <v>666</v>
      </c>
      <c r="M31" s="37">
        <f t="shared" si="5"/>
        <v>1899</v>
      </c>
      <c r="N31" s="7">
        <v>942</v>
      </c>
      <c r="O31" s="7">
        <v>845</v>
      </c>
      <c r="P31" s="37">
        <f t="shared" si="6"/>
        <v>1787</v>
      </c>
      <c r="Q31" s="7">
        <v>2175</v>
      </c>
      <c r="R31" s="7">
        <v>1511</v>
      </c>
      <c r="S31" s="37">
        <f t="shared" si="7"/>
        <v>3686</v>
      </c>
      <c r="T31" s="12"/>
      <c r="U31" s="12"/>
      <c r="V31" s="12"/>
      <c r="W31" s="12"/>
      <c r="X31" s="12"/>
      <c r="Y31" s="12"/>
      <c r="Z31" s="12"/>
      <c r="AA31" s="12"/>
    </row>
    <row r="32" spans="1:27" ht="14.25">
      <c r="A32" s="7" t="s">
        <v>13</v>
      </c>
      <c r="B32" s="7">
        <v>611</v>
      </c>
      <c r="C32" s="7">
        <v>297</v>
      </c>
      <c r="D32" s="36">
        <f t="shared" si="0"/>
        <v>908</v>
      </c>
      <c r="E32" s="7">
        <v>474</v>
      </c>
      <c r="F32" s="7">
        <v>347</v>
      </c>
      <c r="G32" s="36">
        <f t="shared" si="1"/>
        <v>821</v>
      </c>
      <c r="H32" s="7">
        <f t="shared" si="2"/>
        <v>1085</v>
      </c>
      <c r="I32" s="7">
        <f t="shared" si="3"/>
        <v>644</v>
      </c>
      <c r="J32" s="36">
        <f t="shared" si="4"/>
        <v>1729</v>
      </c>
      <c r="K32" s="7">
        <v>569</v>
      </c>
      <c r="L32" s="7">
        <v>391</v>
      </c>
      <c r="M32" s="36">
        <f t="shared" si="5"/>
        <v>960</v>
      </c>
      <c r="N32" s="7">
        <v>477</v>
      </c>
      <c r="O32" s="7">
        <v>386</v>
      </c>
      <c r="P32" s="36">
        <f t="shared" si="6"/>
        <v>863</v>
      </c>
      <c r="Q32" s="7">
        <v>1046</v>
      </c>
      <c r="R32" s="7">
        <v>777</v>
      </c>
      <c r="S32" s="36">
        <f t="shared" si="7"/>
        <v>1823</v>
      </c>
      <c r="T32" s="12"/>
      <c r="U32" s="12"/>
      <c r="V32" s="12"/>
      <c r="W32" s="12"/>
      <c r="X32" s="12"/>
      <c r="Y32" s="12"/>
      <c r="Z32" s="12"/>
      <c r="AA32" s="12"/>
    </row>
    <row r="33" spans="1:27" ht="14.25">
      <c r="A33" s="7" t="s">
        <v>14</v>
      </c>
      <c r="B33" s="7">
        <v>798</v>
      </c>
      <c r="C33" s="7">
        <v>119</v>
      </c>
      <c r="D33" s="36">
        <f t="shared" si="0"/>
        <v>917</v>
      </c>
      <c r="E33" s="7">
        <v>635</v>
      </c>
      <c r="F33" s="7">
        <v>195</v>
      </c>
      <c r="G33" s="36">
        <f t="shared" si="1"/>
        <v>830</v>
      </c>
      <c r="H33" s="7">
        <f t="shared" si="2"/>
        <v>1433</v>
      </c>
      <c r="I33" s="7">
        <f t="shared" si="3"/>
        <v>314</v>
      </c>
      <c r="J33" s="36">
        <f t="shared" si="4"/>
        <v>1747</v>
      </c>
      <c r="K33" s="7">
        <v>732</v>
      </c>
      <c r="L33" s="7">
        <v>257</v>
      </c>
      <c r="M33" s="36">
        <f t="shared" si="5"/>
        <v>989</v>
      </c>
      <c r="N33" s="7">
        <v>484</v>
      </c>
      <c r="O33" s="7">
        <v>379</v>
      </c>
      <c r="P33" s="36">
        <f t="shared" si="6"/>
        <v>863</v>
      </c>
      <c r="Q33" s="7">
        <v>1216</v>
      </c>
      <c r="R33" s="7">
        <v>636</v>
      </c>
      <c r="S33" s="36">
        <f t="shared" si="7"/>
        <v>1852</v>
      </c>
      <c r="T33" s="12"/>
      <c r="U33" s="12"/>
      <c r="V33" s="12"/>
      <c r="W33" s="12"/>
      <c r="X33" s="12"/>
      <c r="Y33" s="12"/>
      <c r="Z33" s="12"/>
      <c r="AA33" s="12"/>
    </row>
    <row r="34" spans="1:27" ht="14.25">
      <c r="A34" s="7" t="s">
        <v>15</v>
      </c>
      <c r="B34" s="7">
        <v>423</v>
      </c>
      <c r="C34" s="7">
        <v>372</v>
      </c>
      <c r="D34" s="36">
        <f t="shared" si="0"/>
        <v>795</v>
      </c>
      <c r="E34" s="7">
        <v>273</v>
      </c>
      <c r="F34" s="7">
        <v>473</v>
      </c>
      <c r="G34" s="36">
        <f t="shared" si="1"/>
        <v>746</v>
      </c>
      <c r="H34" s="7">
        <f t="shared" si="2"/>
        <v>696</v>
      </c>
      <c r="I34" s="7">
        <f t="shared" si="3"/>
        <v>845</v>
      </c>
      <c r="J34" s="36">
        <f t="shared" si="4"/>
        <v>1541</v>
      </c>
      <c r="K34" s="7">
        <v>318</v>
      </c>
      <c r="L34" s="7">
        <v>644</v>
      </c>
      <c r="M34" s="36">
        <f t="shared" si="5"/>
        <v>962</v>
      </c>
      <c r="N34" s="7">
        <v>233</v>
      </c>
      <c r="O34" s="7">
        <v>752</v>
      </c>
      <c r="P34" s="36">
        <f t="shared" si="6"/>
        <v>985</v>
      </c>
      <c r="Q34" s="7">
        <v>551</v>
      </c>
      <c r="R34" s="7">
        <v>1396</v>
      </c>
      <c r="S34" s="36">
        <f t="shared" si="7"/>
        <v>1947</v>
      </c>
      <c r="T34" s="12"/>
      <c r="U34" s="12"/>
      <c r="V34" s="12"/>
      <c r="W34" s="12"/>
      <c r="X34" s="12"/>
      <c r="Y34" s="12"/>
      <c r="Z34" s="12"/>
      <c r="AA34" s="12"/>
    </row>
    <row r="35" spans="1:27" ht="14.25">
      <c r="A35" s="7" t="s">
        <v>16</v>
      </c>
      <c r="B35" s="7">
        <v>416</v>
      </c>
      <c r="C35" s="7">
        <v>99</v>
      </c>
      <c r="D35" s="36">
        <f t="shared" si="0"/>
        <v>515</v>
      </c>
      <c r="E35" s="7">
        <v>356</v>
      </c>
      <c r="F35" s="7">
        <v>112</v>
      </c>
      <c r="G35" s="36">
        <f t="shared" si="1"/>
        <v>468</v>
      </c>
      <c r="H35" s="7">
        <f t="shared" si="2"/>
        <v>772</v>
      </c>
      <c r="I35" s="7">
        <f t="shared" si="3"/>
        <v>211</v>
      </c>
      <c r="J35" s="36">
        <f t="shared" si="4"/>
        <v>983</v>
      </c>
      <c r="K35" s="7">
        <v>430</v>
      </c>
      <c r="L35" s="7">
        <v>125</v>
      </c>
      <c r="M35" s="36">
        <f t="shared" si="5"/>
        <v>555</v>
      </c>
      <c r="N35" s="7">
        <v>346</v>
      </c>
      <c r="O35" s="7">
        <v>167</v>
      </c>
      <c r="P35" s="36">
        <f t="shared" si="6"/>
        <v>513</v>
      </c>
      <c r="Q35" s="7">
        <v>776</v>
      </c>
      <c r="R35" s="7">
        <v>292</v>
      </c>
      <c r="S35" s="36">
        <f t="shared" si="7"/>
        <v>1068</v>
      </c>
      <c r="T35" s="12"/>
      <c r="U35" s="12"/>
      <c r="V35" s="12"/>
      <c r="W35" s="12"/>
      <c r="X35" s="12"/>
      <c r="Y35" s="12"/>
      <c r="Z35" s="12"/>
      <c r="AA35" s="12"/>
    </row>
    <row r="36" spans="1:27" ht="14.25">
      <c r="A36" s="7" t="s">
        <v>17</v>
      </c>
      <c r="B36" s="7">
        <v>730</v>
      </c>
      <c r="C36" s="7">
        <v>256</v>
      </c>
      <c r="D36" s="36">
        <f t="shared" si="0"/>
        <v>986</v>
      </c>
      <c r="E36" s="7">
        <v>519</v>
      </c>
      <c r="F36" s="7">
        <v>405</v>
      </c>
      <c r="G36" s="36">
        <f t="shared" si="1"/>
        <v>924</v>
      </c>
      <c r="H36" s="7">
        <f t="shared" si="2"/>
        <v>1249</v>
      </c>
      <c r="I36" s="7">
        <f t="shared" si="3"/>
        <v>661</v>
      </c>
      <c r="J36" s="36">
        <f t="shared" si="4"/>
        <v>1910</v>
      </c>
      <c r="K36" s="7">
        <v>571</v>
      </c>
      <c r="L36" s="7">
        <v>579</v>
      </c>
      <c r="M36" s="36">
        <f t="shared" si="5"/>
        <v>1150</v>
      </c>
      <c r="N36" s="7">
        <v>369</v>
      </c>
      <c r="O36" s="7">
        <v>705</v>
      </c>
      <c r="P36" s="36">
        <f t="shared" si="6"/>
        <v>1074</v>
      </c>
      <c r="Q36" s="7">
        <v>940</v>
      </c>
      <c r="R36" s="7">
        <v>1284</v>
      </c>
      <c r="S36" s="36">
        <f t="shared" si="7"/>
        <v>2224</v>
      </c>
      <c r="T36" s="12"/>
      <c r="U36" s="12"/>
      <c r="V36" s="12"/>
      <c r="W36" s="12"/>
      <c r="X36" s="12"/>
      <c r="Y36" s="12"/>
      <c r="Z36" s="12"/>
      <c r="AA36" s="12"/>
    </row>
    <row r="37" spans="1:27" ht="14.25">
      <c r="A37" s="7" t="s">
        <v>18</v>
      </c>
      <c r="B37" s="7">
        <v>156</v>
      </c>
      <c r="C37" s="7">
        <v>71</v>
      </c>
      <c r="D37" s="36">
        <f t="shared" si="0"/>
        <v>227</v>
      </c>
      <c r="E37" s="7">
        <v>126</v>
      </c>
      <c r="F37" s="7">
        <v>87</v>
      </c>
      <c r="G37" s="36">
        <f t="shared" si="1"/>
        <v>213</v>
      </c>
      <c r="H37" s="7">
        <f t="shared" si="2"/>
        <v>282</v>
      </c>
      <c r="I37" s="7">
        <f t="shared" si="3"/>
        <v>158</v>
      </c>
      <c r="J37" s="36">
        <f t="shared" si="4"/>
        <v>440</v>
      </c>
      <c r="K37" s="7">
        <v>136</v>
      </c>
      <c r="L37" s="7">
        <v>82</v>
      </c>
      <c r="M37" s="36">
        <f t="shared" si="5"/>
        <v>218</v>
      </c>
      <c r="N37" s="7">
        <v>94</v>
      </c>
      <c r="O37" s="7">
        <v>108</v>
      </c>
      <c r="P37" s="36">
        <f t="shared" si="6"/>
        <v>202</v>
      </c>
      <c r="Q37" s="7">
        <v>230</v>
      </c>
      <c r="R37" s="7">
        <v>190</v>
      </c>
      <c r="S37" s="36">
        <f t="shared" si="7"/>
        <v>420</v>
      </c>
      <c r="T37" s="12"/>
      <c r="U37" s="12"/>
      <c r="V37" s="12"/>
      <c r="W37" s="12"/>
      <c r="X37" s="12"/>
      <c r="Y37" s="12"/>
      <c r="Z37" s="12"/>
      <c r="AA37" s="12"/>
    </row>
    <row r="38" spans="1:27" ht="14.25">
      <c r="A38" s="7" t="s">
        <v>19</v>
      </c>
      <c r="B38" s="7">
        <v>665</v>
      </c>
      <c r="C38" s="7">
        <v>270</v>
      </c>
      <c r="D38" s="36">
        <f t="shared" si="0"/>
        <v>935</v>
      </c>
      <c r="E38" s="7">
        <v>450</v>
      </c>
      <c r="F38" s="7">
        <v>446</v>
      </c>
      <c r="G38" s="36">
        <f t="shared" si="1"/>
        <v>896</v>
      </c>
      <c r="H38" s="7">
        <f t="shared" si="2"/>
        <v>1115</v>
      </c>
      <c r="I38" s="7">
        <f t="shared" si="3"/>
        <v>716</v>
      </c>
      <c r="J38" s="36">
        <f t="shared" si="4"/>
        <v>1831</v>
      </c>
      <c r="K38" s="7">
        <v>690</v>
      </c>
      <c r="L38" s="7">
        <v>294</v>
      </c>
      <c r="M38" s="36">
        <f t="shared" si="5"/>
        <v>984</v>
      </c>
      <c r="N38" s="7">
        <v>474</v>
      </c>
      <c r="O38" s="7">
        <v>429</v>
      </c>
      <c r="P38" s="36">
        <f t="shared" si="6"/>
        <v>903</v>
      </c>
      <c r="Q38" s="7">
        <v>1164</v>
      </c>
      <c r="R38" s="7">
        <v>723</v>
      </c>
      <c r="S38" s="36">
        <f t="shared" si="7"/>
        <v>1887</v>
      </c>
      <c r="T38" s="12"/>
      <c r="U38" s="12"/>
      <c r="V38" s="12"/>
      <c r="W38" s="12"/>
      <c r="X38" s="12"/>
      <c r="Y38" s="12"/>
      <c r="Z38" s="12"/>
      <c r="AA38" s="12"/>
    </row>
    <row r="39" spans="1:27" ht="14.25">
      <c r="A39" s="7" t="s">
        <v>20</v>
      </c>
      <c r="B39" s="7">
        <v>397</v>
      </c>
      <c r="C39" s="7">
        <v>458</v>
      </c>
      <c r="D39" s="36">
        <f t="shared" si="0"/>
        <v>855</v>
      </c>
      <c r="E39" s="7">
        <v>353</v>
      </c>
      <c r="F39" s="7">
        <v>506</v>
      </c>
      <c r="G39" s="36">
        <f t="shared" si="1"/>
        <v>859</v>
      </c>
      <c r="H39" s="7">
        <f t="shared" si="2"/>
        <v>750</v>
      </c>
      <c r="I39" s="7">
        <f t="shared" si="3"/>
        <v>964</v>
      </c>
      <c r="J39" s="36">
        <f t="shared" si="4"/>
        <v>1714</v>
      </c>
      <c r="K39" s="7">
        <v>518</v>
      </c>
      <c r="L39" s="7">
        <v>300</v>
      </c>
      <c r="M39" s="36">
        <f t="shared" si="5"/>
        <v>818</v>
      </c>
      <c r="N39" s="7">
        <v>453</v>
      </c>
      <c r="O39" s="7">
        <v>368</v>
      </c>
      <c r="P39" s="36">
        <f t="shared" si="6"/>
        <v>821</v>
      </c>
      <c r="Q39" s="7">
        <v>971</v>
      </c>
      <c r="R39" s="7">
        <v>668</v>
      </c>
      <c r="S39" s="36">
        <f t="shared" si="7"/>
        <v>1639</v>
      </c>
      <c r="T39" s="12"/>
      <c r="U39" s="12"/>
      <c r="V39" s="12"/>
      <c r="W39" s="12"/>
      <c r="X39" s="12"/>
      <c r="Y39" s="12"/>
      <c r="Z39" s="12"/>
      <c r="AA39" s="12"/>
    </row>
    <row r="40" spans="1:27" ht="14.25">
      <c r="A40" s="7" t="s">
        <v>21</v>
      </c>
      <c r="B40" s="7">
        <v>573</v>
      </c>
      <c r="C40" s="7">
        <v>400</v>
      </c>
      <c r="D40" s="36">
        <f t="shared" si="0"/>
        <v>973</v>
      </c>
      <c r="E40" s="7">
        <v>399</v>
      </c>
      <c r="F40" s="7">
        <v>433</v>
      </c>
      <c r="G40" s="36">
        <f t="shared" si="1"/>
        <v>832</v>
      </c>
      <c r="H40" s="7">
        <f t="shared" si="2"/>
        <v>972</v>
      </c>
      <c r="I40" s="7">
        <f t="shared" si="3"/>
        <v>833</v>
      </c>
      <c r="J40" s="36">
        <f t="shared" si="4"/>
        <v>1805</v>
      </c>
      <c r="K40" s="7">
        <v>765</v>
      </c>
      <c r="L40" s="7">
        <v>725</v>
      </c>
      <c r="M40" s="36">
        <f t="shared" si="5"/>
        <v>1490</v>
      </c>
      <c r="N40" s="7">
        <v>558</v>
      </c>
      <c r="O40" s="7">
        <v>419</v>
      </c>
      <c r="P40" s="36">
        <f t="shared" si="6"/>
        <v>977</v>
      </c>
      <c r="Q40" s="7">
        <v>1323</v>
      </c>
      <c r="R40" s="7">
        <v>1144</v>
      </c>
      <c r="S40" s="36">
        <f t="shared" si="7"/>
        <v>2467</v>
      </c>
      <c r="T40" s="12"/>
      <c r="U40" s="12"/>
      <c r="V40" s="12"/>
      <c r="W40" s="12"/>
      <c r="X40" s="12"/>
      <c r="Y40" s="12"/>
      <c r="Z40" s="12"/>
      <c r="AA40" s="12"/>
    </row>
    <row r="41" spans="1:27" ht="14.25">
      <c r="A41" s="7" t="s">
        <v>22</v>
      </c>
      <c r="B41" s="7">
        <v>593</v>
      </c>
      <c r="C41" s="7">
        <v>93</v>
      </c>
      <c r="D41" s="36">
        <f t="shared" si="0"/>
        <v>686</v>
      </c>
      <c r="E41" s="7">
        <v>462</v>
      </c>
      <c r="F41" s="7">
        <v>170</v>
      </c>
      <c r="G41" s="36">
        <f t="shared" si="1"/>
        <v>632</v>
      </c>
      <c r="H41" s="7">
        <f t="shared" si="2"/>
        <v>1055</v>
      </c>
      <c r="I41" s="7">
        <f t="shared" si="3"/>
        <v>263</v>
      </c>
      <c r="J41" s="36">
        <f t="shared" si="4"/>
        <v>1318</v>
      </c>
      <c r="K41" s="7">
        <v>575</v>
      </c>
      <c r="L41" s="7">
        <v>99</v>
      </c>
      <c r="M41" s="36">
        <f t="shared" si="5"/>
        <v>674</v>
      </c>
      <c r="N41" s="7">
        <v>500</v>
      </c>
      <c r="O41" s="7">
        <v>129</v>
      </c>
      <c r="P41" s="36">
        <f t="shared" si="6"/>
        <v>629</v>
      </c>
      <c r="Q41" s="7">
        <v>1075</v>
      </c>
      <c r="R41" s="7">
        <v>228</v>
      </c>
      <c r="S41" s="36">
        <f t="shared" si="7"/>
        <v>1303</v>
      </c>
      <c r="T41" s="12"/>
      <c r="U41" s="12"/>
      <c r="V41" s="12"/>
      <c r="W41" s="12"/>
      <c r="X41" s="12"/>
      <c r="Y41" s="12"/>
      <c r="Z41" s="12"/>
      <c r="AA41" s="12"/>
    </row>
    <row r="42" spans="4:27" ht="14.25">
      <c r="D42" s="36"/>
      <c r="G42" s="36"/>
      <c r="J42" s="36"/>
      <c r="M42" s="36"/>
      <c r="P42" s="36"/>
      <c r="S42" s="36"/>
      <c r="T42" s="12"/>
      <c r="U42" s="12"/>
      <c r="V42" s="12"/>
      <c r="W42" s="12"/>
      <c r="X42" s="12"/>
      <c r="Y42" s="12"/>
      <c r="Z42" s="12"/>
      <c r="AA42" s="12"/>
    </row>
    <row r="43" spans="1:19" ht="14.25">
      <c r="A43" s="33" t="s">
        <v>24</v>
      </c>
      <c r="B43" s="34">
        <v>3232</v>
      </c>
      <c r="C43" s="34">
        <v>2691</v>
      </c>
      <c r="D43" s="38">
        <f t="shared" si="0"/>
        <v>5923</v>
      </c>
      <c r="E43" s="34">
        <v>1619</v>
      </c>
      <c r="F43" s="34">
        <v>4210</v>
      </c>
      <c r="G43" s="38">
        <f t="shared" si="1"/>
        <v>5829</v>
      </c>
      <c r="H43" s="34">
        <f t="shared" si="2"/>
        <v>4851</v>
      </c>
      <c r="I43" s="34">
        <f t="shared" si="3"/>
        <v>6901</v>
      </c>
      <c r="J43" s="38">
        <f t="shared" si="4"/>
        <v>11752</v>
      </c>
      <c r="K43" s="34">
        <v>3897</v>
      </c>
      <c r="L43" s="34">
        <v>2755</v>
      </c>
      <c r="M43" s="38">
        <f t="shared" si="5"/>
        <v>6652</v>
      </c>
      <c r="N43" s="34">
        <v>1796</v>
      </c>
      <c r="O43" s="34">
        <v>4514</v>
      </c>
      <c r="P43" s="38">
        <f t="shared" si="6"/>
        <v>6310</v>
      </c>
      <c r="Q43" s="34">
        <v>5693</v>
      </c>
      <c r="R43" s="34">
        <v>7269</v>
      </c>
      <c r="S43" s="38">
        <f t="shared" si="7"/>
        <v>12962</v>
      </c>
    </row>
    <row r="44" spans="1:27" ht="14.25">
      <c r="A44" s="11"/>
      <c r="B44" s="13">
        <v>0</v>
      </c>
      <c r="C44" s="13"/>
      <c r="D44" s="37">
        <f t="shared" si="0"/>
        <v>0</v>
      </c>
      <c r="E44" s="13"/>
      <c r="F44" s="13"/>
      <c r="G44" s="37"/>
      <c r="H44" s="13"/>
      <c r="I44" s="13"/>
      <c r="J44" s="37"/>
      <c r="K44" s="13"/>
      <c r="L44" s="13"/>
      <c r="M44" s="37"/>
      <c r="N44" s="13"/>
      <c r="O44" s="13"/>
      <c r="P44" s="37"/>
      <c r="Q44" s="13"/>
      <c r="R44" s="13"/>
      <c r="S44" s="37"/>
      <c r="T44" s="12"/>
      <c r="U44" s="12"/>
      <c r="V44" s="12"/>
      <c r="W44" s="12"/>
      <c r="X44" s="12"/>
      <c r="Y44" s="12"/>
      <c r="Z44" s="12"/>
      <c r="AA44" s="12"/>
    </row>
    <row r="45" spans="1:19" ht="14.25">
      <c r="A45" s="7" t="s">
        <v>25</v>
      </c>
      <c r="B45" s="15">
        <v>4321</v>
      </c>
      <c r="C45" s="15">
        <v>3040</v>
      </c>
      <c r="D45" s="37">
        <f t="shared" si="0"/>
        <v>7361</v>
      </c>
      <c r="E45" s="15">
        <v>2943</v>
      </c>
      <c r="F45" s="15">
        <v>3703</v>
      </c>
      <c r="G45" s="37">
        <f t="shared" si="1"/>
        <v>6646</v>
      </c>
      <c r="H45" s="15">
        <f t="shared" si="2"/>
        <v>7264</v>
      </c>
      <c r="I45" s="15">
        <f t="shared" si="3"/>
        <v>6743</v>
      </c>
      <c r="J45" s="37">
        <f t="shared" si="4"/>
        <v>14007</v>
      </c>
      <c r="K45" s="15">
        <v>4784</v>
      </c>
      <c r="L45" s="15">
        <v>4553</v>
      </c>
      <c r="M45" s="37">
        <f t="shared" si="5"/>
        <v>9337</v>
      </c>
      <c r="N45" s="15">
        <v>3386</v>
      </c>
      <c r="O45" s="15">
        <v>4942</v>
      </c>
      <c r="P45" s="37">
        <f t="shared" si="6"/>
        <v>8328</v>
      </c>
      <c r="Q45" s="15">
        <v>8170</v>
      </c>
      <c r="R45" s="15">
        <v>9495</v>
      </c>
      <c r="S45" s="37">
        <f t="shared" si="7"/>
        <v>17665</v>
      </c>
    </row>
    <row r="46" spans="1:19" ht="14.25">
      <c r="A46" s="7" t="s">
        <v>26</v>
      </c>
      <c r="B46" s="14">
        <v>6148</v>
      </c>
      <c r="C46" s="14">
        <v>3541</v>
      </c>
      <c r="D46" s="37">
        <f t="shared" si="0"/>
        <v>9689</v>
      </c>
      <c r="E46" s="14">
        <v>4725</v>
      </c>
      <c r="F46" s="14">
        <v>4330</v>
      </c>
      <c r="G46" s="37">
        <f t="shared" si="1"/>
        <v>9055</v>
      </c>
      <c r="H46" s="14">
        <f t="shared" si="2"/>
        <v>10873</v>
      </c>
      <c r="I46" s="14">
        <f t="shared" si="3"/>
        <v>7871</v>
      </c>
      <c r="J46" s="37">
        <f t="shared" si="4"/>
        <v>18744</v>
      </c>
      <c r="K46" s="14">
        <v>7063</v>
      </c>
      <c r="L46" s="14">
        <v>3540</v>
      </c>
      <c r="M46" s="37">
        <f t="shared" si="5"/>
        <v>10603</v>
      </c>
      <c r="N46" s="14">
        <v>5392</v>
      </c>
      <c r="O46" s="14">
        <v>4352</v>
      </c>
      <c r="P46" s="37">
        <f t="shared" si="6"/>
        <v>9744</v>
      </c>
      <c r="Q46" s="14">
        <v>12455</v>
      </c>
      <c r="R46" s="14">
        <v>7892</v>
      </c>
      <c r="S46" s="37">
        <f t="shared" si="7"/>
        <v>20347</v>
      </c>
    </row>
    <row r="47" spans="1:19" ht="14.25">
      <c r="A47" s="33" t="s">
        <v>27</v>
      </c>
      <c r="B47" s="34">
        <v>10469</v>
      </c>
      <c r="C47" s="34">
        <v>6581</v>
      </c>
      <c r="D47" s="38">
        <f t="shared" si="0"/>
        <v>17050</v>
      </c>
      <c r="E47" s="34">
        <v>7668</v>
      </c>
      <c r="F47" s="34">
        <v>8033</v>
      </c>
      <c r="G47" s="38">
        <f t="shared" si="1"/>
        <v>15701</v>
      </c>
      <c r="H47" s="34">
        <f t="shared" si="2"/>
        <v>18137</v>
      </c>
      <c r="I47" s="34">
        <f t="shared" si="3"/>
        <v>14614</v>
      </c>
      <c r="J47" s="38">
        <f t="shared" si="4"/>
        <v>32751</v>
      </c>
      <c r="K47" s="34">
        <v>11847</v>
      </c>
      <c r="L47" s="34">
        <v>8093</v>
      </c>
      <c r="M47" s="38">
        <f t="shared" si="5"/>
        <v>19940</v>
      </c>
      <c r="N47" s="34">
        <v>8778</v>
      </c>
      <c r="O47" s="34">
        <v>9294</v>
      </c>
      <c r="P47" s="38">
        <f t="shared" si="6"/>
        <v>18072</v>
      </c>
      <c r="Q47" s="34">
        <v>20625</v>
      </c>
      <c r="R47" s="34">
        <v>17387</v>
      </c>
      <c r="S47" s="38">
        <f t="shared" si="7"/>
        <v>38012</v>
      </c>
    </row>
    <row r="48" spans="1:19" ht="14.25">
      <c r="A48" s="11"/>
      <c r="B48" s="13"/>
      <c r="C48" s="13"/>
      <c r="D48" s="37"/>
      <c r="E48" s="13"/>
      <c r="F48" s="13"/>
      <c r="G48" s="37"/>
      <c r="H48" s="13"/>
      <c r="I48" s="13"/>
      <c r="J48" s="37"/>
      <c r="K48" s="13"/>
      <c r="L48" s="13"/>
      <c r="M48" s="37"/>
      <c r="N48" s="13"/>
      <c r="O48" s="13"/>
      <c r="P48" s="37"/>
      <c r="Q48" s="13"/>
      <c r="R48" s="13"/>
      <c r="S48" s="37"/>
    </row>
    <row r="49" spans="1:19" ht="14.25">
      <c r="A49" s="7" t="s">
        <v>28</v>
      </c>
      <c r="B49" s="14">
        <v>9829</v>
      </c>
      <c r="C49" s="14">
        <v>52182</v>
      </c>
      <c r="D49" s="37">
        <f t="shared" si="0"/>
        <v>62011</v>
      </c>
      <c r="E49" s="14">
        <v>4154</v>
      </c>
      <c r="F49" s="14">
        <v>57955</v>
      </c>
      <c r="G49" s="37">
        <f t="shared" si="1"/>
        <v>62109</v>
      </c>
      <c r="H49" s="14">
        <f t="shared" si="2"/>
        <v>13983</v>
      </c>
      <c r="I49" s="14">
        <f t="shared" si="3"/>
        <v>110137</v>
      </c>
      <c r="J49" s="37">
        <f t="shared" si="4"/>
        <v>124120</v>
      </c>
      <c r="K49" s="14">
        <v>12473</v>
      </c>
      <c r="L49" s="14">
        <v>55918</v>
      </c>
      <c r="M49" s="37">
        <f t="shared" si="5"/>
        <v>68391</v>
      </c>
      <c r="N49" s="14">
        <v>5591</v>
      </c>
      <c r="O49" s="14">
        <v>64693</v>
      </c>
      <c r="P49" s="37">
        <f t="shared" si="6"/>
        <v>70284</v>
      </c>
      <c r="Q49" s="14">
        <v>18064</v>
      </c>
      <c r="R49" s="14">
        <v>120611</v>
      </c>
      <c r="S49" s="37">
        <f t="shared" si="7"/>
        <v>138675</v>
      </c>
    </row>
    <row r="50" spans="1:19" ht="14.25">
      <c r="A50" s="7" t="s">
        <v>29</v>
      </c>
      <c r="B50" s="7">
        <v>3533</v>
      </c>
      <c r="C50" s="7">
        <v>3785</v>
      </c>
      <c r="D50" s="37">
        <f t="shared" si="0"/>
        <v>7318</v>
      </c>
      <c r="E50" s="7">
        <v>2297</v>
      </c>
      <c r="F50" s="7">
        <v>4576</v>
      </c>
      <c r="G50" s="37">
        <f t="shared" si="1"/>
        <v>6873</v>
      </c>
      <c r="H50" s="7">
        <f t="shared" si="2"/>
        <v>5830</v>
      </c>
      <c r="I50" s="7">
        <f t="shared" si="3"/>
        <v>8361</v>
      </c>
      <c r="J50" s="37">
        <f t="shared" si="4"/>
        <v>14191</v>
      </c>
      <c r="K50" s="7">
        <v>3832</v>
      </c>
      <c r="L50" s="7">
        <v>4057</v>
      </c>
      <c r="M50" s="37">
        <f t="shared" si="5"/>
        <v>7889</v>
      </c>
      <c r="N50" s="7">
        <v>2591</v>
      </c>
      <c r="O50" s="7">
        <v>4940</v>
      </c>
      <c r="P50" s="37">
        <f t="shared" si="6"/>
        <v>7531</v>
      </c>
      <c r="Q50" s="7">
        <v>6423</v>
      </c>
      <c r="R50" s="7">
        <v>8997</v>
      </c>
      <c r="S50" s="37">
        <f t="shared" si="7"/>
        <v>15420</v>
      </c>
    </row>
    <row r="51" spans="1:19" ht="14.25">
      <c r="A51" s="33" t="s">
        <v>30</v>
      </c>
      <c r="B51" s="34">
        <v>13362</v>
      </c>
      <c r="C51" s="34">
        <v>55967</v>
      </c>
      <c r="D51" s="38">
        <f t="shared" si="0"/>
        <v>69329</v>
      </c>
      <c r="E51" s="34">
        <v>6451</v>
      </c>
      <c r="F51" s="34">
        <v>62531</v>
      </c>
      <c r="G51" s="38">
        <f t="shared" si="1"/>
        <v>68982</v>
      </c>
      <c r="H51" s="34">
        <f t="shared" si="2"/>
        <v>19813</v>
      </c>
      <c r="I51" s="34">
        <f t="shared" si="3"/>
        <v>118498</v>
      </c>
      <c r="J51" s="38">
        <f t="shared" si="4"/>
        <v>138311</v>
      </c>
      <c r="K51" s="34">
        <v>16305</v>
      </c>
      <c r="L51" s="34">
        <v>59975</v>
      </c>
      <c r="M51" s="38">
        <f t="shared" si="5"/>
        <v>76280</v>
      </c>
      <c r="N51" s="34">
        <v>8182</v>
      </c>
      <c r="O51" s="34">
        <v>69633</v>
      </c>
      <c r="P51" s="38">
        <f t="shared" si="6"/>
        <v>77815</v>
      </c>
      <c r="Q51" s="34">
        <v>24487</v>
      </c>
      <c r="R51" s="34">
        <v>129608</v>
      </c>
      <c r="S51" s="38">
        <f t="shared" si="7"/>
        <v>154095</v>
      </c>
    </row>
    <row r="52" spans="1:19" ht="14.25">
      <c r="A52" s="11"/>
      <c r="B52" s="13"/>
      <c r="C52" s="13"/>
      <c r="D52" s="37"/>
      <c r="E52" s="13"/>
      <c r="F52" s="13"/>
      <c r="G52" s="37"/>
      <c r="H52" s="13"/>
      <c r="I52" s="13"/>
      <c r="J52" s="37"/>
      <c r="K52" s="13"/>
      <c r="L52" s="13"/>
      <c r="M52" s="37"/>
      <c r="N52" s="13"/>
      <c r="O52" s="13"/>
      <c r="P52" s="37"/>
      <c r="Q52" s="13"/>
      <c r="R52" s="13"/>
      <c r="S52" s="37"/>
    </row>
    <row r="53" spans="1:19" ht="15">
      <c r="A53" s="31" t="s">
        <v>32</v>
      </c>
      <c r="B53" s="32">
        <v>27063</v>
      </c>
      <c r="C53" s="32">
        <f>C51+C47+C43</f>
        <v>65239</v>
      </c>
      <c r="D53" s="39">
        <f t="shared" si="0"/>
        <v>92302</v>
      </c>
      <c r="E53" s="32">
        <v>15738</v>
      </c>
      <c r="F53" s="32">
        <f>F51+F47+F43</f>
        <v>74774</v>
      </c>
      <c r="G53" s="39">
        <f t="shared" si="1"/>
        <v>90512</v>
      </c>
      <c r="H53" s="32">
        <f t="shared" si="2"/>
        <v>42801</v>
      </c>
      <c r="I53" s="32">
        <f t="shared" si="3"/>
        <v>140013</v>
      </c>
      <c r="J53" s="39">
        <f t="shared" si="4"/>
        <v>182814</v>
      </c>
      <c r="K53" s="32">
        <v>32049</v>
      </c>
      <c r="L53" s="32">
        <v>70823</v>
      </c>
      <c r="M53" s="39">
        <f t="shared" si="5"/>
        <v>102872</v>
      </c>
      <c r="N53" s="32">
        <v>18756</v>
      </c>
      <c r="O53" s="32">
        <v>83441</v>
      </c>
      <c r="P53" s="39">
        <f t="shared" si="6"/>
        <v>102197</v>
      </c>
      <c r="Q53" s="32">
        <v>50805</v>
      </c>
      <c r="R53" s="32">
        <v>154264</v>
      </c>
      <c r="S53" s="39">
        <f t="shared" si="7"/>
        <v>205069</v>
      </c>
    </row>
    <row r="55" spans="1:2" ht="14.25">
      <c r="A55" s="30" t="s">
        <v>122</v>
      </c>
      <c r="B55" s="30"/>
    </row>
    <row r="58" spans="1:8" ht="14.25">
      <c r="A58" s="9"/>
      <c r="B58" s="9"/>
      <c r="C58" s="9"/>
      <c r="D58" s="9"/>
      <c r="E58" s="9"/>
      <c r="F58" s="9"/>
      <c r="G58" s="9"/>
      <c r="H58" s="12"/>
    </row>
    <row r="59" spans="1:8" ht="14.25">
      <c r="A59" s="16"/>
      <c r="B59" s="16"/>
      <c r="C59" s="12"/>
      <c r="D59" s="12"/>
      <c r="E59" s="12"/>
      <c r="F59" s="12"/>
      <c r="G59" s="12"/>
      <c r="H59" s="12"/>
    </row>
    <row r="60" spans="1:7" ht="14.25">
      <c r="A60" s="16"/>
      <c r="B60" s="16"/>
      <c r="C60" s="12"/>
      <c r="D60" s="12"/>
      <c r="E60" s="12"/>
      <c r="F60" s="12"/>
      <c r="G60" s="12"/>
    </row>
    <row r="61" spans="1:7" ht="14.25">
      <c r="A61" s="16"/>
      <c r="B61" s="16"/>
      <c r="C61" s="12"/>
      <c r="D61" s="12"/>
      <c r="E61" s="12"/>
      <c r="F61" s="12"/>
      <c r="G61" s="12"/>
    </row>
    <row r="63" spans="1:8" ht="14.25">
      <c r="A63" s="16"/>
      <c r="B63" s="16"/>
      <c r="C63" s="12"/>
      <c r="D63" s="12"/>
      <c r="E63" s="12"/>
      <c r="F63" s="12"/>
      <c r="G63" s="12"/>
      <c r="H63" s="9"/>
    </row>
    <row r="64" spans="1:8" ht="14.25">
      <c r="A64" s="16"/>
      <c r="B64" s="16"/>
      <c r="C64" s="12"/>
      <c r="D64" s="12"/>
      <c r="E64" s="12"/>
      <c r="F64" s="12"/>
      <c r="G64" s="12"/>
      <c r="H64" s="12"/>
    </row>
    <row r="66" spans="1:7" ht="14.25">
      <c r="A66" s="16"/>
      <c r="B66" s="16"/>
      <c r="C66" s="12"/>
      <c r="D66" s="12"/>
      <c r="E66" s="12"/>
      <c r="F66" s="12"/>
      <c r="G66" s="12"/>
    </row>
    <row r="67" spans="1:8" ht="14.25">
      <c r="A67" s="16"/>
      <c r="B67" s="16"/>
      <c r="C67" s="12"/>
      <c r="D67" s="12"/>
      <c r="E67" s="12"/>
      <c r="F67" s="12"/>
      <c r="G67" s="12"/>
      <c r="H67" s="12"/>
    </row>
    <row r="68" spans="1:8" ht="14.25">
      <c r="A68" s="16"/>
      <c r="B68" s="16"/>
      <c r="C68" s="12"/>
      <c r="D68" s="12"/>
      <c r="E68" s="12"/>
      <c r="F68" s="12"/>
      <c r="G68" s="12"/>
      <c r="H68" s="12"/>
    </row>
    <row r="70" spans="1:8" ht="14.25">
      <c r="A70" s="16"/>
      <c r="B70" s="16"/>
      <c r="C70" s="12"/>
      <c r="D70" s="12"/>
      <c r="E70" s="12"/>
      <c r="F70" s="12"/>
      <c r="G70" s="12"/>
      <c r="H70" s="12"/>
    </row>
    <row r="71" spans="1:8" ht="14.25">
      <c r="A71" s="16"/>
      <c r="B71" s="16"/>
      <c r="C71" s="12"/>
      <c r="D71" s="12"/>
      <c r="E71" s="12"/>
      <c r="F71" s="12"/>
      <c r="G71" s="12"/>
      <c r="H71" s="12"/>
    </row>
    <row r="72" spans="1:8" ht="14.25">
      <c r="A72" s="16"/>
      <c r="B72" s="16"/>
      <c r="C72" s="12"/>
      <c r="D72" s="12"/>
      <c r="E72" s="12"/>
      <c r="F72" s="12"/>
      <c r="G72" s="12"/>
      <c r="H72" s="12"/>
    </row>
  </sheetData>
  <sheetProtection/>
  <mergeCells count="7">
    <mergeCell ref="B6:J6"/>
    <mergeCell ref="K6:S6"/>
    <mergeCell ref="Q7:S7"/>
    <mergeCell ref="A2:J2"/>
    <mergeCell ref="A3:J3"/>
    <mergeCell ref="H7:J7"/>
    <mergeCell ref="A7:A8"/>
  </mergeCells>
  <conditionalFormatting sqref="B8:C8">
    <cfRule type="cellIs" priority="21" dxfId="193" operator="between" stopIfTrue="1">
      <formula>1</formula>
      <formula>3</formula>
    </cfRule>
  </conditionalFormatting>
  <conditionalFormatting sqref="B53:D53 B49:D51 B45:D47 B43:D43 B9:D41">
    <cfRule type="cellIs" priority="20" dxfId="0" operator="between" stopIfTrue="1">
      <formula>1</formula>
      <formula>3</formula>
    </cfRule>
  </conditionalFormatting>
  <conditionalFormatting sqref="E53:G53 E49:G51 E45:G47 E43:G43 E9:G41">
    <cfRule type="cellIs" priority="17" dxfId="0" operator="between" stopIfTrue="1">
      <formula>1</formula>
      <formula>3</formula>
    </cfRule>
  </conditionalFormatting>
  <conditionalFormatting sqref="H53:J53 H49:J51 H45:J47 H43:J43 H9:J41">
    <cfRule type="cellIs" priority="14" dxfId="0" operator="between" stopIfTrue="1">
      <formula>1</formula>
      <formula>3</formula>
    </cfRule>
  </conditionalFormatting>
  <conditionalFormatting sqref="E8:F8 H8:I8 K8:L8 N8:O8 Q8:R8">
    <cfRule type="cellIs" priority="1" dxfId="193" operator="between" stopIfTrue="1">
      <formula>1</formula>
      <formula>3</formula>
    </cfRule>
  </conditionalFormatting>
  <conditionalFormatting sqref="K53:M53 K49:M51 K45:M47 K43:M43 K9:M41">
    <cfRule type="cellIs" priority="6" dxfId="0" operator="between" stopIfTrue="1">
      <formula>1</formula>
      <formula>3</formula>
    </cfRule>
  </conditionalFormatting>
  <conditionalFormatting sqref="N53:P53 N49:P51 N45:P47 N43:P43 N9:P41">
    <cfRule type="cellIs" priority="4" dxfId="0" operator="between" stopIfTrue="1">
      <formula>1</formula>
      <formula>3</formula>
    </cfRule>
  </conditionalFormatting>
  <conditionalFormatting sqref="Q53:S53 Q49:S51 Q45:S47 Q43:S43 Q9:S41">
    <cfRule type="cellIs" priority="2" dxfId="0" operator="between" stopIfTrue="1">
      <formula>1</formula>
      <formula>3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  <headerFooter>
    <oddFooter>&amp;LISEE - Document édité le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A61"/>
  <sheetViews>
    <sheetView showGridLines="0" zoomScalePageLayoutView="0" workbookViewId="0" topLeftCell="A1">
      <pane xSplit="1" ySplit="8" topLeftCell="D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7" sqref="Q7:T7"/>
    </sheetView>
  </sheetViews>
  <sheetFormatPr defaultColWidth="11.375" defaultRowHeight="12"/>
  <cols>
    <col min="1" max="2" width="13.75390625" style="18" customWidth="1"/>
    <col min="3" max="8" width="11.75390625" style="18" customWidth="1"/>
    <col min="9" max="9" width="14.125" style="18" customWidth="1"/>
    <col min="10" max="11" width="11.75390625" style="18" customWidth="1"/>
    <col min="12" max="12" width="11.375" style="18" customWidth="1"/>
    <col min="13" max="14" width="14.75390625" style="18" customWidth="1"/>
    <col min="15" max="15" width="12.75390625" style="18" customWidth="1"/>
    <col min="16" max="16" width="11.75390625" style="18" customWidth="1"/>
    <col min="17" max="17" width="10.375" style="18" customWidth="1"/>
    <col min="18" max="19" width="13.875" style="18" customWidth="1"/>
    <col min="20" max="21" width="3.125" style="18" bestFit="1" customWidth="1"/>
    <col min="22" max="25" width="4.125" style="18" bestFit="1" customWidth="1"/>
    <col min="26" max="27" width="5.125" style="18" bestFit="1" customWidth="1"/>
    <col min="28" max="16384" width="11.375" style="18" customWidth="1"/>
  </cols>
  <sheetData>
    <row r="2" spans="1:11" ht="52.5" customHeight="1">
      <c r="A2" s="111" t="s">
        <v>153</v>
      </c>
      <c r="B2" s="112"/>
      <c r="C2" s="113"/>
      <c r="D2" s="113"/>
      <c r="E2" s="113"/>
      <c r="F2" s="113"/>
      <c r="G2" s="113"/>
      <c r="H2" s="113"/>
      <c r="I2" s="113"/>
      <c r="J2" s="114"/>
      <c r="K2" s="71"/>
    </row>
    <row r="3" spans="1:11" ht="14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61"/>
    </row>
    <row r="4" spans="1:11" ht="14.25">
      <c r="A4" s="24" t="s">
        <v>132</v>
      </c>
      <c r="B4" s="24"/>
      <c r="C4" s="19"/>
      <c r="D4" s="19"/>
      <c r="E4" s="19"/>
      <c r="F4" s="19"/>
      <c r="G4" s="19"/>
      <c r="H4" s="19"/>
      <c r="I4" s="19"/>
      <c r="J4" s="19"/>
      <c r="K4" s="19"/>
    </row>
    <row r="5" spans="3:11" ht="14.25">
      <c r="C5" s="19"/>
      <c r="D5" s="19"/>
      <c r="E5" s="19"/>
      <c r="F5" s="19"/>
      <c r="G5" s="19"/>
      <c r="H5" s="19"/>
      <c r="I5" s="19"/>
      <c r="J5" s="19"/>
      <c r="K5" s="19"/>
    </row>
    <row r="6" spans="1:19" ht="17.25">
      <c r="A6" s="56"/>
      <c r="B6" s="99">
        <v>2009</v>
      </c>
      <c r="C6" s="99"/>
      <c r="D6" s="99"/>
      <c r="E6" s="99"/>
      <c r="F6" s="99"/>
      <c r="G6" s="99"/>
      <c r="H6" s="99"/>
      <c r="I6" s="99"/>
      <c r="J6" s="108"/>
      <c r="K6" s="99">
        <v>2014</v>
      </c>
      <c r="L6" s="99">
        <v>2014</v>
      </c>
      <c r="M6" s="99"/>
      <c r="N6" s="99"/>
      <c r="O6" s="99"/>
      <c r="P6" s="99"/>
      <c r="Q6" s="99"/>
      <c r="R6" s="99"/>
      <c r="S6" s="108"/>
    </row>
    <row r="7" spans="1:19" ht="17.25">
      <c r="A7" s="105"/>
      <c r="B7" s="98"/>
      <c r="C7" s="68" t="s">
        <v>33</v>
      </c>
      <c r="D7" s="68"/>
      <c r="E7" s="97"/>
      <c r="F7" s="68" t="s">
        <v>34</v>
      </c>
      <c r="G7" s="68"/>
      <c r="H7" s="99" t="s">
        <v>35</v>
      </c>
      <c r="I7" s="99"/>
      <c r="J7" s="108"/>
      <c r="K7" s="98"/>
      <c r="L7" s="68" t="s">
        <v>33</v>
      </c>
      <c r="M7" s="68"/>
      <c r="N7" s="97"/>
      <c r="O7" s="68" t="s">
        <v>34</v>
      </c>
      <c r="P7" s="68"/>
      <c r="Q7" s="99" t="s">
        <v>35</v>
      </c>
      <c r="R7" s="99"/>
      <c r="S7" s="108"/>
    </row>
    <row r="8" spans="1:27" s="20" customFormat="1" ht="57">
      <c r="A8" s="106"/>
      <c r="B8" s="27" t="s">
        <v>151</v>
      </c>
      <c r="C8" s="27" t="s">
        <v>152</v>
      </c>
      <c r="D8" s="29" t="s">
        <v>36</v>
      </c>
      <c r="E8" s="27" t="s">
        <v>151</v>
      </c>
      <c r="F8" s="27" t="s">
        <v>152</v>
      </c>
      <c r="G8" s="29" t="s">
        <v>36</v>
      </c>
      <c r="H8" s="27" t="s">
        <v>151</v>
      </c>
      <c r="I8" s="27" t="s">
        <v>152</v>
      </c>
      <c r="J8" s="29" t="s">
        <v>36</v>
      </c>
      <c r="K8" s="27" t="s">
        <v>151</v>
      </c>
      <c r="L8" s="27" t="s">
        <v>152</v>
      </c>
      <c r="M8" s="29" t="s">
        <v>36</v>
      </c>
      <c r="N8" s="27" t="s">
        <v>151</v>
      </c>
      <c r="O8" s="27" t="s">
        <v>152</v>
      </c>
      <c r="P8" s="29" t="s">
        <v>36</v>
      </c>
      <c r="Q8" s="27" t="s">
        <v>151</v>
      </c>
      <c r="R8" s="27" t="s">
        <v>152</v>
      </c>
      <c r="S8" s="29" t="s">
        <v>36</v>
      </c>
      <c r="T8" s="21"/>
      <c r="U8" s="21"/>
      <c r="V8" s="21"/>
      <c r="W8" s="21"/>
      <c r="X8" s="21"/>
      <c r="Y8" s="21"/>
      <c r="Z8" s="21"/>
      <c r="AA8" s="21"/>
    </row>
    <row r="9" spans="1:27" s="20" customFormat="1" ht="17.25">
      <c r="A9" s="40"/>
      <c r="B9" s="40"/>
      <c r="C9" s="25"/>
      <c r="D9" s="42"/>
      <c r="E9" s="26"/>
      <c r="F9" s="25"/>
      <c r="G9" s="42"/>
      <c r="H9" s="25"/>
      <c r="I9" s="25"/>
      <c r="J9" s="42"/>
      <c r="K9" s="40"/>
      <c r="L9" s="25"/>
      <c r="M9" s="42"/>
      <c r="N9" s="26"/>
      <c r="O9" s="25"/>
      <c r="P9" s="42"/>
      <c r="Q9" s="25"/>
      <c r="R9" s="25"/>
      <c r="S9" s="42"/>
      <c r="T9" s="21"/>
      <c r="U9" s="21"/>
      <c r="V9" s="21"/>
      <c r="W9" s="21"/>
      <c r="X9" s="21"/>
      <c r="Y9" s="21"/>
      <c r="Z9" s="21"/>
      <c r="AA9" s="21"/>
    </row>
    <row r="10" spans="1:27" s="20" customFormat="1" ht="15">
      <c r="A10" s="41" t="s">
        <v>24</v>
      </c>
      <c r="B10" s="41"/>
      <c r="C10" s="67"/>
      <c r="D10" s="42"/>
      <c r="E10" s="26"/>
      <c r="F10" s="25"/>
      <c r="G10" s="42"/>
      <c r="H10" s="25"/>
      <c r="I10" s="25"/>
      <c r="J10" s="42"/>
      <c r="K10" s="70"/>
      <c r="L10" s="64"/>
      <c r="M10" s="42"/>
      <c r="N10" s="26"/>
      <c r="O10" s="25"/>
      <c r="P10" s="42"/>
      <c r="Q10" s="25"/>
      <c r="R10" s="25"/>
      <c r="S10" s="42"/>
      <c r="T10" s="21"/>
      <c r="U10" s="21"/>
      <c r="V10" s="21"/>
      <c r="W10" s="21"/>
      <c r="X10" s="21"/>
      <c r="Y10" s="21"/>
      <c r="Z10" s="21"/>
      <c r="AA10" s="21"/>
    </row>
    <row r="11" spans="1:27" s="20" customFormat="1" ht="14.25">
      <c r="A11" s="7" t="s">
        <v>142</v>
      </c>
      <c r="B11" s="14">
        <v>404</v>
      </c>
      <c r="C11" s="14">
        <v>1137</v>
      </c>
      <c r="D11" s="43">
        <v>1541</v>
      </c>
      <c r="E11" s="14">
        <v>104</v>
      </c>
      <c r="F11" s="14">
        <v>1193</v>
      </c>
      <c r="G11" s="43">
        <v>1297</v>
      </c>
      <c r="H11" s="14">
        <v>508</v>
      </c>
      <c r="I11" s="14">
        <v>2330</v>
      </c>
      <c r="J11" s="43">
        <v>2838</v>
      </c>
      <c r="K11" s="14">
        <v>435</v>
      </c>
      <c r="L11" s="14">
        <v>1018</v>
      </c>
      <c r="M11" s="43">
        <v>1453</v>
      </c>
      <c r="N11" s="14">
        <v>131</v>
      </c>
      <c r="O11" s="14">
        <v>1099</v>
      </c>
      <c r="P11" s="43">
        <v>1230</v>
      </c>
      <c r="Q11" s="14">
        <v>566</v>
      </c>
      <c r="R11" s="14">
        <v>2117</v>
      </c>
      <c r="S11" s="43">
        <v>2683</v>
      </c>
      <c r="T11" s="21"/>
      <c r="U11" s="21"/>
      <c r="V11" s="21"/>
      <c r="W11" s="21"/>
      <c r="X11" s="21"/>
      <c r="Y11" s="21"/>
      <c r="Z11" s="21"/>
      <c r="AA11" s="21"/>
    </row>
    <row r="12" spans="1:27" s="20" customFormat="1" ht="14.25">
      <c r="A12" s="7" t="s">
        <v>143</v>
      </c>
      <c r="B12" s="14">
        <v>329</v>
      </c>
      <c r="C12" s="14">
        <v>816</v>
      </c>
      <c r="D12" s="43">
        <v>1145</v>
      </c>
      <c r="E12" s="14">
        <v>191</v>
      </c>
      <c r="F12" s="14">
        <v>907</v>
      </c>
      <c r="G12" s="43">
        <v>1098</v>
      </c>
      <c r="H12" s="14">
        <v>520</v>
      </c>
      <c r="I12" s="14">
        <v>1723</v>
      </c>
      <c r="J12" s="43">
        <v>2243</v>
      </c>
      <c r="K12" s="14">
        <v>477</v>
      </c>
      <c r="L12" s="14">
        <v>836</v>
      </c>
      <c r="M12" s="43">
        <v>1313</v>
      </c>
      <c r="N12" s="14">
        <v>176</v>
      </c>
      <c r="O12" s="14">
        <v>968</v>
      </c>
      <c r="P12" s="43">
        <v>1144</v>
      </c>
      <c r="Q12" s="14">
        <v>653</v>
      </c>
      <c r="R12" s="14">
        <v>1804</v>
      </c>
      <c r="S12" s="43">
        <v>2457</v>
      </c>
      <c r="T12" s="21"/>
      <c r="U12" s="21"/>
      <c r="V12" s="21"/>
      <c r="W12" s="21"/>
      <c r="X12" s="21"/>
      <c r="Y12" s="21"/>
      <c r="Z12" s="21"/>
      <c r="AA12" s="21"/>
    </row>
    <row r="13" spans="1:27" s="20" customFormat="1" ht="14.25">
      <c r="A13" s="7" t="s">
        <v>144</v>
      </c>
      <c r="B13" s="14">
        <v>312</v>
      </c>
      <c r="C13" s="14">
        <v>845</v>
      </c>
      <c r="D13" s="43">
        <v>1157</v>
      </c>
      <c r="E13" s="14">
        <v>208</v>
      </c>
      <c r="F13" s="14">
        <v>989</v>
      </c>
      <c r="G13" s="43">
        <v>1197</v>
      </c>
      <c r="H13" s="14">
        <v>520</v>
      </c>
      <c r="I13" s="14">
        <v>1834</v>
      </c>
      <c r="J13" s="43">
        <v>2354</v>
      </c>
      <c r="K13" s="14">
        <v>451</v>
      </c>
      <c r="L13" s="14">
        <v>855</v>
      </c>
      <c r="M13" s="43">
        <v>1306</v>
      </c>
      <c r="N13" s="14">
        <v>239</v>
      </c>
      <c r="O13" s="14">
        <v>1024</v>
      </c>
      <c r="P13" s="43">
        <v>1263</v>
      </c>
      <c r="Q13" s="14">
        <v>690</v>
      </c>
      <c r="R13" s="14">
        <v>1879</v>
      </c>
      <c r="S13" s="43">
        <v>2569</v>
      </c>
      <c r="T13" s="21"/>
      <c r="U13" s="21"/>
      <c r="V13" s="21"/>
      <c r="W13" s="21"/>
      <c r="X13" s="21"/>
      <c r="Y13" s="21"/>
      <c r="Z13" s="21"/>
      <c r="AA13" s="21"/>
    </row>
    <row r="14" spans="1:27" s="20" customFormat="1" ht="14.25">
      <c r="A14" s="7" t="s">
        <v>145</v>
      </c>
      <c r="B14" s="14">
        <v>222</v>
      </c>
      <c r="C14" s="14">
        <v>697</v>
      </c>
      <c r="D14" s="43">
        <v>919</v>
      </c>
      <c r="E14" s="14">
        <v>177</v>
      </c>
      <c r="F14" s="14">
        <v>718</v>
      </c>
      <c r="G14" s="43">
        <v>895</v>
      </c>
      <c r="H14" s="14">
        <v>399</v>
      </c>
      <c r="I14" s="14">
        <v>1415</v>
      </c>
      <c r="J14" s="43">
        <v>1814</v>
      </c>
      <c r="K14" s="14">
        <v>330</v>
      </c>
      <c r="L14" s="14">
        <v>728</v>
      </c>
      <c r="M14" s="43">
        <v>1058</v>
      </c>
      <c r="N14" s="14">
        <v>204</v>
      </c>
      <c r="O14" s="14">
        <v>805</v>
      </c>
      <c r="P14" s="43">
        <v>1009</v>
      </c>
      <c r="Q14" s="14">
        <v>534</v>
      </c>
      <c r="R14" s="14">
        <v>1533</v>
      </c>
      <c r="S14" s="43">
        <v>2067</v>
      </c>
      <c r="T14" s="21"/>
      <c r="U14" s="21"/>
      <c r="V14" s="21"/>
      <c r="W14" s="21"/>
      <c r="X14" s="21"/>
      <c r="Y14" s="21"/>
      <c r="Z14" s="21"/>
      <c r="AA14" s="21"/>
    </row>
    <row r="15" spans="1:27" s="20" customFormat="1" ht="14.25">
      <c r="A15" s="7" t="s">
        <v>146</v>
      </c>
      <c r="B15" s="14">
        <v>143</v>
      </c>
      <c r="C15" s="14">
        <v>542</v>
      </c>
      <c r="D15" s="43">
        <v>685</v>
      </c>
      <c r="E15" s="14">
        <v>122</v>
      </c>
      <c r="F15" s="14">
        <v>545</v>
      </c>
      <c r="G15" s="43">
        <v>667</v>
      </c>
      <c r="H15" s="14">
        <v>265</v>
      </c>
      <c r="I15" s="14">
        <v>1087</v>
      </c>
      <c r="J15" s="43">
        <v>1352</v>
      </c>
      <c r="K15" s="14">
        <v>216</v>
      </c>
      <c r="L15" s="14">
        <v>637</v>
      </c>
      <c r="M15" s="43">
        <v>853</v>
      </c>
      <c r="N15" s="14">
        <v>155</v>
      </c>
      <c r="O15" s="14">
        <v>684</v>
      </c>
      <c r="P15" s="43">
        <v>839</v>
      </c>
      <c r="Q15" s="14">
        <v>371</v>
      </c>
      <c r="R15" s="14">
        <v>1321</v>
      </c>
      <c r="S15" s="43">
        <v>1692</v>
      </c>
      <c r="T15" s="21"/>
      <c r="U15" s="21"/>
      <c r="V15" s="21"/>
      <c r="W15" s="21"/>
      <c r="X15" s="21"/>
      <c r="Y15" s="21"/>
      <c r="Z15" s="21"/>
      <c r="AA15" s="21"/>
    </row>
    <row r="16" spans="1:27" s="20" customFormat="1" ht="14.25">
      <c r="A16" s="7" t="s">
        <v>139</v>
      </c>
      <c r="B16" s="14">
        <v>71</v>
      </c>
      <c r="C16" s="14">
        <v>405</v>
      </c>
      <c r="D16" s="43">
        <v>476</v>
      </c>
      <c r="E16" s="14">
        <v>116</v>
      </c>
      <c r="F16" s="14">
        <v>559</v>
      </c>
      <c r="G16" s="43">
        <v>675</v>
      </c>
      <c r="H16" s="14">
        <v>187</v>
      </c>
      <c r="I16" s="14">
        <v>964</v>
      </c>
      <c r="J16" s="43">
        <v>1151</v>
      </c>
      <c r="K16" s="14">
        <v>107</v>
      </c>
      <c r="L16" s="14">
        <v>562</v>
      </c>
      <c r="M16" s="43">
        <v>669</v>
      </c>
      <c r="N16" s="14">
        <v>111</v>
      </c>
      <c r="O16" s="14">
        <v>714</v>
      </c>
      <c r="P16" s="43">
        <v>825</v>
      </c>
      <c r="Q16" s="14">
        <v>218</v>
      </c>
      <c r="R16" s="14">
        <v>1276</v>
      </c>
      <c r="S16" s="43">
        <v>1494</v>
      </c>
      <c r="T16" s="21"/>
      <c r="U16" s="21"/>
      <c r="V16" s="21"/>
      <c r="W16" s="21"/>
      <c r="X16" s="21"/>
      <c r="Y16" s="21"/>
      <c r="Z16" s="21"/>
      <c r="AA16" s="21"/>
    </row>
    <row r="17" spans="1:27" s="20" customFormat="1" ht="14.25">
      <c r="A17" s="33" t="s">
        <v>31</v>
      </c>
      <c r="B17" s="34">
        <v>1481</v>
      </c>
      <c r="C17" s="34">
        <v>4442</v>
      </c>
      <c r="D17" s="38">
        <v>5923</v>
      </c>
      <c r="E17" s="34">
        <v>918</v>
      </c>
      <c r="F17" s="34">
        <v>4911</v>
      </c>
      <c r="G17" s="38">
        <v>5829</v>
      </c>
      <c r="H17" s="34">
        <v>2399</v>
      </c>
      <c r="I17" s="34">
        <v>9353</v>
      </c>
      <c r="J17" s="38">
        <v>11752</v>
      </c>
      <c r="K17" s="34">
        <v>2016</v>
      </c>
      <c r="L17" s="34">
        <v>4636</v>
      </c>
      <c r="M17" s="38">
        <v>6652</v>
      </c>
      <c r="N17" s="34">
        <v>1016</v>
      </c>
      <c r="O17" s="34">
        <v>5294</v>
      </c>
      <c r="P17" s="38">
        <v>6310</v>
      </c>
      <c r="Q17" s="34">
        <v>3032</v>
      </c>
      <c r="R17" s="34">
        <v>9930</v>
      </c>
      <c r="S17" s="38">
        <v>12962</v>
      </c>
      <c r="T17" s="21"/>
      <c r="U17" s="21"/>
      <c r="V17" s="21"/>
      <c r="W17" s="21"/>
      <c r="X17" s="21"/>
      <c r="Y17" s="21"/>
      <c r="Z17" s="21"/>
      <c r="AA17" s="21"/>
    </row>
    <row r="18" spans="2:19" ht="14.25">
      <c r="B18" s="22"/>
      <c r="C18" s="22"/>
      <c r="D18" s="46"/>
      <c r="E18" s="22"/>
      <c r="F18" s="22"/>
      <c r="G18" s="46"/>
      <c r="H18" s="22"/>
      <c r="I18" s="22"/>
      <c r="J18" s="46"/>
      <c r="K18" s="22"/>
      <c r="L18" s="22"/>
      <c r="M18" s="46"/>
      <c r="N18" s="22"/>
      <c r="O18" s="22"/>
      <c r="P18" s="46"/>
      <c r="Q18" s="22"/>
      <c r="R18" s="22"/>
      <c r="S18" s="46"/>
    </row>
    <row r="19" spans="1:19" ht="15">
      <c r="A19" s="41" t="s">
        <v>27</v>
      </c>
      <c r="B19" s="22"/>
      <c r="C19" s="22"/>
      <c r="D19" s="47"/>
      <c r="E19" s="22"/>
      <c r="F19" s="22"/>
      <c r="G19" s="47"/>
      <c r="H19" s="22"/>
      <c r="I19" s="22"/>
      <c r="J19" s="47"/>
      <c r="K19" s="22"/>
      <c r="L19" s="22"/>
      <c r="M19" s="47"/>
      <c r="N19" s="22"/>
      <c r="O19" s="22"/>
      <c r="P19" s="47"/>
      <c r="Q19" s="22"/>
      <c r="R19" s="22"/>
      <c r="S19" s="47"/>
    </row>
    <row r="20" spans="1:19" ht="14.25">
      <c r="A20" s="7" t="s">
        <v>142</v>
      </c>
      <c r="B20" s="14">
        <v>1843</v>
      </c>
      <c r="C20" s="14">
        <v>2392</v>
      </c>
      <c r="D20" s="43">
        <v>4235</v>
      </c>
      <c r="E20" s="14">
        <v>509</v>
      </c>
      <c r="F20" s="14">
        <v>3323</v>
      </c>
      <c r="G20" s="43">
        <v>3832</v>
      </c>
      <c r="H20" s="14">
        <v>2352</v>
      </c>
      <c r="I20" s="14">
        <v>5715</v>
      </c>
      <c r="J20" s="43">
        <v>8067</v>
      </c>
      <c r="K20" s="14">
        <v>2278</v>
      </c>
      <c r="L20" s="14">
        <v>2374</v>
      </c>
      <c r="M20" s="43">
        <v>4652</v>
      </c>
      <c r="N20" s="14">
        <v>640</v>
      </c>
      <c r="O20" s="14">
        <v>3550</v>
      </c>
      <c r="P20" s="43">
        <v>4190</v>
      </c>
      <c r="Q20" s="14">
        <v>2918</v>
      </c>
      <c r="R20" s="14">
        <v>5924</v>
      </c>
      <c r="S20" s="43">
        <v>8842</v>
      </c>
    </row>
    <row r="21" spans="1:19" ht="14.25">
      <c r="A21" s="7" t="s">
        <v>143</v>
      </c>
      <c r="B21" s="14">
        <v>1615</v>
      </c>
      <c r="C21" s="14">
        <v>1894</v>
      </c>
      <c r="D21" s="43">
        <v>3509</v>
      </c>
      <c r="E21" s="14">
        <v>583</v>
      </c>
      <c r="F21" s="14">
        <v>2902</v>
      </c>
      <c r="G21" s="43">
        <v>3485</v>
      </c>
      <c r="H21" s="14">
        <v>2198</v>
      </c>
      <c r="I21" s="14">
        <v>4796</v>
      </c>
      <c r="J21" s="43">
        <v>6994</v>
      </c>
      <c r="K21" s="14">
        <v>2155</v>
      </c>
      <c r="L21" s="14">
        <v>1997</v>
      </c>
      <c r="M21" s="43">
        <v>4152</v>
      </c>
      <c r="N21" s="14">
        <v>747</v>
      </c>
      <c r="O21" s="14">
        <v>3283</v>
      </c>
      <c r="P21" s="43">
        <v>4030</v>
      </c>
      <c r="Q21" s="14">
        <v>2902</v>
      </c>
      <c r="R21" s="14">
        <v>5280</v>
      </c>
      <c r="S21" s="43">
        <v>8182</v>
      </c>
    </row>
    <row r="22" spans="1:19" ht="14.25">
      <c r="A22" s="7" t="s">
        <v>144</v>
      </c>
      <c r="B22" s="14">
        <v>1523</v>
      </c>
      <c r="C22" s="14">
        <v>2045</v>
      </c>
      <c r="D22" s="43">
        <v>3568</v>
      </c>
      <c r="E22" s="14">
        <v>563</v>
      </c>
      <c r="F22" s="14">
        <v>2735</v>
      </c>
      <c r="G22" s="43">
        <v>3298</v>
      </c>
      <c r="H22" s="14">
        <v>2086</v>
      </c>
      <c r="I22" s="14">
        <v>4780</v>
      </c>
      <c r="J22" s="43">
        <v>6866</v>
      </c>
      <c r="K22" s="14">
        <v>1830</v>
      </c>
      <c r="L22" s="14">
        <v>2270</v>
      </c>
      <c r="M22" s="43">
        <v>4100</v>
      </c>
      <c r="N22" s="14">
        <v>684</v>
      </c>
      <c r="O22" s="14">
        <v>2955</v>
      </c>
      <c r="P22" s="43">
        <v>3639</v>
      </c>
      <c r="Q22" s="14">
        <v>2514</v>
      </c>
      <c r="R22" s="14">
        <v>5225</v>
      </c>
      <c r="S22" s="43">
        <v>7739</v>
      </c>
    </row>
    <row r="23" spans="1:19" ht="14.25">
      <c r="A23" s="7" t="s">
        <v>145</v>
      </c>
      <c r="B23" s="14">
        <v>1018</v>
      </c>
      <c r="C23" s="14">
        <v>1594</v>
      </c>
      <c r="D23" s="43">
        <v>2612</v>
      </c>
      <c r="E23" s="14">
        <v>375</v>
      </c>
      <c r="F23" s="14">
        <v>1836</v>
      </c>
      <c r="G23" s="43">
        <v>2211</v>
      </c>
      <c r="H23" s="14">
        <v>1393</v>
      </c>
      <c r="I23" s="14">
        <v>3430</v>
      </c>
      <c r="J23" s="43">
        <v>4823</v>
      </c>
      <c r="K23" s="14">
        <v>1295</v>
      </c>
      <c r="L23" s="14">
        <v>1845</v>
      </c>
      <c r="M23" s="43">
        <v>3140</v>
      </c>
      <c r="N23" s="14">
        <v>518</v>
      </c>
      <c r="O23" s="14">
        <v>2263</v>
      </c>
      <c r="P23" s="43">
        <v>2781</v>
      </c>
      <c r="Q23" s="14">
        <v>1813</v>
      </c>
      <c r="R23" s="14">
        <v>4108</v>
      </c>
      <c r="S23" s="43">
        <v>5921</v>
      </c>
    </row>
    <row r="24" spans="1:19" ht="14.25">
      <c r="A24" s="7" t="s">
        <v>146</v>
      </c>
      <c r="B24" s="14">
        <v>592</v>
      </c>
      <c r="C24" s="14">
        <v>1210</v>
      </c>
      <c r="D24" s="43">
        <v>1802</v>
      </c>
      <c r="E24" s="14">
        <v>262</v>
      </c>
      <c r="F24" s="14">
        <v>1176</v>
      </c>
      <c r="G24" s="43">
        <v>1438</v>
      </c>
      <c r="H24" s="14">
        <v>854</v>
      </c>
      <c r="I24" s="14">
        <v>2386</v>
      </c>
      <c r="J24" s="43">
        <v>3240</v>
      </c>
      <c r="K24" s="14">
        <v>783</v>
      </c>
      <c r="L24" s="14">
        <v>1417</v>
      </c>
      <c r="M24" s="43">
        <v>2200</v>
      </c>
      <c r="N24" s="14">
        <v>374</v>
      </c>
      <c r="O24" s="14">
        <v>1318</v>
      </c>
      <c r="P24" s="43">
        <v>1692</v>
      </c>
      <c r="Q24" s="14">
        <v>1157</v>
      </c>
      <c r="R24" s="14">
        <v>2735</v>
      </c>
      <c r="S24" s="43">
        <v>3892</v>
      </c>
    </row>
    <row r="25" spans="1:19" ht="14.25">
      <c r="A25" s="7" t="s">
        <v>139</v>
      </c>
      <c r="B25" s="14">
        <v>288</v>
      </c>
      <c r="C25" s="14">
        <v>1036</v>
      </c>
      <c r="D25" s="43">
        <v>1324</v>
      </c>
      <c r="E25" s="14">
        <v>206</v>
      </c>
      <c r="F25" s="14">
        <v>1231</v>
      </c>
      <c r="G25" s="43">
        <v>1437</v>
      </c>
      <c r="H25" s="14">
        <v>494</v>
      </c>
      <c r="I25" s="14">
        <v>2267</v>
      </c>
      <c r="J25" s="43">
        <v>2761</v>
      </c>
      <c r="K25" s="14">
        <v>395</v>
      </c>
      <c r="L25" s="14">
        <v>1301</v>
      </c>
      <c r="M25" s="43">
        <v>1696</v>
      </c>
      <c r="N25" s="14">
        <v>252</v>
      </c>
      <c r="O25" s="14">
        <v>1488</v>
      </c>
      <c r="P25" s="43">
        <v>1740</v>
      </c>
      <c r="Q25" s="14">
        <v>647</v>
      </c>
      <c r="R25" s="14">
        <v>2789</v>
      </c>
      <c r="S25" s="43">
        <v>3436</v>
      </c>
    </row>
    <row r="26" spans="1:19" ht="14.25">
      <c r="A26" s="33" t="s">
        <v>31</v>
      </c>
      <c r="B26" s="34">
        <v>6879</v>
      </c>
      <c r="C26" s="34">
        <v>10171</v>
      </c>
      <c r="D26" s="38">
        <v>17050</v>
      </c>
      <c r="E26" s="34">
        <v>2498</v>
      </c>
      <c r="F26" s="34">
        <v>13203</v>
      </c>
      <c r="G26" s="38">
        <v>15701</v>
      </c>
      <c r="H26" s="34">
        <v>9377</v>
      </c>
      <c r="I26" s="34">
        <v>23374</v>
      </c>
      <c r="J26" s="38">
        <v>32751</v>
      </c>
      <c r="K26" s="34">
        <v>8736</v>
      </c>
      <c r="L26" s="34">
        <v>11204</v>
      </c>
      <c r="M26" s="38">
        <v>19940</v>
      </c>
      <c r="N26" s="34">
        <v>3215</v>
      </c>
      <c r="O26" s="34">
        <v>14857</v>
      </c>
      <c r="P26" s="38">
        <v>18072</v>
      </c>
      <c r="Q26" s="34">
        <v>11951</v>
      </c>
      <c r="R26" s="34">
        <v>26061</v>
      </c>
      <c r="S26" s="38">
        <v>38012</v>
      </c>
    </row>
    <row r="27" spans="4:19" ht="14.25">
      <c r="D27" s="48"/>
      <c r="G27" s="48"/>
      <c r="J27" s="48"/>
      <c r="M27" s="48"/>
      <c r="P27" s="48"/>
      <c r="S27" s="48"/>
    </row>
    <row r="28" spans="1:19" ht="15">
      <c r="A28" s="41" t="s">
        <v>30</v>
      </c>
      <c r="D28" s="49"/>
      <c r="G28" s="49"/>
      <c r="J28" s="49"/>
      <c r="M28" s="49"/>
      <c r="P28" s="49"/>
      <c r="S28" s="49"/>
    </row>
    <row r="29" spans="1:19" ht="14.25">
      <c r="A29" s="7" t="s">
        <v>142</v>
      </c>
      <c r="B29" s="14">
        <v>1458</v>
      </c>
      <c r="C29" s="14">
        <v>13491</v>
      </c>
      <c r="D29" s="43">
        <v>14949</v>
      </c>
      <c r="E29" s="14">
        <v>573</v>
      </c>
      <c r="F29" s="14">
        <v>13692</v>
      </c>
      <c r="G29" s="43">
        <v>14265</v>
      </c>
      <c r="H29" s="14">
        <v>2031</v>
      </c>
      <c r="I29" s="14">
        <v>27183</v>
      </c>
      <c r="J29" s="43">
        <v>29214</v>
      </c>
      <c r="K29" s="14">
        <v>2042</v>
      </c>
      <c r="L29" s="14">
        <v>13432</v>
      </c>
      <c r="M29" s="43">
        <v>15474</v>
      </c>
      <c r="N29" s="14">
        <v>860</v>
      </c>
      <c r="O29" s="14">
        <v>14234</v>
      </c>
      <c r="P29" s="43">
        <v>15094</v>
      </c>
      <c r="Q29" s="14">
        <v>2902</v>
      </c>
      <c r="R29" s="14">
        <v>27666</v>
      </c>
      <c r="S29" s="43">
        <v>30568</v>
      </c>
    </row>
    <row r="30" spans="1:19" ht="14.25">
      <c r="A30" s="7" t="s">
        <v>143</v>
      </c>
      <c r="B30" s="14">
        <v>1537</v>
      </c>
      <c r="C30" s="14">
        <v>12300</v>
      </c>
      <c r="D30" s="43">
        <v>13837</v>
      </c>
      <c r="E30" s="14">
        <v>614</v>
      </c>
      <c r="F30" s="14">
        <v>13297</v>
      </c>
      <c r="G30" s="43">
        <v>13911</v>
      </c>
      <c r="H30" s="14">
        <v>2151</v>
      </c>
      <c r="I30" s="14">
        <v>25597</v>
      </c>
      <c r="J30" s="43">
        <v>27748</v>
      </c>
      <c r="K30" s="14">
        <v>2079</v>
      </c>
      <c r="L30" s="14">
        <v>12940</v>
      </c>
      <c r="M30" s="43">
        <v>15019</v>
      </c>
      <c r="N30" s="14">
        <v>905</v>
      </c>
      <c r="O30" s="14">
        <v>14272</v>
      </c>
      <c r="P30" s="43">
        <v>15177</v>
      </c>
      <c r="Q30" s="14">
        <v>2984</v>
      </c>
      <c r="R30" s="14">
        <v>27212</v>
      </c>
      <c r="S30" s="43">
        <v>30196</v>
      </c>
    </row>
    <row r="31" spans="1:19" ht="14.25">
      <c r="A31" s="7" t="s">
        <v>144</v>
      </c>
      <c r="B31" s="14">
        <v>1458</v>
      </c>
      <c r="C31" s="14">
        <v>13315</v>
      </c>
      <c r="D31" s="43">
        <v>14773</v>
      </c>
      <c r="E31" s="14">
        <v>701</v>
      </c>
      <c r="F31" s="14">
        <v>13976</v>
      </c>
      <c r="G31" s="43">
        <v>14677</v>
      </c>
      <c r="H31" s="14">
        <v>2159</v>
      </c>
      <c r="I31" s="14">
        <v>27291</v>
      </c>
      <c r="J31" s="43">
        <v>29450</v>
      </c>
      <c r="K31" s="14">
        <v>1950</v>
      </c>
      <c r="L31" s="14">
        <v>13282</v>
      </c>
      <c r="M31" s="43">
        <v>15232</v>
      </c>
      <c r="N31" s="14">
        <v>917</v>
      </c>
      <c r="O31" s="14">
        <v>14854</v>
      </c>
      <c r="P31" s="43">
        <v>15771</v>
      </c>
      <c r="Q31" s="14">
        <v>2867</v>
      </c>
      <c r="R31" s="14">
        <v>28136</v>
      </c>
      <c r="S31" s="43">
        <v>31003</v>
      </c>
    </row>
    <row r="32" spans="1:19" ht="14.25">
      <c r="A32" s="7" t="s">
        <v>145</v>
      </c>
      <c r="B32" s="14">
        <v>970</v>
      </c>
      <c r="C32" s="14">
        <v>10170</v>
      </c>
      <c r="D32" s="43">
        <v>11140</v>
      </c>
      <c r="E32" s="14">
        <v>503</v>
      </c>
      <c r="F32" s="14">
        <v>10598</v>
      </c>
      <c r="G32" s="43">
        <v>11101</v>
      </c>
      <c r="H32" s="14">
        <v>1473</v>
      </c>
      <c r="I32" s="14">
        <v>20768</v>
      </c>
      <c r="J32" s="43">
        <v>22241</v>
      </c>
      <c r="K32" s="14">
        <v>1484</v>
      </c>
      <c r="L32" s="14">
        <v>11734</v>
      </c>
      <c r="M32" s="43">
        <v>13218</v>
      </c>
      <c r="N32" s="14">
        <v>740</v>
      </c>
      <c r="O32" s="14">
        <v>12728</v>
      </c>
      <c r="P32" s="43">
        <v>13468</v>
      </c>
      <c r="Q32" s="14">
        <v>2224</v>
      </c>
      <c r="R32" s="14">
        <v>24462</v>
      </c>
      <c r="S32" s="43">
        <v>26686</v>
      </c>
    </row>
    <row r="33" spans="1:19" ht="14.25">
      <c r="A33" s="7" t="s">
        <v>146</v>
      </c>
      <c r="B33" s="14">
        <v>687</v>
      </c>
      <c r="C33" s="14">
        <v>7306</v>
      </c>
      <c r="D33" s="43">
        <v>7993</v>
      </c>
      <c r="E33" s="14">
        <v>417</v>
      </c>
      <c r="F33" s="14">
        <v>7095</v>
      </c>
      <c r="G33" s="43">
        <v>7512</v>
      </c>
      <c r="H33" s="14">
        <v>1104</v>
      </c>
      <c r="I33" s="14">
        <v>14401</v>
      </c>
      <c r="J33" s="43">
        <v>15505</v>
      </c>
      <c r="K33" s="14">
        <v>944</v>
      </c>
      <c r="L33" s="14">
        <v>7656</v>
      </c>
      <c r="M33" s="43">
        <v>8600</v>
      </c>
      <c r="N33" s="14">
        <v>523</v>
      </c>
      <c r="O33" s="14">
        <v>8262</v>
      </c>
      <c r="P33" s="43">
        <v>8785</v>
      </c>
      <c r="Q33" s="14">
        <v>1467</v>
      </c>
      <c r="R33" s="14">
        <v>15918</v>
      </c>
      <c r="S33" s="43">
        <v>17385</v>
      </c>
    </row>
    <row r="34" spans="1:19" ht="14.25">
      <c r="A34" s="7" t="s">
        <v>139</v>
      </c>
      <c r="B34" s="14">
        <v>404</v>
      </c>
      <c r="C34" s="14">
        <v>6233</v>
      </c>
      <c r="D34" s="43">
        <v>6637</v>
      </c>
      <c r="E34" s="14">
        <v>326</v>
      </c>
      <c r="F34" s="14">
        <v>7190</v>
      </c>
      <c r="G34" s="43">
        <v>7516</v>
      </c>
      <c r="H34" s="14">
        <v>730</v>
      </c>
      <c r="I34" s="14">
        <v>13423</v>
      </c>
      <c r="J34" s="43">
        <v>14153</v>
      </c>
      <c r="K34" s="14">
        <v>661</v>
      </c>
      <c r="L34" s="14">
        <v>8076</v>
      </c>
      <c r="M34" s="43">
        <v>8737</v>
      </c>
      <c r="N34" s="14">
        <v>496</v>
      </c>
      <c r="O34" s="14">
        <v>9024</v>
      </c>
      <c r="P34" s="43">
        <v>9520</v>
      </c>
      <c r="Q34" s="14">
        <v>1157</v>
      </c>
      <c r="R34" s="14">
        <v>17100</v>
      </c>
      <c r="S34" s="43">
        <v>18257</v>
      </c>
    </row>
    <row r="35" spans="1:19" ht="14.25">
      <c r="A35" s="33" t="s">
        <v>31</v>
      </c>
      <c r="B35" s="34">
        <v>6514</v>
      </c>
      <c r="C35" s="34">
        <v>62815</v>
      </c>
      <c r="D35" s="38">
        <v>69329</v>
      </c>
      <c r="E35" s="34">
        <v>3134</v>
      </c>
      <c r="F35" s="34">
        <v>65848</v>
      </c>
      <c r="G35" s="38">
        <v>68982</v>
      </c>
      <c r="H35" s="34">
        <v>9648</v>
      </c>
      <c r="I35" s="34">
        <v>128663</v>
      </c>
      <c r="J35" s="38">
        <v>138311</v>
      </c>
      <c r="K35" s="34">
        <v>9160</v>
      </c>
      <c r="L35" s="34">
        <v>67120</v>
      </c>
      <c r="M35" s="38">
        <v>76280</v>
      </c>
      <c r="N35" s="34">
        <v>4441</v>
      </c>
      <c r="O35" s="34">
        <v>73374</v>
      </c>
      <c r="P35" s="38">
        <v>77815</v>
      </c>
      <c r="Q35" s="34">
        <v>13601</v>
      </c>
      <c r="R35" s="34">
        <v>140494</v>
      </c>
      <c r="S35" s="38">
        <v>154095</v>
      </c>
    </row>
    <row r="36" spans="4:19" ht="14.25">
      <c r="D36" s="48"/>
      <c r="G36" s="48"/>
      <c r="J36" s="48"/>
      <c r="M36" s="48"/>
      <c r="P36" s="48"/>
      <c r="S36" s="48"/>
    </row>
    <row r="37" spans="1:19" ht="15">
      <c r="A37" s="41" t="s">
        <v>32</v>
      </c>
      <c r="D37" s="49"/>
      <c r="G37" s="49"/>
      <c r="J37" s="49"/>
      <c r="M37" s="49"/>
      <c r="P37" s="49"/>
      <c r="S37" s="49"/>
    </row>
    <row r="38" spans="1:19" ht="14.25">
      <c r="A38" s="7" t="s">
        <v>142</v>
      </c>
      <c r="B38" s="14">
        <f aca="true" t="shared" si="0" ref="B38:B43">B11+B20+B29</f>
        <v>3705</v>
      </c>
      <c r="C38" s="14">
        <f aca="true" t="shared" si="1" ref="C38:S38">C11+C20+C29</f>
        <v>17020</v>
      </c>
      <c r="D38" s="43">
        <f t="shared" si="1"/>
        <v>20725</v>
      </c>
      <c r="E38" s="14">
        <f t="shared" si="1"/>
        <v>1186</v>
      </c>
      <c r="F38" s="14">
        <f t="shared" si="1"/>
        <v>18208</v>
      </c>
      <c r="G38" s="43">
        <f t="shared" si="1"/>
        <v>19394</v>
      </c>
      <c r="H38" s="14">
        <f t="shared" si="1"/>
        <v>4891</v>
      </c>
      <c r="I38" s="14">
        <f t="shared" si="1"/>
        <v>35228</v>
      </c>
      <c r="J38" s="43">
        <f t="shared" si="1"/>
        <v>40119</v>
      </c>
      <c r="K38" s="14">
        <f t="shared" si="1"/>
        <v>4755</v>
      </c>
      <c r="L38" s="14">
        <f t="shared" si="1"/>
        <v>16824</v>
      </c>
      <c r="M38" s="43">
        <f t="shared" si="1"/>
        <v>21579</v>
      </c>
      <c r="N38" s="14">
        <f t="shared" si="1"/>
        <v>1631</v>
      </c>
      <c r="O38" s="14">
        <f t="shared" si="1"/>
        <v>18883</v>
      </c>
      <c r="P38" s="43">
        <f t="shared" si="1"/>
        <v>20514</v>
      </c>
      <c r="Q38" s="14">
        <f t="shared" si="1"/>
        <v>6386</v>
      </c>
      <c r="R38" s="14">
        <f t="shared" si="1"/>
        <v>35707</v>
      </c>
      <c r="S38" s="43">
        <f t="shared" si="1"/>
        <v>42093</v>
      </c>
    </row>
    <row r="39" spans="1:19" ht="14.25">
      <c r="A39" s="7" t="s">
        <v>143</v>
      </c>
      <c r="B39" s="14">
        <f t="shared" si="0"/>
        <v>3481</v>
      </c>
      <c r="C39" s="14">
        <f aca="true" t="shared" si="2" ref="C39:S39">C12+C21+C30</f>
        <v>15010</v>
      </c>
      <c r="D39" s="43">
        <f t="shared" si="2"/>
        <v>18491</v>
      </c>
      <c r="E39" s="14">
        <f t="shared" si="2"/>
        <v>1388</v>
      </c>
      <c r="F39" s="14">
        <f t="shared" si="2"/>
        <v>17106</v>
      </c>
      <c r="G39" s="43">
        <f t="shared" si="2"/>
        <v>18494</v>
      </c>
      <c r="H39" s="14">
        <f t="shared" si="2"/>
        <v>4869</v>
      </c>
      <c r="I39" s="14">
        <f t="shared" si="2"/>
        <v>32116</v>
      </c>
      <c r="J39" s="43">
        <f t="shared" si="2"/>
        <v>36985</v>
      </c>
      <c r="K39" s="14">
        <f t="shared" si="2"/>
        <v>4711</v>
      </c>
      <c r="L39" s="14">
        <f t="shared" si="2"/>
        <v>15773</v>
      </c>
      <c r="M39" s="43">
        <f t="shared" si="2"/>
        <v>20484</v>
      </c>
      <c r="N39" s="14">
        <f t="shared" si="2"/>
        <v>1828</v>
      </c>
      <c r="O39" s="14">
        <f t="shared" si="2"/>
        <v>18523</v>
      </c>
      <c r="P39" s="43">
        <f t="shared" si="2"/>
        <v>20351</v>
      </c>
      <c r="Q39" s="14">
        <f t="shared" si="2"/>
        <v>6539</v>
      </c>
      <c r="R39" s="14">
        <f t="shared" si="2"/>
        <v>34296</v>
      </c>
      <c r="S39" s="43">
        <f t="shared" si="2"/>
        <v>40835</v>
      </c>
    </row>
    <row r="40" spans="1:19" ht="14.25">
      <c r="A40" s="7" t="s">
        <v>144</v>
      </c>
      <c r="B40" s="14">
        <f t="shared" si="0"/>
        <v>3293</v>
      </c>
      <c r="C40" s="14">
        <f aca="true" t="shared" si="3" ref="C40:S40">C13+C22+C31</f>
        <v>16205</v>
      </c>
      <c r="D40" s="43">
        <f t="shared" si="3"/>
        <v>19498</v>
      </c>
      <c r="E40" s="14">
        <f t="shared" si="3"/>
        <v>1472</v>
      </c>
      <c r="F40" s="14">
        <f t="shared" si="3"/>
        <v>17700</v>
      </c>
      <c r="G40" s="43">
        <f t="shared" si="3"/>
        <v>19172</v>
      </c>
      <c r="H40" s="14">
        <f t="shared" si="3"/>
        <v>4765</v>
      </c>
      <c r="I40" s="14">
        <f t="shared" si="3"/>
        <v>33905</v>
      </c>
      <c r="J40" s="43">
        <f t="shared" si="3"/>
        <v>38670</v>
      </c>
      <c r="K40" s="14">
        <f t="shared" si="3"/>
        <v>4231</v>
      </c>
      <c r="L40" s="14">
        <f t="shared" si="3"/>
        <v>16407</v>
      </c>
      <c r="M40" s="43">
        <f t="shared" si="3"/>
        <v>20638</v>
      </c>
      <c r="N40" s="14">
        <f t="shared" si="3"/>
        <v>1840</v>
      </c>
      <c r="O40" s="14">
        <f t="shared" si="3"/>
        <v>18833</v>
      </c>
      <c r="P40" s="43">
        <f t="shared" si="3"/>
        <v>20673</v>
      </c>
      <c r="Q40" s="14">
        <f t="shared" si="3"/>
        <v>6071</v>
      </c>
      <c r="R40" s="14">
        <f t="shared" si="3"/>
        <v>35240</v>
      </c>
      <c r="S40" s="43">
        <f t="shared" si="3"/>
        <v>41311</v>
      </c>
    </row>
    <row r="41" spans="1:19" ht="14.25">
      <c r="A41" s="7" t="s">
        <v>145</v>
      </c>
      <c r="B41" s="14">
        <f t="shared" si="0"/>
        <v>2210</v>
      </c>
      <c r="C41" s="14">
        <f aca="true" t="shared" si="4" ref="C41:S41">C14+C23+C32</f>
        <v>12461</v>
      </c>
      <c r="D41" s="43">
        <f t="shared" si="4"/>
        <v>14671</v>
      </c>
      <c r="E41" s="14">
        <f t="shared" si="4"/>
        <v>1055</v>
      </c>
      <c r="F41" s="14">
        <f t="shared" si="4"/>
        <v>13152</v>
      </c>
      <c r="G41" s="43">
        <f t="shared" si="4"/>
        <v>14207</v>
      </c>
      <c r="H41" s="14">
        <f t="shared" si="4"/>
        <v>3265</v>
      </c>
      <c r="I41" s="14">
        <f t="shared" si="4"/>
        <v>25613</v>
      </c>
      <c r="J41" s="43">
        <f t="shared" si="4"/>
        <v>28878</v>
      </c>
      <c r="K41" s="14">
        <f t="shared" si="4"/>
        <v>3109</v>
      </c>
      <c r="L41" s="14">
        <f t="shared" si="4"/>
        <v>14307</v>
      </c>
      <c r="M41" s="43">
        <f t="shared" si="4"/>
        <v>17416</v>
      </c>
      <c r="N41" s="14">
        <f t="shared" si="4"/>
        <v>1462</v>
      </c>
      <c r="O41" s="14">
        <f t="shared" si="4"/>
        <v>15796</v>
      </c>
      <c r="P41" s="43">
        <f t="shared" si="4"/>
        <v>17258</v>
      </c>
      <c r="Q41" s="14">
        <f t="shared" si="4"/>
        <v>4571</v>
      </c>
      <c r="R41" s="14">
        <f t="shared" si="4"/>
        <v>30103</v>
      </c>
      <c r="S41" s="43">
        <f t="shared" si="4"/>
        <v>34674</v>
      </c>
    </row>
    <row r="42" spans="1:19" ht="14.25">
      <c r="A42" s="7" t="s">
        <v>146</v>
      </c>
      <c r="B42" s="14">
        <f t="shared" si="0"/>
        <v>1422</v>
      </c>
      <c r="C42" s="14">
        <f aca="true" t="shared" si="5" ref="C42:S42">C15+C24+C33</f>
        <v>9058</v>
      </c>
      <c r="D42" s="43">
        <f t="shared" si="5"/>
        <v>10480</v>
      </c>
      <c r="E42" s="14">
        <f t="shared" si="5"/>
        <v>801</v>
      </c>
      <c r="F42" s="14">
        <f t="shared" si="5"/>
        <v>8816</v>
      </c>
      <c r="G42" s="43">
        <f t="shared" si="5"/>
        <v>9617</v>
      </c>
      <c r="H42" s="14">
        <f t="shared" si="5"/>
        <v>2223</v>
      </c>
      <c r="I42" s="14">
        <f t="shared" si="5"/>
        <v>17874</v>
      </c>
      <c r="J42" s="43">
        <f t="shared" si="5"/>
        <v>20097</v>
      </c>
      <c r="K42" s="14">
        <f t="shared" si="5"/>
        <v>1943</v>
      </c>
      <c r="L42" s="14">
        <f t="shared" si="5"/>
        <v>9710</v>
      </c>
      <c r="M42" s="43">
        <f t="shared" si="5"/>
        <v>11653</v>
      </c>
      <c r="N42" s="14">
        <f t="shared" si="5"/>
        <v>1052</v>
      </c>
      <c r="O42" s="14">
        <f t="shared" si="5"/>
        <v>10264</v>
      </c>
      <c r="P42" s="43">
        <f t="shared" si="5"/>
        <v>11316</v>
      </c>
      <c r="Q42" s="14">
        <f t="shared" si="5"/>
        <v>2995</v>
      </c>
      <c r="R42" s="14">
        <f t="shared" si="5"/>
        <v>19974</v>
      </c>
      <c r="S42" s="43">
        <f t="shared" si="5"/>
        <v>22969</v>
      </c>
    </row>
    <row r="43" spans="1:19" ht="14.25">
      <c r="A43" s="7" t="s">
        <v>139</v>
      </c>
      <c r="B43" s="14">
        <f t="shared" si="0"/>
        <v>763</v>
      </c>
      <c r="C43" s="14">
        <f aca="true" t="shared" si="6" ref="C43:S43">C16+C25+C34</f>
        <v>7674</v>
      </c>
      <c r="D43" s="43">
        <f t="shared" si="6"/>
        <v>8437</v>
      </c>
      <c r="E43" s="14">
        <f t="shared" si="6"/>
        <v>648</v>
      </c>
      <c r="F43" s="14">
        <f t="shared" si="6"/>
        <v>8980</v>
      </c>
      <c r="G43" s="43">
        <f t="shared" si="6"/>
        <v>9628</v>
      </c>
      <c r="H43" s="14">
        <f t="shared" si="6"/>
        <v>1411</v>
      </c>
      <c r="I43" s="14">
        <f t="shared" si="6"/>
        <v>16654</v>
      </c>
      <c r="J43" s="43">
        <f t="shared" si="6"/>
        <v>18065</v>
      </c>
      <c r="K43" s="14">
        <f t="shared" si="6"/>
        <v>1163</v>
      </c>
      <c r="L43" s="14">
        <f t="shared" si="6"/>
        <v>9939</v>
      </c>
      <c r="M43" s="43">
        <f t="shared" si="6"/>
        <v>11102</v>
      </c>
      <c r="N43" s="14">
        <f t="shared" si="6"/>
        <v>859</v>
      </c>
      <c r="O43" s="14">
        <f t="shared" si="6"/>
        <v>11226</v>
      </c>
      <c r="P43" s="43">
        <f t="shared" si="6"/>
        <v>12085</v>
      </c>
      <c r="Q43" s="14">
        <f t="shared" si="6"/>
        <v>2022</v>
      </c>
      <c r="R43" s="14">
        <f t="shared" si="6"/>
        <v>21165</v>
      </c>
      <c r="S43" s="43">
        <f t="shared" si="6"/>
        <v>23187</v>
      </c>
    </row>
    <row r="44" spans="1:19" ht="15">
      <c r="A44" s="31" t="s">
        <v>31</v>
      </c>
      <c r="B44" s="32">
        <f>SUM(B38:B43)</f>
        <v>14874</v>
      </c>
      <c r="C44" s="32">
        <f aca="true" t="shared" si="7" ref="C44:S44">SUM(C38:C43)</f>
        <v>77428</v>
      </c>
      <c r="D44" s="39">
        <f t="shared" si="7"/>
        <v>92302</v>
      </c>
      <c r="E44" s="32">
        <f t="shared" si="7"/>
        <v>6550</v>
      </c>
      <c r="F44" s="32">
        <f t="shared" si="7"/>
        <v>83962</v>
      </c>
      <c r="G44" s="39">
        <f t="shared" si="7"/>
        <v>90512</v>
      </c>
      <c r="H44" s="32">
        <f t="shared" si="7"/>
        <v>21424</v>
      </c>
      <c r="I44" s="32">
        <f t="shared" si="7"/>
        <v>161390</v>
      </c>
      <c r="J44" s="39">
        <f t="shared" si="7"/>
        <v>182814</v>
      </c>
      <c r="K44" s="32">
        <f t="shared" si="7"/>
        <v>19912</v>
      </c>
      <c r="L44" s="32">
        <f t="shared" si="7"/>
        <v>82960</v>
      </c>
      <c r="M44" s="39">
        <f t="shared" si="7"/>
        <v>102872</v>
      </c>
      <c r="N44" s="32">
        <f t="shared" si="7"/>
        <v>8672</v>
      </c>
      <c r="O44" s="32">
        <f t="shared" si="7"/>
        <v>93525</v>
      </c>
      <c r="P44" s="39">
        <f t="shared" si="7"/>
        <v>102197</v>
      </c>
      <c r="Q44" s="32">
        <f t="shared" si="7"/>
        <v>28584</v>
      </c>
      <c r="R44" s="32">
        <f t="shared" si="7"/>
        <v>176485</v>
      </c>
      <c r="S44" s="39">
        <f t="shared" si="7"/>
        <v>205069</v>
      </c>
    </row>
    <row r="45" spans="1:2" ht="14.25">
      <c r="A45" s="30" t="s">
        <v>122</v>
      </c>
      <c r="B45" s="30"/>
    </row>
    <row r="48" spans="3:11" ht="14.25">
      <c r="C48" s="22"/>
      <c r="D48" s="22"/>
      <c r="E48" s="22"/>
      <c r="F48" s="22"/>
      <c r="G48" s="22"/>
      <c r="H48" s="22"/>
      <c r="I48" s="22"/>
      <c r="J48" s="22"/>
      <c r="K48" s="22"/>
    </row>
    <row r="53" spans="3:7" ht="14.25">
      <c r="C53" s="22"/>
      <c r="D53" s="22"/>
      <c r="E53" s="22"/>
      <c r="F53" s="22"/>
      <c r="G53" s="22"/>
    </row>
    <row r="54" spans="3:7" ht="14.25">
      <c r="C54" s="22"/>
      <c r="D54" s="22"/>
      <c r="E54" s="22"/>
      <c r="F54" s="22"/>
      <c r="G54" s="22"/>
    </row>
    <row r="55" spans="3:7" ht="14.25">
      <c r="C55" s="22"/>
      <c r="D55" s="22"/>
      <c r="E55" s="22"/>
      <c r="F55" s="22"/>
      <c r="G55" s="22"/>
    </row>
    <row r="56" spans="3:7" ht="14.25">
      <c r="C56" s="22"/>
      <c r="D56" s="22"/>
      <c r="E56" s="22"/>
      <c r="F56" s="22"/>
      <c r="G56" s="22"/>
    </row>
    <row r="58" spans="3:11" ht="14.25">
      <c r="C58" s="22"/>
      <c r="D58" s="22"/>
      <c r="E58" s="22"/>
      <c r="F58" s="22"/>
      <c r="G58" s="22"/>
      <c r="H58" s="22"/>
      <c r="I58" s="22"/>
      <c r="J58" s="22"/>
      <c r="K58" s="22"/>
    </row>
    <row r="59" spans="3:11" ht="14.25">
      <c r="C59" s="22"/>
      <c r="D59" s="22"/>
      <c r="E59" s="22"/>
      <c r="F59" s="22"/>
      <c r="G59" s="22"/>
      <c r="H59" s="22"/>
      <c r="I59" s="22"/>
      <c r="J59" s="22"/>
      <c r="K59" s="22"/>
    </row>
    <row r="60" spans="3:11" ht="14.25">
      <c r="C60" s="22"/>
      <c r="D60" s="22"/>
      <c r="E60" s="22"/>
      <c r="F60" s="22"/>
      <c r="G60" s="22"/>
      <c r="H60" s="22"/>
      <c r="I60" s="22"/>
      <c r="J60" s="22"/>
      <c r="K60" s="22"/>
    </row>
    <row r="61" spans="3:11" ht="14.25">
      <c r="C61" s="22"/>
      <c r="D61" s="22"/>
      <c r="E61" s="22"/>
      <c r="F61" s="22"/>
      <c r="G61" s="22"/>
      <c r="H61" s="22"/>
      <c r="I61" s="22"/>
      <c r="J61" s="22"/>
      <c r="K61" s="22"/>
    </row>
  </sheetData>
  <sheetProtection/>
  <mergeCells count="7">
    <mergeCell ref="A2:J2"/>
    <mergeCell ref="A3:J3"/>
    <mergeCell ref="H7:J7"/>
    <mergeCell ref="A7:A8"/>
    <mergeCell ref="B6:J6"/>
    <mergeCell ref="K6:S6"/>
    <mergeCell ref="Q7:S7"/>
  </mergeCells>
  <conditionalFormatting sqref="B29:J35">
    <cfRule type="cellIs" priority="12" dxfId="0" operator="between" stopIfTrue="1">
      <formula>1</formula>
      <formula>3</formula>
    </cfRule>
  </conditionalFormatting>
  <conditionalFormatting sqref="B20:J26">
    <cfRule type="cellIs" priority="13" dxfId="0" operator="between" stopIfTrue="1">
      <formula>1</formula>
      <formula>3</formula>
    </cfRule>
  </conditionalFormatting>
  <conditionalFormatting sqref="B44:D44">
    <cfRule type="cellIs" priority="10" dxfId="0" operator="between" stopIfTrue="1">
      <formula>1</formula>
      <formula>3</formula>
    </cfRule>
  </conditionalFormatting>
  <conditionalFormatting sqref="B38:J43">
    <cfRule type="cellIs" priority="11" dxfId="0" operator="between" stopIfTrue="1">
      <formula>1</formula>
      <formula>3</formula>
    </cfRule>
  </conditionalFormatting>
  <conditionalFormatting sqref="B11:J17">
    <cfRule type="cellIs" priority="15" dxfId="0" operator="between" stopIfTrue="1">
      <formula>1</formula>
      <formula>3</formula>
    </cfRule>
  </conditionalFormatting>
  <conditionalFormatting sqref="E44:J44">
    <cfRule type="cellIs" priority="9" dxfId="0" operator="between" stopIfTrue="1">
      <formula>1</formula>
      <formula>3</formula>
    </cfRule>
  </conditionalFormatting>
  <conditionalFormatting sqref="N44:S44">
    <cfRule type="cellIs" priority="1" dxfId="0" operator="between" stopIfTrue="1">
      <formula>1</formula>
      <formula>3</formula>
    </cfRule>
  </conditionalFormatting>
  <conditionalFormatting sqref="K38:S43">
    <cfRule type="cellIs" priority="3" dxfId="0" operator="between" stopIfTrue="1">
      <formula>1</formula>
      <formula>3</formula>
    </cfRule>
  </conditionalFormatting>
  <conditionalFormatting sqref="K44:M44">
    <cfRule type="cellIs" priority="2" dxfId="0" operator="between" stopIfTrue="1">
      <formula>1</formula>
      <formula>3</formula>
    </cfRule>
  </conditionalFormatting>
  <conditionalFormatting sqref="K11:S17">
    <cfRule type="cellIs" priority="6" dxfId="0" operator="between" stopIfTrue="1">
      <formula>1</formula>
      <formula>3</formula>
    </cfRule>
  </conditionalFormatting>
  <conditionalFormatting sqref="K20:S26">
    <cfRule type="cellIs" priority="5" dxfId="0" operator="between" stopIfTrue="1">
      <formula>1</formula>
      <formula>3</formula>
    </cfRule>
  </conditionalFormatting>
  <conditionalFormatting sqref="K29:S35">
    <cfRule type="cellIs" priority="4" dxfId="0" operator="between" stopIfTrue="1">
      <formula>1</formula>
      <formula>3</formula>
    </cfRule>
  </conditionalFormatting>
  <printOptions horizontalCentered="1"/>
  <pageMargins left="0.15748031496062992" right="0" top="0" bottom="0" header="0" footer="0"/>
  <pageSetup horizontalDpi="600" verticalDpi="600" orientation="landscape" paperSize="9" scale="67" r:id="rId1"/>
  <headerFooter>
    <oddFooter>&amp;LISEE - Document édité le &amp;D&amp;RPage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2"/>
  <sheetViews>
    <sheetView showGridLines="0" zoomScalePageLayoutView="0" workbookViewId="0" topLeftCell="A1">
      <pane xSplit="1" ySplit="8" topLeftCell="E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7" sqref="Q7:S7"/>
    </sheetView>
  </sheetViews>
  <sheetFormatPr defaultColWidth="11.375" defaultRowHeight="12"/>
  <cols>
    <col min="1" max="1" width="21.25390625" style="7" customWidth="1"/>
    <col min="2" max="2" width="14.75390625" style="7" customWidth="1"/>
    <col min="3" max="3" width="13.625" style="7" customWidth="1"/>
    <col min="4" max="5" width="11.75390625" style="7" customWidth="1"/>
    <col min="6" max="6" width="13.625" style="7" customWidth="1"/>
    <col min="7" max="8" width="11.75390625" style="7" customWidth="1"/>
    <col min="9" max="9" width="14.25390625" style="7" customWidth="1"/>
    <col min="10" max="11" width="11.75390625" style="7" customWidth="1"/>
    <col min="12" max="12" width="14.00390625" style="7" customWidth="1"/>
    <col min="13" max="15" width="13.875" style="7" customWidth="1"/>
    <col min="16" max="17" width="14.75390625" style="7" customWidth="1"/>
    <col min="18" max="18" width="13.25390625" style="7" customWidth="1"/>
    <col min="19" max="19" width="15.75390625" style="7" customWidth="1"/>
    <col min="20" max="21" width="5.00390625" style="7" bestFit="1" customWidth="1"/>
    <col min="22" max="23" width="6.00390625" style="7" bestFit="1" customWidth="1"/>
    <col min="24" max="24" width="5.00390625" style="7" bestFit="1" customWidth="1"/>
    <col min="25" max="26" width="6.00390625" style="7" bestFit="1" customWidth="1"/>
    <col min="27" max="27" width="6.875" style="7" bestFit="1" customWidth="1"/>
    <col min="28" max="16384" width="11.375" style="7" customWidth="1"/>
  </cols>
  <sheetData>
    <row r="2" spans="1:11" ht="41.25" customHeight="1">
      <c r="A2" s="101" t="s">
        <v>125</v>
      </c>
      <c r="B2" s="102"/>
      <c r="C2" s="102"/>
      <c r="D2" s="102"/>
      <c r="E2" s="102"/>
      <c r="F2" s="102"/>
      <c r="G2" s="102"/>
      <c r="H2" s="102"/>
      <c r="I2" s="102"/>
      <c r="J2" s="103"/>
      <c r="K2" s="66"/>
    </row>
    <row r="3" spans="1:11" ht="19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60"/>
    </row>
    <row r="4" spans="1:11" ht="19.5" customHeight="1">
      <c r="A4" s="24" t="s">
        <v>124</v>
      </c>
      <c r="B4" s="24"/>
      <c r="C4" s="6"/>
      <c r="D4" s="6"/>
      <c r="E4" s="60"/>
      <c r="F4" s="6"/>
      <c r="G4" s="6"/>
      <c r="H4" s="6"/>
      <c r="I4" s="6"/>
      <c r="J4" s="6"/>
      <c r="K4" s="60"/>
    </row>
    <row r="5" spans="3:11" s="8" customFormat="1" ht="14.25">
      <c r="C5" s="6"/>
      <c r="D5" s="6"/>
      <c r="E5" s="60"/>
      <c r="F5" s="6"/>
      <c r="G5" s="6"/>
      <c r="H5" s="6"/>
      <c r="I5" s="6"/>
      <c r="J5" s="6"/>
      <c r="K5" s="60"/>
    </row>
    <row r="6" spans="1:19" s="8" customFormat="1" ht="17.25">
      <c r="A6" s="55"/>
      <c r="B6" s="99">
        <v>2009</v>
      </c>
      <c r="C6" s="99"/>
      <c r="D6" s="99"/>
      <c r="E6" s="99"/>
      <c r="F6" s="99"/>
      <c r="G6" s="99"/>
      <c r="H6" s="99"/>
      <c r="I6" s="99"/>
      <c r="J6" s="99"/>
      <c r="K6" s="99">
        <v>2014</v>
      </c>
      <c r="L6" s="99">
        <v>2014</v>
      </c>
      <c r="M6" s="99"/>
      <c r="N6" s="99"/>
      <c r="O6" s="99"/>
      <c r="P6" s="99"/>
      <c r="Q6" s="99"/>
      <c r="R6" s="99"/>
      <c r="S6" s="99"/>
    </row>
    <row r="7" spans="1:27" ht="17.25">
      <c r="A7" s="105"/>
      <c r="B7" s="98"/>
      <c r="C7" s="68" t="s">
        <v>33</v>
      </c>
      <c r="D7" s="69"/>
      <c r="E7" s="97"/>
      <c r="F7" s="68" t="s">
        <v>34</v>
      </c>
      <c r="G7" s="69"/>
      <c r="H7" s="107" t="s">
        <v>35</v>
      </c>
      <c r="I7" s="99"/>
      <c r="J7" s="99"/>
      <c r="K7" s="99" t="s">
        <v>33</v>
      </c>
      <c r="L7" s="99"/>
      <c r="M7" s="108"/>
      <c r="N7" s="107" t="s">
        <v>34</v>
      </c>
      <c r="O7" s="99"/>
      <c r="P7" s="108"/>
      <c r="Q7" s="99" t="s">
        <v>35</v>
      </c>
      <c r="R7" s="99" t="s">
        <v>35</v>
      </c>
      <c r="S7" s="99"/>
      <c r="T7" s="9"/>
      <c r="U7" s="9"/>
      <c r="V7" s="9"/>
      <c r="W7" s="9"/>
      <c r="X7" s="9"/>
      <c r="Y7" s="9"/>
      <c r="Z7" s="9"/>
      <c r="AA7" s="9"/>
    </row>
    <row r="8" spans="1:27" s="10" customFormat="1" ht="57">
      <c r="A8" s="106"/>
      <c r="B8" s="27" t="s">
        <v>151</v>
      </c>
      <c r="C8" s="27" t="s">
        <v>152</v>
      </c>
      <c r="D8" s="29" t="s">
        <v>36</v>
      </c>
      <c r="E8" s="27" t="s">
        <v>151</v>
      </c>
      <c r="F8" s="27" t="s">
        <v>152</v>
      </c>
      <c r="G8" s="29" t="s">
        <v>36</v>
      </c>
      <c r="H8" s="27" t="s">
        <v>151</v>
      </c>
      <c r="I8" s="27" t="s">
        <v>152</v>
      </c>
      <c r="J8" s="29" t="s">
        <v>36</v>
      </c>
      <c r="K8" s="27" t="s">
        <v>151</v>
      </c>
      <c r="L8" s="27" t="s">
        <v>152</v>
      </c>
      <c r="M8" s="29" t="s">
        <v>36</v>
      </c>
      <c r="N8" s="27" t="s">
        <v>151</v>
      </c>
      <c r="O8" s="27" t="s">
        <v>152</v>
      </c>
      <c r="P8" s="29" t="s">
        <v>36</v>
      </c>
      <c r="Q8" s="27" t="s">
        <v>151</v>
      </c>
      <c r="R8" s="27" t="s">
        <v>152</v>
      </c>
      <c r="S8" s="29" t="s">
        <v>36</v>
      </c>
      <c r="T8" s="9"/>
      <c r="U8" s="9"/>
      <c r="V8" s="9"/>
      <c r="W8" s="9"/>
      <c r="X8" s="9"/>
      <c r="Y8" s="9"/>
      <c r="Z8" s="9"/>
      <c r="AA8" s="9"/>
    </row>
    <row r="9" spans="1:27" ht="14.25">
      <c r="A9" s="7" t="s">
        <v>37</v>
      </c>
      <c r="B9" s="7">
        <v>16</v>
      </c>
      <c r="C9" s="7">
        <v>299</v>
      </c>
      <c r="D9" s="36">
        <f>SUM(B9:C9)</f>
        <v>315</v>
      </c>
      <c r="E9" s="7">
        <v>31</v>
      </c>
      <c r="F9" s="7">
        <v>269</v>
      </c>
      <c r="G9" s="36">
        <f>SUM(E9:F9)</f>
        <v>300</v>
      </c>
      <c r="H9" s="7">
        <f>B9+E9</f>
        <v>47</v>
      </c>
      <c r="I9" s="7">
        <f>C9+F9</f>
        <v>568</v>
      </c>
      <c r="J9" s="36">
        <f>SUM(H9:I9)</f>
        <v>615</v>
      </c>
      <c r="K9" s="7">
        <v>12</v>
      </c>
      <c r="L9" s="7">
        <v>303</v>
      </c>
      <c r="M9" s="36">
        <f>SUM(K9:L9)</f>
        <v>315</v>
      </c>
      <c r="N9" s="7">
        <v>13</v>
      </c>
      <c r="O9" s="7">
        <v>286</v>
      </c>
      <c r="P9" s="36">
        <f>SUM(N9:O9)</f>
        <v>299</v>
      </c>
      <c r="Q9" s="7">
        <v>25</v>
      </c>
      <c r="R9" s="7">
        <v>589</v>
      </c>
      <c r="S9" s="36">
        <f>SUM(Q9:R9)</f>
        <v>614</v>
      </c>
      <c r="T9" s="12"/>
      <c r="U9" s="12"/>
      <c r="V9" s="12"/>
      <c r="W9" s="12"/>
      <c r="X9" s="12"/>
      <c r="Y9" s="12"/>
      <c r="Z9" s="12"/>
      <c r="AA9" s="12"/>
    </row>
    <row r="10" spans="1:27" ht="14.25">
      <c r="A10" s="7" t="s">
        <v>8</v>
      </c>
      <c r="B10" s="7">
        <v>310</v>
      </c>
      <c r="C10" s="7">
        <v>639</v>
      </c>
      <c r="D10" s="36">
        <f aca="true" t="shared" si="0" ref="D10:D53">SUM(B10:C10)</f>
        <v>949</v>
      </c>
      <c r="E10" s="7">
        <v>110</v>
      </c>
      <c r="F10" s="7">
        <v>773</v>
      </c>
      <c r="G10" s="36">
        <f aca="true" t="shared" si="1" ref="G10:G53">SUM(E10:F10)</f>
        <v>883</v>
      </c>
      <c r="H10" s="7">
        <f aca="true" t="shared" si="2" ref="H10:H53">B10+E10</f>
        <v>420</v>
      </c>
      <c r="I10" s="7">
        <f aca="true" t="shared" si="3" ref="I10:I53">C10+F10</f>
        <v>1412</v>
      </c>
      <c r="J10" s="36">
        <f aca="true" t="shared" si="4" ref="J10:J53">SUM(H10:I10)</f>
        <v>1832</v>
      </c>
      <c r="K10" s="7">
        <v>396</v>
      </c>
      <c r="L10" s="7">
        <v>767</v>
      </c>
      <c r="M10" s="36">
        <f aca="true" t="shared" si="5" ref="M10:M53">SUM(K10:L10)</f>
        <v>1163</v>
      </c>
      <c r="N10" s="7">
        <v>126</v>
      </c>
      <c r="O10" s="7">
        <v>987</v>
      </c>
      <c r="P10" s="36">
        <f aca="true" t="shared" si="6" ref="P10:P53">SUM(N10:O10)</f>
        <v>1113</v>
      </c>
      <c r="Q10" s="7">
        <v>522</v>
      </c>
      <c r="R10" s="7">
        <v>1754</v>
      </c>
      <c r="S10" s="36">
        <f aca="true" t="shared" si="7" ref="S10:S53">SUM(Q10:R10)</f>
        <v>2276</v>
      </c>
      <c r="T10" s="12"/>
      <c r="U10" s="12"/>
      <c r="V10" s="12"/>
      <c r="W10" s="12"/>
      <c r="X10" s="12"/>
      <c r="Y10" s="12"/>
      <c r="Z10" s="12"/>
      <c r="AA10" s="12"/>
    </row>
    <row r="11" spans="1:27" ht="14.25">
      <c r="A11" s="7" t="s">
        <v>38</v>
      </c>
      <c r="B11" s="7">
        <v>528</v>
      </c>
      <c r="C11" s="7">
        <v>1486</v>
      </c>
      <c r="D11" s="37">
        <f t="shared" si="0"/>
        <v>2014</v>
      </c>
      <c r="E11" s="7">
        <v>248</v>
      </c>
      <c r="F11" s="7">
        <v>1561</v>
      </c>
      <c r="G11" s="37">
        <f t="shared" si="1"/>
        <v>1809</v>
      </c>
      <c r="H11" s="7">
        <f t="shared" si="2"/>
        <v>776</v>
      </c>
      <c r="I11" s="7">
        <f t="shared" si="3"/>
        <v>3047</v>
      </c>
      <c r="J11" s="37">
        <f t="shared" si="4"/>
        <v>3823</v>
      </c>
      <c r="K11" s="7">
        <v>614</v>
      </c>
      <c r="L11" s="7">
        <v>1552</v>
      </c>
      <c r="M11" s="37">
        <f t="shared" si="5"/>
        <v>2166</v>
      </c>
      <c r="N11" s="7">
        <v>181</v>
      </c>
      <c r="O11" s="7">
        <v>1863</v>
      </c>
      <c r="P11" s="37">
        <f t="shared" si="6"/>
        <v>2044</v>
      </c>
      <c r="Q11" s="7">
        <v>795</v>
      </c>
      <c r="R11" s="7">
        <v>3415</v>
      </c>
      <c r="S11" s="37">
        <f t="shared" si="7"/>
        <v>4210</v>
      </c>
      <c r="T11" s="12"/>
      <c r="U11" s="12"/>
      <c r="V11" s="12"/>
      <c r="W11" s="12"/>
      <c r="X11" s="12"/>
      <c r="Y11" s="12"/>
      <c r="Z11" s="12"/>
      <c r="AA11" s="12"/>
    </row>
    <row r="12" spans="1:27" ht="14.25">
      <c r="A12" s="7" t="s">
        <v>39</v>
      </c>
      <c r="B12" s="7">
        <v>299</v>
      </c>
      <c r="C12" s="7">
        <v>964</v>
      </c>
      <c r="D12" s="37">
        <f t="shared" si="0"/>
        <v>1263</v>
      </c>
      <c r="E12" s="7">
        <v>152</v>
      </c>
      <c r="F12" s="7">
        <v>980</v>
      </c>
      <c r="G12" s="37">
        <f t="shared" si="1"/>
        <v>1132</v>
      </c>
      <c r="H12" s="7">
        <f t="shared" si="2"/>
        <v>451</v>
      </c>
      <c r="I12" s="7">
        <f t="shared" si="3"/>
        <v>1944</v>
      </c>
      <c r="J12" s="37">
        <f t="shared" si="4"/>
        <v>2395</v>
      </c>
      <c r="K12" s="7">
        <v>645</v>
      </c>
      <c r="L12" s="7">
        <v>821</v>
      </c>
      <c r="M12" s="37">
        <f t="shared" si="5"/>
        <v>1466</v>
      </c>
      <c r="N12" s="7">
        <v>217</v>
      </c>
      <c r="O12" s="7">
        <v>1083</v>
      </c>
      <c r="P12" s="37">
        <f t="shared" si="6"/>
        <v>1300</v>
      </c>
      <c r="Q12" s="7">
        <v>862</v>
      </c>
      <c r="R12" s="7">
        <v>1904</v>
      </c>
      <c r="S12" s="37">
        <f t="shared" si="7"/>
        <v>2766</v>
      </c>
      <c r="T12" s="12"/>
      <c r="U12" s="12"/>
      <c r="V12" s="12"/>
      <c r="W12" s="12"/>
      <c r="X12" s="12"/>
      <c r="Y12" s="12"/>
      <c r="Z12" s="12"/>
      <c r="AA12" s="12"/>
    </row>
    <row r="13" spans="1:27" ht="14.25">
      <c r="A13" s="7" t="s">
        <v>40</v>
      </c>
      <c r="B13" s="7">
        <v>668</v>
      </c>
      <c r="C13" s="7">
        <v>8092</v>
      </c>
      <c r="D13" s="37">
        <f t="shared" si="0"/>
        <v>8760</v>
      </c>
      <c r="E13" s="7">
        <v>320</v>
      </c>
      <c r="F13" s="7">
        <v>8443</v>
      </c>
      <c r="G13" s="37">
        <f t="shared" si="1"/>
        <v>8763</v>
      </c>
      <c r="H13" s="7">
        <f t="shared" si="2"/>
        <v>988</v>
      </c>
      <c r="I13" s="7">
        <f t="shared" si="3"/>
        <v>16535</v>
      </c>
      <c r="J13" s="37">
        <f t="shared" si="4"/>
        <v>17523</v>
      </c>
      <c r="K13" s="7">
        <v>1319</v>
      </c>
      <c r="L13" s="7">
        <v>10198</v>
      </c>
      <c r="M13" s="37">
        <f t="shared" si="5"/>
        <v>11517</v>
      </c>
      <c r="N13" s="7">
        <v>616</v>
      </c>
      <c r="O13" s="7">
        <v>11262</v>
      </c>
      <c r="P13" s="37">
        <f t="shared" si="6"/>
        <v>11878</v>
      </c>
      <c r="Q13" s="7">
        <v>1935</v>
      </c>
      <c r="R13" s="7">
        <v>21460</v>
      </c>
      <c r="S13" s="37">
        <f t="shared" si="7"/>
        <v>23395</v>
      </c>
      <c r="T13" s="12"/>
      <c r="U13" s="12"/>
      <c r="V13" s="12"/>
      <c r="W13" s="12"/>
      <c r="X13" s="12"/>
      <c r="Y13" s="12"/>
      <c r="Z13" s="12"/>
      <c r="AA13" s="12"/>
    </row>
    <row r="14" spans="1:27" ht="14.25">
      <c r="A14" s="7" t="s">
        <v>41</v>
      </c>
      <c r="B14" s="7">
        <v>41</v>
      </c>
      <c r="C14" s="7">
        <v>186</v>
      </c>
      <c r="D14" s="36">
        <f t="shared" si="0"/>
        <v>227</v>
      </c>
      <c r="E14" s="7">
        <v>16</v>
      </c>
      <c r="F14" s="7">
        <v>201</v>
      </c>
      <c r="G14" s="36">
        <f t="shared" si="1"/>
        <v>217</v>
      </c>
      <c r="H14" s="7">
        <f t="shared" si="2"/>
        <v>57</v>
      </c>
      <c r="I14" s="7">
        <f t="shared" si="3"/>
        <v>387</v>
      </c>
      <c r="J14" s="36">
        <f t="shared" si="4"/>
        <v>444</v>
      </c>
      <c r="K14" s="7">
        <v>41</v>
      </c>
      <c r="L14" s="7">
        <v>194</v>
      </c>
      <c r="M14" s="36">
        <f t="shared" si="5"/>
        <v>235</v>
      </c>
      <c r="N14" s="7">
        <v>15</v>
      </c>
      <c r="O14" s="7">
        <v>216</v>
      </c>
      <c r="P14" s="36">
        <f t="shared" si="6"/>
        <v>231</v>
      </c>
      <c r="Q14" s="7">
        <v>56</v>
      </c>
      <c r="R14" s="7">
        <v>410</v>
      </c>
      <c r="S14" s="36">
        <f t="shared" si="7"/>
        <v>466</v>
      </c>
      <c r="T14" s="12"/>
      <c r="U14" s="12"/>
      <c r="V14" s="12"/>
      <c r="W14" s="12"/>
      <c r="X14" s="12"/>
      <c r="Y14" s="12"/>
      <c r="Z14" s="12"/>
      <c r="AA14" s="12"/>
    </row>
    <row r="15" spans="1:27" ht="14.25">
      <c r="A15" s="7" t="s">
        <v>42</v>
      </c>
      <c r="B15" s="7">
        <v>367</v>
      </c>
      <c r="C15" s="7">
        <v>492</v>
      </c>
      <c r="D15" s="36">
        <f t="shared" si="0"/>
        <v>859</v>
      </c>
      <c r="E15" s="7">
        <v>133</v>
      </c>
      <c r="F15" s="7">
        <v>726</v>
      </c>
      <c r="G15" s="36">
        <f t="shared" si="1"/>
        <v>859</v>
      </c>
      <c r="H15" s="7">
        <f t="shared" si="2"/>
        <v>500</v>
      </c>
      <c r="I15" s="7">
        <f t="shared" si="3"/>
        <v>1218</v>
      </c>
      <c r="J15" s="36">
        <f t="shared" si="4"/>
        <v>1718</v>
      </c>
      <c r="K15" s="7">
        <v>563</v>
      </c>
      <c r="L15" s="7">
        <v>426</v>
      </c>
      <c r="M15" s="36">
        <f t="shared" si="5"/>
        <v>989</v>
      </c>
      <c r="N15" s="7">
        <v>177</v>
      </c>
      <c r="O15" s="7">
        <v>741</v>
      </c>
      <c r="P15" s="36">
        <f t="shared" si="6"/>
        <v>918</v>
      </c>
      <c r="Q15" s="7">
        <v>740</v>
      </c>
      <c r="R15" s="7">
        <v>1167</v>
      </c>
      <c r="S15" s="36">
        <f t="shared" si="7"/>
        <v>1907</v>
      </c>
      <c r="T15" s="12"/>
      <c r="U15" s="12"/>
      <c r="V15" s="12"/>
      <c r="W15" s="12"/>
      <c r="X15" s="12"/>
      <c r="Y15" s="12"/>
      <c r="Z15" s="12"/>
      <c r="AA15" s="12"/>
    </row>
    <row r="16" spans="1:27" ht="14.25">
      <c r="A16" s="7" t="s">
        <v>43</v>
      </c>
      <c r="B16" s="7">
        <v>596</v>
      </c>
      <c r="C16" s="7">
        <v>864</v>
      </c>
      <c r="D16" s="37">
        <f t="shared" si="0"/>
        <v>1460</v>
      </c>
      <c r="E16" s="7">
        <v>230</v>
      </c>
      <c r="F16" s="7">
        <v>1191</v>
      </c>
      <c r="G16" s="37">
        <f t="shared" si="1"/>
        <v>1421</v>
      </c>
      <c r="H16" s="7">
        <f t="shared" si="2"/>
        <v>826</v>
      </c>
      <c r="I16" s="7">
        <f t="shared" si="3"/>
        <v>2055</v>
      </c>
      <c r="J16" s="37">
        <f t="shared" si="4"/>
        <v>2881</v>
      </c>
      <c r="K16" s="7">
        <v>933</v>
      </c>
      <c r="L16" s="7">
        <v>731</v>
      </c>
      <c r="M16" s="37">
        <f t="shared" si="5"/>
        <v>1664</v>
      </c>
      <c r="N16" s="7">
        <v>267</v>
      </c>
      <c r="O16" s="7">
        <v>1299</v>
      </c>
      <c r="P16" s="37">
        <f t="shared" si="6"/>
        <v>1566</v>
      </c>
      <c r="Q16" s="7">
        <v>1200</v>
      </c>
      <c r="R16" s="7">
        <v>2030</v>
      </c>
      <c r="S16" s="37">
        <f t="shared" si="7"/>
        <v>3230</v>
      </c>
      <c r="T16" s="12"/>
      <c r="U16" s="12"/>
      <c r="V16" s="12"/>
      <c r="W16" s="12"/>
      <c r="X16" s="12"/>
      <c r="Y16" s="12"/>
      <c r="Z16" s="12"/>
      <c r="AA16" s="12"/>
    </row>
    <row r="17" spans="1:27" ht="14.25">
      <c r="A17" s="7" t="s">
        <v>6</v>
      </c>
      <c r="B17" s="7">
        <v>90</v>
      </c>
      <c r="C17" s="7">
        <v>629</v>
      </c>
      <c r="D17" s="36">
        <f t="shared" si="0"/>
        <v>719</v>
      </c>
      <c r="E17" s="7">
        <v>78</v>
      </c>
      <c r="F17" s="7">
        <v>594</v>
      </c>
      <c r="G17" s="36">
        <f t="shared" si="1"/>
        <v>672</v>
      </c>
      <c r="H17" s="7">
        <f t="shared" si="2"/>
        <v>168</v>
      </c>
      <c r="I17" s="7">
        <f t="shared" si="3"/>
        <v>1223</v>
      </c>
      <c r="J17" s="36">
        <f t="shared" si="4"/>
        <v>1391</v>
      </c>
      <c r="K17" s="7">
        <v>203</v>
      </c>
      <c r="L17" s="7">
        <v>538</v>
      </c>
      <c r="M17" s="36">
        <f t="shared" si="5"/>
        <v>741</v>
      </c>
      <c r="N17" s="7">
        <v>126</v>
      </c>
      <c r="O17" s="7">
        <v>557</v>
      </c>
      <c r="P17" s="36">
        <f t="shared" si="6"/>
        <v>683</v>
      </c>
      <c r="Q17" s="7">
        <v>329</v>
      </c>
      <c r="R17" s="7">
        <v>1095</v>
      </c>
      <c r="S17" s="36">
        <f t="shared" si="7"/>
        <v>1424</v>
      </c>
      <c r="T17" s="12"/>
      <c r="U17" s="12"/>
      <c r="V17" s="12"/>
      <c r="W17" s="12"/>
      <c r="X17" s="12"/>
      <c r="Y17" s="12"/>
      <c r="Z17" s="12"/>
      <c r="AA17" s="12"/>
    </row>
    <row r="18" spans="1:27" ht="14.25">
      <c r="A18" s="7" t="s">
        <v>44</v>
      </c>
      <c r="B18" s="7">
        <v>345</v>
      </c>
      <c r="C18" s="7">
        <v>402</v>
      </c>
      <c r="D18" s="36">
        <f t="shared" si="0"/>
        <v>747</v>
      </c>
      <c r="E18" s="7">
        <v>156</v>
      </c>
      <c r="F18" s="7">
        <v>483</v>
      </c>
      <c r="G18" s="36">
        <f t="shared" si="1"/>
        <v>639</v>
      </c>
      <c r="H18" s="7">
        <f t="shared" si="2"/>
        <v>501</v>
      </c>
      <c r="I18" s="7">
        <f t="shared" si="3"/>
        <v>885</v>
      </c>
      <c r="J18" s="36">
        <f t="shared" si="4"/>
        <v>1386</v>
      </c>
      <c r="K18" s="7">
        <v>386</v>
      </c>
      <c r="L18" s="7">
        <v>409</v>
      </c>
      <c r="M18" s="36">
        <f t="shared" si="5"/>
        <v>795</v>
      </c>
      <c r="N18" s="7">
        <v>99</v>
      </c>
      <c r="O18" s="7">
        <v>636</v>
      </c>
      <c r="P18" s="36">
        <f t="shared" si="6"/>
        <v>735</v>
      </c>
      <c r="Q18" s="7">
        <v>485</v>
      </c>
      <c r="R18" s="7">
        <v>1045</v>
      </c>
      <c r="S18" s="36">
        <f t="shared" si="7"/>
        <v>1530</v>
      </c>
      <c r="T18" s="12"/>
      <c r="U18" s="12"/>
      <c r="V18" s="12"/>
      <c r="W18" s="12"/>
      <c r="X18" s="12"/>
      <c r="Y18" s="12"/>
      <c r="Z18" s="12"/>
      <c r="AA18" s="12"/>
    </row>
    <row r="19" spans="1:27" ht="14.25">
      <c r="A19" s="7" t="s">
        <v>45</v>
      </c>
      <c r="B19" s="7">
        <v>969</v>
      </c>
      <c r="C19" s="7">
        <v>1058</v>
      </c>
      <c r="D19" s="37">
        <f t="shared" si="0"/>
        <v>2027</v>
      </c>
      <c r="E19" s="7">
        <v>469</v>
      </c>
      <c r="F19" s="7">
        <v>1313</v>
      </c>
      <c r="G19" s="37">
        <f t="shared" si="1"/>
        <v>1782</v>
      </c>
      <c r="H19" s="7">
        <f t="shared" si="2"/>
        <v>1438</v>
      </c>
      <c r="I19" s="7">
        <f t="shared" si="3"/>
        <v>2371</v>
      </c>
      <c r="J19" s="37">
        <f t="shared" si="4"/>
        <v>3809</v>
      </c>
      <c r="K19" s="7">
        <v>1225</v>
      </c>
      <c r="L19" s="7">
        <v>1587</v>
      </c>
      <c r="M19" s="37">
        <f t="shared" si="5"/>
        <v>2812</v>
      </c>
      <c r="N19" s="7">
        <v>590</v>
      </c>
      <c r="O19" s="7">
        <v>1959</v>
      </c>
      <c r="P19" s="37">
        <f t="shared" si="6"/>
        <v>2549</v>
      </c>
      <c r="Q19" s="7">
        <v>1815</v>
      </c>
      <c r="R19" s="7">
        <v>3546</v>
      </c>
      <c r="S19" s="37">
        <f t="shared" si="7"/>
        <v>5361</v>
      </c>
      <c r="T19" s="12"/>
      <c r="U19" s="12"/>
      <c r="V19" s="12"/>
      <c r="W19" s="12"/>
      <c r="X19" s="12"/>
      <c r="Y19" s="12"/>
      <c r="Z19" s="12"/>
      <c r="AA19" s="12"/>
    </row>
    <row r="20" spans="1:27" ht="14.25">
      <c r="A20" s="7" t="s">
        <v>23</v>
      </c>
      <c r="B20" s="7">
        <v>196</v>
      </c>
      <c r="C20" s="7">
        <v>312</v>
      </c>
      <c r="D20" s="36">
        <f t="shared" si="0"/>
        <v>508</v>
      </c>
      <c r="E20" s="7">
        <v>80</v>
      </c>
      <c r="F20" s="7">
        <v>369</v>
      </c>
      <c r="G20" s="36">
        <f t="shared" si="1"/>
        <v>449</v>
      </c>
      <c r="H20" s="7">
        <f t="shared" si="2"/>
        <v>276</v>
      </c>
      <c r="I20" s="7">
        <f t="shared" si="3"/>
        <v>681</v>
      </c>
      <c r="J20" s="36">
        <f t="shared" si="4"/>
        <v>957</v>
      </c>
      <c r="K20" s="7">
        <v>314</v>
      </c>
      <c r="L20" s="7">
        <v>232</v>
      </c>
      <c r="M20" s="36">
        <f t="shared" si="5"/>
        <v>546</v>
      </c>
      <c r="N20" s="7">
        <v>167</v>
      </c>
      <c r="O20" s="7">
        <v>339</v>
      </c>
      <c r="P20" s="36">
        <f t="shared" si="6"/>
        <v>506</v>
      </c>
      <c r="Q20" s="7">
        <v>481</v>
      </c>
      <c r="R20" s="7">
        <v>571</v>
      </c>
      <c r="S20" s="36">
        <f t="shared" si="7"/>
        <v>1052</v>
      </c>
      <c r="T20" s="12"/>
      <c r="U20" s="12"/>
      <c r="V20" s="12"/>
      <c r="W20" s="12"/>
      <c r="X20" s="12"/>
      <c r="Y20" s="12"/>
      <c r="Z20" s="12"/>
      <c r="AA20" s="12"/>
    </row>
    <row r="21" spans="1:27" ht="14.25">
      <c r="A21" s="7" t="s">
        <v>46</v>
      </c>
      <c r="B21" s="7">
        <v>473</v>
      </c>
      <c r="C21" s="7">
        <v>899</v>
      </c>
      <c r="D21" s="36">
        <f t="shared" si="0"/>
        <v>1372</v>
      </c>
      <c r="E21" s="7">
        <v>153</v>
      </c>
      <c r="F21" s="7">
        <v>1154</v>
      </c>
      <c r="G21" s="36">
        <f t="shared" si="1"/>
        <v>1307</v>
      </c>
      <c r="H21" s="7">
        <f t="shared" si="2"/>
        <v>626</v>
      </c>
      <c r="I21" s="7">
        <f t="shared" si="3"/>
        <v>2053</v>
      </c>
      <c r="J21" s="36">
        <f t="shared" si="4"/>
        <v>2679</v>
      </c>
      <c r="K21" s="7">
        <v>510</v>
      </c>
      <c r="L21" s="7">
        <v>1153</v>
      </c>
      <c r="M21" s="36">
        <f t="shared" si="5"/>
        <v>1663</v>
      </c>
      <c r="N21" s="7">
        <v>257</v>
      </c>
      <c r="O21" s="7">
        <v>1325</v>
      </c>
      <c r="P21" s="36">
        <f t="shared" si="6"/>
        <v>1582</v>
      </c>
      <c r="Q21" s="7">
        <v>767</v>
      </c>
      <c r="R21" s="7">
        <v>2478</v>
      </c>
      <c r="S21" s="36">
        <f t="shared" si="7"/>
        <v>3245</v>
      </c>
      <c r="T21" s="12"/>
      <c r="U21" s="12"/>
      <c r="V21" s="12"/>
      <c r="W21" s="12"/>
      <c r="X21" s="12"/>
      <c r="Y21" s="12"/>
      <c r="Z21" s="12"/>
      <c r="AA21" s="12"/>
    </row>
    <row r="22" spans="1:27" ht="14.25">
      <c r="A22" s="7" t="s">
        <v>47</v>
      </c>
      <c r="B22" s="7">
        <v>335</v>
      </c>
      <c r="C22" s="7">
        <v>904</v>
      </c>
      <c r="D22" s="36">
        <f t="shared" si="0"/>
        <v>1239</v>
      </c>
      <c r="E22" s="7">
        <v>105</v>
      </c>
      <c r="F22" s="7">
        <v>1133</v>
      </c>
      <c r="G22" s="36">
        <f t="shared" si="1"/>
        <v>1238</v>
      </c>
      <c r="H22" s="7">
        <f t="shared" si="2"/>
        <v>440</v>
      </c>
      <c r="I22" s="7">
        <f t="shared" si="3"/>
        <v>2037</v>
      </c>
      <c r="J22" s="36">
        <f t="shared" si="4"/>
        <v>2477</v>
      </c>
      <c r="K22" s="7">
        <v>427</v>
      </c>
      <c r="L22" s="7">
        <v>898</v>
      </c>
      <c r="M22" s="36">
        <f t="shared" si="5"/>
        <v>1325</v>
      </c>
      <c r="N22" s="7">
        <v>187</v>
      </c>
      <c r="O22" s="7">
        <v>1199</v>
      </c>
      <c r="P22" s="36">
        <f t="shared" si="6"/>
        <v>1386</v>
      </c>
      <c r="Q22" s="7">
        <v>614</v>
      </c>
      <c r="R22" s="7">
        <v>2097</v>
      </c>
      <c r="S22" s="36">
        <f t="shared" si="7"/>
        <v>2711</v>
      </c>
      <c r="T22" s="12"/>
      <c r="U22" s="12"/>
      <c r="V22" s="12"/>
      <c r="W22" s="12"/>
      <c r="X22" s="12"/>
      <c r="Y22" s="12"/>
      <c r="Z22" s="12"/>
      <c r="AA22" s="12"/>
    </row>
    <row r="23" spans="1:27" ht="14.25">
      <c r="A23" s="7" t="s">
        <v>48</v>
      </c>
      <c r="B23" s="7">
        <v>798</v>
      </c>
      <c r="C23" s="7">
        <v>2116</v>
      </c>
      <c r="D23" s="37">
        <f t="shared" si="0"/>
        <v>2914</v>
      </c>
      <c r="E23" s="7">
        <v>421</v>
      </c>
      <c r="F23" s="7">
        <v>2516</v>
      </c>
      <c r="G23" s="37">
        <f t="shared" si="1"/>
        <v>2937</v>
      </c>
      <c r="H23" s="7">
        <f t="shared" si="2"/>
        <v>1219</v>
      </c>
      <c r="I23" s="7">
        <f t="shared" si="3"/>
        <v>4632</v>
      </c>
      <c r="J23" s="37">
        <f t="shared" si="4"/>
        <v>5851</v>
      </c>
      <c r="K23" s="7">
        <v>913</v>
      </c>
      <c r="L23" s="7">
        <v>2456</v>
      </c>
      <c r="M23" s="37">
        <f t="shared" si="5"/>
        <v>3369</v>
      </c>
      <c r="N23" s="7">
        <v>380</v>
      </c>
      <c r="O23" s="7">
        <v>2834</v>
      </c>
      <c r="P23" s="37">
        <f t="shared" si="6"/>
        <v>3214</v>
      </c>
      <c r="Q23" s="7">
        <v>1293</v>
      </c>
      <c r="R23" s="7">
        <v>5290</v>
      </c>
      <c r="S23" s="37">
        <f t="shared" si="7"/>
        <v>6583</v>
      </c>
      <c r="T23" s="12"/>
      <c r="U23" s="12"/>
      <c r="V23" s="12"/>
      <c r="W23" s="12"/>
      <c r="X23" s="12"/>
      <c r="Y23" s="12"/>
      <c r="Z23" s="12"/>
      <c r="AA23" s="12"/>
    </row>
    <row r="24" spans="1:27" ht="14.25">
      <c r="A24" s="7" t="s">
        <v>49</v>
      </c>
      <c r="B24" s="7">
        <v>281</v>
      </c>
      <c r="C24" s="7">
        <v>1511</v>
      </c>
      <c r="D24" s="37">
        <f t="shared" si="0"/>
        <v>1792</v>
      </c>
      <c r="E24" s="7">
        <v>147</v>
      </c>
      <c r="F24" s="7">
        <v>1610</v>
      </c>
      <c r="G24" s="37">
        <f t="shared" si="1"/>
        <v>1757</v>
      </c>
      <c r="H24" s="7">
        <f t="shared" si="2"/>
        <v>428</v>
      </c>
      <c r="I24" s="7">
        <f t="shared" si="3"/>
        <v>3121</v>
      </c>
      <c r="J24" s="37">
        <f t="shared" si="4"/>
        <v>3549</v>
      </c>
      <c r="K24" s="7">
        <v>678</v>
      </c>
      <c r="L24" s="7">
        <v>1332</v>
      </c>
      <c r="M24" s="37">
        <f t="shared" si="5"/>
        <v>2010</v>
      </c>
      <c r="N24" s="7">
        <v>274</v>
      </c>
      <c r="O24" s="7">
        <v>1646</v>
      </c>
      <c r="P24" s="37">
        <f t="shared" si="6"/>
        <v>1920</v>
      </c>
      <c r="Q24" s="7">
        <v>952</v>
      </c>
      <c r="R24" s="7">
        <v>2978</v>
      </c>
      <c r="S24" s="37">
        <f t="shared" si="7"/>
        <v>3930</v>
      </c>
      <c r="T24" s="12"/>
      <c r="U24" s="12"/>
      <c r="V24" s="12"/>
      <c r="W24" s="12"/>
      <c r="X24" s="12"/>
      <c r="Y24" s="12"/>
      <c r="Z24" s="12"/>
      <c r="AA24" s="12"/>
    </row>
    <row r="25" spans="1:27" ht="14.25">
      <c r="A25" s="7" t="s">
        <v>50</v>
      </c>
      <c r="B25" s="7">
        <v>45</v>
      </c>
      <c r="C25" s="7">
        <v>223</v>
      </c>
      <c r="D25" s="36">
        <f t="shared" si="0"/>
        <v>268</v>
      </c>
      <c r="E25" s="7">
        <v>19</v>
      </c>
      <c r="F25" s="7">
        <v>242</v>
      </c>
      <c r="G25" s="36">
        <f t="shared" si="1"/>
        <v>261</v>
      </c>
      <c r="H25" s="7">
        <f t="shared" si="2"/>
        <v>64</v>
      </c>
      <c r="I25" s="7">
        <f t="shared" si="3"/>
        <v>465</v>
      </c>
      <c r="J25" s="36">
        <f t="shared" si="4"/>
        <v>529</v>
      </c>
      <c r="K25" s="7">
        <v>140</v>
      </c>
      <c r="L25" s="7">
        <v>153</v>
      </c>
      <c r="M25" s="36">
        <f t="shared" si="5"/>
        <v>293</v>
      </c>
      <c r="N25" s="7">
        <v>69</v>
      </c>
      <c r="O25" s="7">
        <v>184</v>
      </c>
      <c r="P25" s="36">
        <f t="shared" si="6"/>
        <v>253</v>
      </c>
      <c r="Q25" s="7">
        <v>209</v>
      </c>
      <c r="R25" s="7">
        <v>337</v>
      </c>
      <c r="S25" s="36">
        <f t="shared" si="7"/>
        <v>546</v>
      </c>
      <c r="T25" s="12"/>
      <c r="U25" s="12"/>
      <c r="V25" s="12"/>
      <c r="W25" s="12"/>
      <c r="X25" s="12"/>
      <c r="Y25" s="12"/>
      <c r="Z25" s="12"/>
      <c r="AA25" s="12"/>
    </row>
    <row r="26" spans="1:27" ht="14.25">
      <c r="A26" s="7" t="s">
        <v>7</v>
      </c>
      <c r="B26" s="14">
        <v>620</v>
      </c>
      <c r="C26" s="14">
        <v>9642</v>
      </c>
      <c r="D26" s="37">
        <f t="shared" si="0"/>
        <v>10262</v>
      </c>
      <c r="E26" s="14">
        <v>298</v>
      </c>
      <c r="F26" s="14">
        <v>8837</v>
      </c>
      <c r="G26" s="37">
        <f t="shared" si="1"/>
        <v>9135</v>
      </c>
      <c r="H26" s="14">
        <f t="shared" si="2"/>
        <v>918</v>
      </c>
      <c r="I26" s="14">
        <f t="shared" si="3"/>
        <v>18479</v>
      </c>
      <c r="J26" s="37">
        <f t="shared" si="4"/>
        <v>19397</v>
      </c>
      <c r="K26" s="14">
        <v>1432</v>
      </c>
      <c r="L26" s="14">
        <v>9113</v>
      </c>
      <c r="M26" s="37">
        <f t="shared" si="5"/>
        <v>10545</v>
      </c>
      <c r="N26" s="14">
        <v>726</v>
      </c>
      <c r="O26" s="14">
        <v>9563</v>
      </c>
      <c r="P26" s="37">
        <f t="shared" si="6"/>
        <v>10289</v>
      </c>
      <c r="Q26" s="14">
        <v>2158</v>
      </c>
      <c r="R26" s="14">
        <v>18676</v>
      </c>
      <c r="S26" s="37">
        <f t="shared" si="7"/>
        <v>20834</v>
      </c>
      <c r="T26" s="12"/>
      <c r="U26" s="12"/>
      <c r="V26" s="12"/>
      <c r="W26" s="12"/>
      <c r="X26" s="12"/>
      <c r="Y26" s="12"/>
      <c r="Z26" s="12"/>
      <c r="AA26" s="12"/>
    </row>
    <row r="27" spans="1:27" ht="14.25">
      <c r="A27" s="7" t="s">
        <v>51</v>
      </c>
      <c r="B27" s="14">
        <v>2269</v>
      </c>
      <c r="C27" s="14">
        <v>34885</v>
      </c>
      <c r="D27" s="37">
        <f t="shared" si="0"/>
        <v>37154</v>
      </c>
      <c r="E27" s="14">
        <v>1388</v>
      </c>
      <c r="F27" s="14">
        <v>37077</v>
      </c>
      <c r="G27" s="37">
        <f t="shared" si="1"/>
        <v>38465</v>
      </c>
      <c r="H27" s="14">
        <f t="shared" si="2"/>
        <v>3657</v>
      </c>
      <c r="I27" s="14">
        <f t="shared" si="3"/>
        <v>71962</v>
      </c>
      <c r="J27" s="37">
        <f t="shared" si="4"/>
        <v>75619</v>
      </c>
      <c r="K27" s="14">
        <v>2950</v>
      </c>
      <c r="L27" s="14">
        <v>35911</v>
      </c>
      <c r="M27" s="37">
        <f t="shared" si="5"/>
        <v>38861</v>
      </c>
      <c r="N27" s="14">
        <v>1774</v>
      </c>
      <c r="O27" s="14">
        <v>38923</v>
      </c>
      <c r="P27" s="37">
        <f t="shared" si="6"/>
        <v>40697</v>
      </c>
      <c r="Q27" s="14">
        <v>4724</v>
      </c>
      <c r="R27" s="14">
        <v>74834</v>
      </c>
      <c r="S27" s="37">
        <f t="shared" si="7"/>
        <v>79558</v>
      </c>
      <c r="T27" s="12"/>
      <c r="U27" s="12"/>
      <c r="V27" s="12"/>
      <c r="W27" s="12"/>
      <c r="X27" s="12"/>
      <c r="Y27" s="12"/>
      <c r="Z27" s="12"/>
      <c r="AA27" s="12"/>
    </row>
    <row r="28" spans="1:27" ht="14.25">
      <c r="A28" s="7" t="s">
        <v>9</v>
      </c>
      <c r="B28" s="7">
        <v>425</v>
      </c>
      <c r="C28" s="7">
        <v>373</v>
      </c>
      <c r="D28" s="36">
        <f t="shared" si="0"/>
        <v>798</v>
      </c>
      <c r="E28" s="7">
        <v>36</v>
      </c>
      <c r="F28" s="7">
        <v>682</v>
      </c>
      <c r="G28" s="36">
        <f t="shared" si="1"/>
        <v>718</v>
      </c>
      <c r="H28" s="7">
        <f t="shared" si="2"/>
        <v>461</v>
      </c>
      <c r="I28" s="7">
        <f t="shared" si="3"/>
        <v>1055</v>
      </c>
      <c r="J28" s="36">
        <f t="shared" si="4"/>
        <v>1516</v>
      </c>
      <c r="K28" s="7">
        <v>521</v>
      </c>
      <c r="L28" s="7">
        <v>436</v>
      </c>
      <c r="M28" s="36">
        <f t="shared" si="5"/>
        <v>957</v>
      </c>
      <c r="N28" s="7">
        <v>74</v>
      </c>
      <c r="O28" s="7">
        <v>747</v>
      </c>
      <c r="P28" s="36">
        <f t="shared" si="6"/>
        <v>821</v>
      </c>
      <c r="Q28" s="7">
        <v>595</v>
      </c>
      <c r="R28" s="7">
        <v>1183</v>
      </c>
      <c r="S28" s="36">
        <f t="shared" si="7"/>
        <v>1778</v>
      </c>
      <c r="T28" s="12"/>
      <c r="U28" s="12"/>
      <c r="V28" s="12"/>
      <c r="W28" s="12"/>
      <c r="X28" s="12"/>
      <c r="Y28" s="12"/>
      <c r="Z28" s="12"/>
      <c r="AA28" s="12"/>
    </row>
    <row r="29" spans="1:27" ht="14.25">
      <c r="A29" s="7" t="s">
        <v>10</v>
      </c>
      <c r="B29" s="7">
        <v>402</v>
      </c>
      <c r="C29" s="7">
        <v>815</v>
      </c>
      <c r="D29" s="37">
        <f t="shared" si="0"/>
        <v>1217</v>
      </c>
      <c r="E29" s="7">
        <v>350</v>
      </c>
      <c r="F29" s="7">
        <v>785</v>
      </c>
      <c r="G29" s="37">
        <f t="shared" si="1"/>
        <v>1135</v>
      </c>
      <c r="H29" s="7">
        <f t="shared" si="2"/>
        <v>752</v>
      </c>
      <c r="I29" s="7">
        <f t="shared" si="3"/>
        <v>1600</v>
      </c>
      <c r="J29" s="37">
        <f t="shared" si="4"/>
        <v>2352</v>
      </c>
      <c r="K29" s="7">
        <v>425</v>
      </c>
      <c r="L29" s="7">
        <v>848</v>
      </c>
      <c r="M29" s="37">
        <f t="shared" si="5"/>
        <v>1273</v>
      </c>
      <c r="N29" s="7">
        <v>362</v>
      </c>
      <c r="O29" s="7">
        <v>814</v>
      </c>
      <c r="P29" s="37">
        <f t="shared" si="6"/>
        <v>1176</v>
      </c>
      <c r="Q29" s="7">
        <v>787</v>
      </c>
      <c r="R29" s="7">
        <v>1662</v>
      </c>
      <c r="S29" s="37">
        <f t="shared" si="7"/>
        <v>2449</v>
      </c>
      <c r="T29" s="12"/>
      <c r="U29" s="12"/>
      <c r="V29" s="12"/>
      <c r="W29" s="12"/>
      <c r="X29" s="12"/>
      <c r="Y29" s="12"/>
      <c r="Z29" s="12"/>
      <c r="AA29" s="12"/>
    </row>
    <row r="30" spans="1:27" ht="14.25">
      <c r="A30" s="7" t="s">
        <v>11</v>
      </c>
      <c r="B30" s="7">
        <v>776</v>
      </c>
      <c r="C30" s="7">
        <v>5059</v>
      </c>
      <c r="D30" s="37">
        <f t="shared" si="0"/>
        <v>5835</v>
      </c>
      <c r="E30" s="7">
        <v>248</v>
      </c>
      <c r="F30" s="7">
        <v>5498</v>
      </c>
      <c r="G30" s="37">
        <f t="shared" si="1"/>
        <v>5746</v>
      </c>
      <c r="H30" s="7">
        <f t="shared" si="2"/>
        <v>1024</v>
      </c>
      <c r="I30" s="7">
        <f t="shared" si="3"/>
        <v>10557</v>
      </c>
      <c r="J30" s="37">
        <f t="shared" si="4"/>
        <v>11581</v>
      </c>
      <c r="K30" s="7">
        <v>939</v>
      </c>
      <c r="L30" s="7">
        <v>6529</v>
      </c>
      <c r="M30" s="37">
        <f t="shared" si="5"/>
        <v>7468</v>
      </c>
      <c r="N30" s="7">
        <v>370</v>
      </c>
      <c r="O30" s="7">
        <v>7050</v>
      </c>
      <c r="P30" s="37">
        <f t="shared" si="6"/>
        <v>7420</v>
      </c>
      <c r="Q30" s="7">
        <v>1309</v>
      </c>
      <c r="R30" s="7">
        <v>13579</v>
      </c>
      <c r="S30" s="37">
        <f t="shared" si="7"/>
        <v>14888</v>
      </c>
      <c r="T30" s="12"/>
      <c r="U30" s="12"/>
      <c r="V30" s="12"/>
      <c r="W30" s="12"/>
      <c r="X30" s="12"/>
      <c r="Y30" s="12"/>
      <c r="Z30" s="12"/>
      <c r="AA30" s="12"/>
    </row>
    <row r="31" spans="1:27" ht="14.25">
      <c r="A31" s="7" t="s">
        <v>12</v>
      </c>
      <c r="B31" s="7">
        <v>682</v>
      </c>
      <c r="C31" s="7">
        <v>1124</v>
      </c>
      <c r="D31" s="37">
        <f t="shared" si="0"/>
        <v>1806</v>
      </c>
      <c r="E31" s="7">
        <v>283</v>
      </c>
      <c r="F31" s="7">
        <v>1383</v>
      </c>
      <c r="G31" s="37">
        <f t="shared" si="1"/>
        <v>1666</v>
      </c>
      <c r="H31" s="7">
        <f t="shared" si="2"/>
        <v>965</v>
      </c>
      <c r="I31" s="7">
        <f t="shared" si="3"/>
        <v>2507</v>
      </c>
      <c r="J31" s="37">
        <f t="shared" si="4"/>
        <v>3472</v>
      </c>
      <c r="K31" s="7">
        <v>869</v>
      </c>
      <c r="L31" s="7">
        <v>1030</v>
      </c>
      <c r="M31" s="37">
        <f t="shared" si="5"/>
        <v>1899</v>
      </c>
      <c r="N31" s="7">
        <v>386</v>
      </c>
      <c r="O31" s="7">
        <v>1401</v>
      </c>
      <c r="P31" s="37">
        <f t="shared" si="6"/>
        <v>1787</v>
      </c>
      <c r="Q31" s="7">
        <v>1255</v>
      </c>
      <c r="R31" s="7">
        <v>2431</v>
      </c>
      <c r="S31" s="37">
        <f t="shared" si="7"/>
        <v>3686</v>
      </c>
      <c r="T31" s="12"/>
      <c r="U31" s="12"/>
      <c r="V31" s="12"/>
      <c r="W31" s="12"/>
      <c r="X31" s="12"/>
      <c r="Y31" s="12"/>
      <c r="Z31" s="12"/>
      <c r="AA31" s="12"/>
    </row>
    <row r="32" spans="1:27" ht="14.25">
      <c r="A32" s="7" t="s">
        <v>13</v>
      </c>
      <c r="B32" s="7">
        <v>400</v>
      </c>
      <c r="C32" s="7">
        <v>508</v>
      </c>
      <c r="D32" s="36">
        <f t="shared" si="0"/>
        <v>908</v>
      </c>
      <c r="E32" s="7">
        <v>168</v>
      </c>
      <c r="F32" s="7">
        <v>653</v>
      </c>
      <c r="G32" s="36">
        <f t="shared" si="1"/>
        <v>821</v>
      </c>
      <c r="H32" s="7">
        <f t="shared" si="2"/>
        <v>568</v>
      </c>
      <c r="I32" s="7">
        <f t="shared" si="3"/>
        <v>1161</v>
      </c>
      <c r="J32" s="36">
        <f t="shared" si="4"/>
        <v>1729</v>
      </c>
      <c r="K32" s="7">
        <v>434</v>
      </c>
      <c r="L32" s="7">
        <v>526</v>
      </c>
      <c r="M32" s="36">
        <f t="shared" si="5"/>
        <v>960</v>
      </c>
      <c r="N32" s="7">
        <v>156</v>
      </c>
      <c r="O32" s="7">
        <v>707</v>
      </c>
      <c r="P32" s="36">
        <f t="shared" si="6"/>
        <v>863</v>
      </c>
      <c r="Q32" s="7">
        <v>590</v>
      </c>
      <c r="R32" s="7">
        <v>1233</v>
      </c>
      <c r="S32" s="36">
        <f t="shared" si="7"/>
        <v>1823</v>
      </c>
      <c r="T32" s="12"/>
      <c r="U32" s="12"/>
      <c r="V32" s="12"/>
      <c r="W32" s="12"/>
      <c r="X32" s="12"/>
      <c r="Y32" s="12"/>
      <c r="Z32" s="12"/>
      <c r="AA32" s="12"/>
    </row>
    <row r="33" spans="1:27" ht="14.25">
      <c r="A33" s="7" t="s">
        <v>14</v>
      </c>
      <c r="B33" s="7">
        <v>387</v>
      </c>
      <c r="C33" s="7">
        <v>530</v>
      </c>
      <c r="D33" s="36">
        <f t="shared" si="0"/>
        <v>917</v>
      </c>
      <c r="E33" s="7">
        <v>147</v>
      </c>
      <c r="F33" s="7">
        <v>683</v>
      </c>
      <c r="G33" s="36">
        <f t="shared" si="1"/>
        <v>830</v>
      </c>
      <c r="H33" s="7">
        <f t="shared" si="2"/>
        <v>534</v>
      </c>
      <c r="I33" s="7">
        <f t="shared" si="3"/>
        <v>1213</v>
      </c>
      <c r="J33" s="36">
        <f t="shared" si="4"/>
        <v>1747</v>
      </c>
      <c r="K33" s="7">
        <v>499</v>
      </c>
      <c r="L33" s="7">
        <v>490</v>
      </c>
      <c r="M33" s="36">
        <f t="shared" si="5"/>
        <v>989</v>
      </c>
      <c r="N33" s="7">
        <v>76</v>
      </c>
      <c r="O33" s="7">
        <v>787</v>
      </c>
      <c r="P33" s="36">
        <f t="shared" si="6"/>
        <v>863</v>
      </c>
      <c r="Q33" s="7">
        <v>575</v>
      </c>
      <c r="R33" s="7">
        <v>1277</v>
      </c>
      <c r="S33" s="36">
        <f t="shared" si="7"/>
        <v>1852</v>
      </c>
      <c r="T33" s="12"/>
      <c r="U33" s="12"/>
      <c r="V33" s="12"/>
      <c r="W33" s="12"/>
      <c r="X33" s="12"/>
      <c r="Y33" s="12"/>
      <c r="Z33" s="12"/>
      <c r="AA33" s="12"/>
    </row>
    <row r="34" spans="1:27" ht="14.25">
      <c r="A34" s="7" t="s">
        <v>15</v>
      </c>
      <c r="B34" s="7">
        <v>381</v>
      </c>
      <c r="C34" s="7">
        <v>414</v>
      </c>
      <c r="D34" s="36">
        <f t="shared" si="0"/>
        <v>795</v>
      </c>
      <c r="E34" s="7">
        <v>117</v>
      </c>
      <c r="F34" s="7">
        <v>629</v>
      </c>
      <c r="G34" s="36">
        <f t="shared" si="1"/>
        <v>746</v>
      </c>
      <c r="H34" s="7">
        <f t="shared" si="2"/>
        <v>498</v>
      </c>
      <c r="I34" s="7">
        <f t="shared" si="3"/>
        <v>1043</v>
      </c>
      <c r="J34" s="36">
        <f t="shared" si="4"/>
        <v>1541</v>
      </c>
      <c r="K34" s="7">
        <v>244</v>
      </c>
      <c r="L34" s="7">
        <v>718</v>
      </c>
      <c r="M34" s="36">
        <f t="shared" si="5"/>
        <v>962</v>
      </c>
      <c r="N34" s="7">
        <v>139</v>
      </c>
      <c r="O34" s="7">
        <v>846</v>
      </c>
      <c r="P34" s="36">
        <f t="shared" si="6"/>
        <v>985</v>
      </c>
      <c r="Q34" s="7">
        <v>383</v>
      </c>
      <c r="R34" s="7">
        <v>1564</v>
      </c>
      <c r="S34" s="36">
        <f t="shared" si="7"/>
        <v>1947</v>
      </c>
      <c r="T34" s="12"/>
      <c r="U34" s="12"/>
      <c r="V34" s="12"/>
      <c r="W34" s="12"/>
      <c r="X34" s="12"/>
      <c r="Y34" s="12"/>
      <c r="Z34" s="12"/>
      <c r="AA34" s="12"/>
    </row>
    <row r="35" spans="1:27" ht="14.25">
      <c r="A35" s="7" t="s">
        <v>16</v>
      </c>
      <c r="B35" s="7">
        <v>295</v>
      </c>
      <c r="C35" s="7">
        <v>220</v>
      </c>
      <c r="D35" s="36">
        <f t="shared" si="0"/>
        <v>515</v>
      </c>
      <c r="E35" s="7">
        <v>65</v>
      </c>
      <c r="F35" s="7">
        <v>403</v>
      </c>
      <c r="G35" s="36">
        <f t="shared" si="1"/>
        <v>468</v>
      </c>
      <c r="H35" s="7">
        <f t="shared" si="2"/>
        <v>360</v>
      </c>
      <c r="I35" s="7">
        <f t="shared" si="3"/>
        <v>623</v>
      </c>
      <c r="J35" s="36">
        <f t="shared" si="4"/>
        <v>983</v>
      </c>
      <c r="K35" s="7">
        <v>203</v>
      </c>
      <c r="L35" s="7">
        <v>352</v>
      </c>
      <c r="M35" s="36">
        <f t="shared" si="5"/>
        <v>555</v>
      </c>
      <c r="N35" s="7">
        <v>59</v>
      </c>
      <c r="O35" s="7">
        <v>454</v>
      </c>
      <c r="P35" s="36">
        <f t="shared" si="6"/>
        <v>513</v>
      </c>
      <c r="Q35" s="7">
        <v>262</v>
      </c>
      <c r="R35" s="7">
        <v>806</v>
      </c>
      <c r="S35" s="36">
        <f t="shared" si="7"/>
        <v>1068</v>
      </c>
      <c r="T35" s="12"/>
      <c r="U35" s="12"/>
      <c r="V35" s="12"/>
      <c r="W35" s="12"/>
      <c r="X35" s="12"/>
      <c r="Y35" s="12"/>
      <c r="Z35" s="12"/>
      <c r="AA35" s="12"/>
    </row>
    <row r="36" spans="1:27" ht="14.25">
      <c r="A36" s="7" t="s">
        <v>17</v>
      </c>
      <c r="B36" s="7">
        <v>647</v>
      </c>
      <c r="C36" s="7">
        <v>339</v>
      </c>
      <c r="D36" s="36">
        <f t="shared" si="0"/>
        <v>986</v>
      </c>
      <c r="E36" s="7">
        <v>204</v>
      </c>
      <c r="F36" s="7">
        <v>720</v>
      </c>
      <c r="G36" s="36">
        <f t="shared" si="1"/>
        <v>924</v>
      </c>
      <c r="H36" s="7">
        <f t="shared" si="2"/>
        <v>851</v>
      </c>
      <c r="I36" s="7">
        <f t="shared" si="3"/>
        <v>1059</v>
      </c>
      <c r="J36" s="36">
        <f t="shared" si="4"/>
        <v>1910</v>
      </c>
      <c r="K36" s="7">
        <v>455</v>
      </c>
      <c r="L36" s="7">
        <v>695</v>
      </c>
      <c r="M36" s="36">
        <f t="shared" si="5"/>
        <v>1150</v>
      </c>
      <c r="N36" s="7">
        <v>151</v>
      </c>
      <c r="O36" s="7">
        <v>923</v>
      </c>
      <c r="P36" s="36">
        <f t="shared" si="6"/>
        <v>1074</v>
      </c>
      <c r="Q36" s="7">
        <v>606</v>
      </c>
      <c r="R36" s="7">
        <v>1618</v>
      </c>
      <c r="S36" s="36">
        <f t="shared" si="7"/>
        <v>2224</v>
      </c>
      <c r="T36" s="12"/>
      <c r="U36" s="12"/>
      <c r="V36" s="12"/>
      <c r="W36" s="12"/>
      <c r="X36" s="12"/>
      <c r="Y36" s="12"/>
      <c r="Z36" s="12"/>
      <c r="AA36" s="12"/>
    </row>
    <row r="37" spans="1:27" ht="14.25">
      <c r="A37" s="7" t="s">
        <v>18</v>
      </c>
      <c r="B37" s="7">
        <v>163</v>
      </c>
      <c r="C37" s="7">
        <v>64</v>
      </c>
      <c r="D37" s="36">
        <f t="shared" si="0"/>
        <v>227</v>
      </c>
      <c r="E37" s="7">
        <v>76</v>
      </c>
      <c r="F37" s="7">
        <v>137</v>
      </c>
      <c r="G37" s="36">
        <f t="shared" si="1"/>
        <v>213</v>
      </c>
      <c r="H37" s="7">
        <f t="shared" si="2"/>
        <v>239</v>
      </c>
      <c r="I37" s="7">
        <f t="shared" si="3"/>
        <v>201</v>
      </c>
      <c r="J37" s="36">
        <f t="shared" si="4"/>
        <v>440</v>
      </c>
      <c r="K37" s="7">
        <v>129</v>
      </c>
      <c r="L37" s="7">
        <v>89</v>
      </c>
      <c r="M37" s="36">
        <f t="shared" si="5"/>
        <v>218</v>
      </c>
      <c r="N37" s="7">
        <v>47</v>
      </c>
      <c r="O37" s="7">
        <v>155</v>
      </c>
      <c r="P37" s="36">
        <f t="shared" si="6"/>
        <v>202</v>
      </c>
      <c r="Q37" s="7">
        <v>176</v>
      </c>
      <c r="R37" s="7">
        <v>244</v>
      </c>
      <c r="S37" s="36">
        <f t="shared" si="7"/>
        <v>420</v>
      </c>
      <c r="T37" s="12"/>
      <c r="U37" s="12"/>
      <c r="V37" s="12"/>
      <c r="W37" s="12"/>
      <c r="X37" s="12"/>
      <c r="Y37" s="12"/>
      <c r="Z37" s="12"/>
      <c r="AA37" s="12"/>
    </row>
    <row r="38" spans="1:27" ht="14.25">
      <c r="A38" s="7" t="s">
        <v>19</v>
      </c>
      <c r="B38" s="7">
        <v>407</v>
      </c>
      <c r="C38" s="7">
        <v>528</v>
      </c>
      <c r="D38" s="36">
        <f t="shared" si="0"/>
        <v>935</v>
      </c>
      <c r="E38" s="7">
        <v>98</v>
      </c>
      <c r="F38" s="7">
        <v>798</v>
      </c>
      <c r="G38" s="36">
        <f t="shared" si="1"/>
        <v>896</v>
      </c>
      <c r="H38" s="7">
        <f t="shared" si="2"/>
        <v>505</v>
      </c>
      <c r="I38" s="7">
        <f t="shared" si="3"/>
        <v>1326</v>
      </c>
      <c r="J38" s="36">
        <f t="shared" si="4"/>
        <v>1831</v>
      </c>
      <c r="K38" s="7">
        <v>469</v>
      </c>
      <c r="L38" s="7">
        <v>515</v>
      </c>
      <c r="M38" s="36">
        <f t="shared" si="5"/>
        <v>984</v>
      </c>
      <c r="N38" s="7">
        <v>159</v>
      </c>
      <c r="O38" s="7">
        <v>744</v>
      </c>
      <c r="P38" s="36">
        <f t="shared" si="6"/>
        <v>903</v>
      </c>
      <c r="Q38" s="7">
        <v>628</v>
      </c>
      <c r="R38" s="7">
        <v>1259</v>
      </c>
      <c r="S38" s="36">
        <f t="shared" si="7"/>
        <v>1887</v>
      </c>
      <c r="T38" s="12"/>
      <c r="U38" s="12"/>
      <c r="V38" s="12"/>
      <c r="W38" s="12"/>
      <c r="X38" s="12"/>
      <c r="Y38" s="12"/>
      <c r="Z38" s="12"/>
      <c r="AA38" s="12"/>
    </row>
    <row r="39" spans="1:27" ht="14.25">
      <c r="A39" s="7" t="s">
        <v>20</v>
      </c>
      <c r="B39" s="7">
        <v>112</v>
      </c>
      <c r="C39" s="7">
        <v>743</v>
      </c>
      <c r="D39" s="36">
        <f t="shared" si="0"/>
        <v>855</v>
      </c>
      <c r="E39" s="7">
        <v>24</v>
      </c>
      <c r="F39" s="7">
        <v>835</v>
      </c>
      <c r="G39" s="36">
        <f t="shared" si="1"/>
        <v>859</v>
      </c>
      <c r="H39" s="7">
        <f t="shared" si="2"/>
        <v>136</v>
      </c>
      <c r="I39" s="7">
        <f t="shared" si="3"/>
        <v>1578</v>
      </c>
      <c r="J39" s="36">
        <f t="shared" si="4"/>
        <v>1714</v>
      </c>
      <c r="K39" s="7">
        <v>368</v>
      </c>
      <c r="L39" s="7">
        <v>450</v>
      </c>
      <c r="M39" s="36">
        <f t="shared" si="5"/>
        <v>818</v>
      </c>
      <c r="N39" s="7">
        <v>185</v>
      </c>
      <c r="O39" s="7">
        <v>636</v>
      </c>
      <c r="P39" s="36">
        <f t="shared" si="6"/>
        <v>821</v>
      </c>
      <c r="Q39" s="7">
        <v>553</v>
      </c>
      <c r="R39" s="7">
        <v>1086</v>
      </c>
      <c r="S39" s="36">
        <f t="shared" si="7"/>
        <v>1639</v>
      </c>
      <c r="T39" s="12"/>
      <c r="U39" s="12"/>
      <c r="V39" s="12"/>
      <c r="W39" s="12"/>
      <c r="X39" s="12"/>
      <c r="Y39" s="12"/>
      <c r="Z39" s="12"/>
      <c r="AA39" s="12"/>
    </row>
    <row r="40" spans="1:27" ht="14.25">
      <c r="A40" s="7" t="s">
        <v>21</v>
      </c>
      <c r="B40" s="7">
        <v>330</v>
      </c>
      <c r="C40" s="7">
        <v>643</v>
      </c>
      <c r="D40" s="36">
        <f t="shared" si="0"/>
        <v>973</v>
      </c>
      <c r="E40" s="7">
        <v>69</v>
      </c>
      <c r="F40" s="7">
        <v>763</v>
      </c>
      <c r="G40" s="36">
        <f t="shared" si="1"/>
        <v>832</v>
      </c>
      <c r="H40" s="7">
        <f t="shared" si="2"/>
        <v>399</v>
      </c>
      <c r="I40" s="7">
        <f t="shared" si="3"/>
        <v>1406</v>
      </c>
      <c r="J40" s="36">
        <f t="shared" si="4"/>
        <v>1805</v>
      </c>
      <c r="K40" s="7">
        <v>580</v>
      </c>
      <c r="L40" s="7">
        <v>910</v>
      </c>
      <c r="M40" s="36">
        <f t="shared" si="5"/>
        <v>1490</v>
      </c>
      <c r="N40" s="7">
        <v>219</v>
      </c>
      <c r="O40" s="7">
        <v>758</v>
      </c>
      <c r="P40" s="36">
        <f t="shared" si="6"/>
        <v>977</v>
      </c>
      <c r="Q40" s="7">
        <v>799</v>
      </c>
      <c r="R40" s="7">
        <v>1668</v>
      </c>
      <c r="S40" s="36">
        <f t="shared" si="7"/>
        <v>2467</v>
      </c>
      <c r="T40" s="12"/>
      <c r="U40" s="12"/>
      <c r="V40" s="12"/>
      <c r="W40" s="12"/>
      <c r="X40" s="12"/>
      <c r="Y40" s="12"/>
      <c r="Z40" s="12"/>
      <c r="AA40" s="12"/>
    </row>
    <row r="41" spans="1:27" ht="14.25">
      <c r="A41" s="7" t="s">
        <v>22</v>
      </c>
      <c r="B41" s="7">
        <v>221</v>
      </c>
      <c r="C41" s="7">
        <v>465</v>
      </c>
      <c r="D41" s="36">
        <f t="shared" si="0"/>
        <v>686</v>
      </c>
      <c r="E41" s="7">
        <v>111</v>
      </c>
      <c r="F41" s="7">
        <v>521</v>
      </c>
      <c r="G41" s="36">
        <f t="shared" si="1"/>
        <v>632</v>
      </c>
      <c r="H41" s="7">
        <f t="shared" si="2"/>
        <v>332</v>
      </c>
      <c r="I41" s="7">
        <f t="shared" si="3"/>
        <v>986</v>
      </c>
      <c r="J41" s="36">
        <f t="shared" si="4"/>
        <v>1318</v>
      </c>
      <c r="K41" s="7">
        <v>76</v>
      </c>
      <c r="L41" s="7">
        <v>598</v>
      </c>
      <c r="M41" s="36">
        <f t="shared" si="5"/>
        <v>674</v>
      </c>
      <c r="N41" s="7">
        <v>28</v>
      </c>
      <c r="O41" s="7">
        <v>601</v>
      </c>
      <c r="P41" s="36">
        <f t="shared" si="6"/>
        <v>629</v>
      </c>
      <c r="Q41" s="7">
        <v>104</v>
      </c>
      <c r="R41" s="7">
        <v>1199</v>
      </c>
      <c r="S41" s="36">
        <f t="shared" si="7"/>
        <v>1303</v>
      </c>
      <c r="T41" s="12"/>
      <c r="U41" s="12"/>
      <c r="V41" s="12"/>
      <c r="W41" s="12"/>
      <c r="X41" s="12"/>
      <c r="Y41" s="12"/>
      <c r="Z41" s="12"/>
      <c r="AA41" s="12"/>
    </row>
    <row r="42" spans="2:27" ht="14.25">
      <c r="B42" s="7">
        <v>0</v>
      </c>
      <c r="D42" s="36"/>
      <c r="G42" s="36"/>
      <c r="J42" s="36"/>
      <c r="M42" s="36"/>
      <c r="P42" s="36"/>
      <c r="S42" s="36"/>
      <c r="T42" s="12"/>
      <c r="U42" s="12"/>
      <c r="V42" s="12"/>
      <c r="W42" s="12"/>
      <c r="X42" s="12"/>
      <c r="Y42" s="12"/>
      <c r="Z42" s="12"/>
      <c r="AA42" s="12"/>
    </row>
    <row r="43" spans="1:19" ht="14.25">
      <c r="A43" s="33" t="s">
        <v>24</v>
      </c>
      <c r="B43" s="34">
        <v>1481</v>
      </c>
      <c r="C43" s="34">
        <v>4442</v>
      </c>
      <c r="D43" s="38">
        <f t="shared" si="0"/>
        <v>5923</v>
      </c>
      <c r="E43" s="34">
        <v>918</v>
      </c>
      <c r="F43" s="34">
        <v>4911</v>
      </c>
      <c r="G43" s="38">
        <f t="shared" si="1"/>
        <v>5829</v>
      </c>
      <c r="H43" s="34">
        <f t="shared" si="2"/>
        <v>2399</v>
      </c>
      <c r="I43" s="34">
        <f t="shared" si="3"/>
        <v>9353</v>
      </c>
      <c r="J43" s="38">
        <f t="shared" si="4"/>
        <v>11752</v>
      </c>
      <c r="K43" s="34">
        <v>2016</v>
      </c>
      <c r="L43" s="34">
        <v>4636</v>
      </c>
      <c r="M43" s="38">
        <f t="shared" si="5"/>
        <v>6652</v>
      </c>
      <c r="N43" s="34">
        <v>1016</v>
      </c>
      <c r="O43" s="34">
        <v>5294</v>
      </c>
      <c r="P43" s="38">
        <f t="shared" si="6"/>
        <v>6310</v>
      </c>
      <c r="Q43" s="34">
        <v>3032</v>
      </c>
      <c r="R43" s="34">
        <v>9930</v>
      </c>
      <c r="S43" s="38">
        <f t="shared" si="7"/>
        <v>12962</v>
      </c>
    </row>
    <row r="44" spans="1:27" ht="14.25">
      <c r="A44" s="11"/>
      <c r="B44" s="13">
        <v>0</v>
      </c>
      <c r="C44" s="13"/>
      <c r="D44" s="37"/>
      <c r="E44" s="13"/>
      <c r="F44" s="13"/>
      <c r="G44" s="37"/>
      <c r="H44" s="13"/>
      <c r="I44" s="13"/>
      <c r="J44" s="37"/>
      <c r="K44" s="13"/>
      <c r="L44" s="13"/>
      <c r="M44" s="37"/>
      <c r="N44" s="13"/>
      <c r="O44" s="13"/>
      <c r="P44" s="37"/>
      <c r="Q44" s="13"/>
      <c r="R44" s="13"/>
      <c r="S44" s="37"/>
      <c r="T44" s="12"/>
      <c r="U44" s="12"/>
      <c r="V44" s="12"/>
      <c r="W44" s="12"/>
      <c r="X44" s="12"/>
      <c r="Y44" s="12"/>
      <c r="Z44" s="12"/>
      <c r="AA44" s="12"/>
    </row>
    <row r="45" spans="1:19" ht="14.25">
      <c r="A45" s="7" t="s">
        <v>25</v>
      </c>
      <c r="B45" s="15">
        <v>3399</v>
      </c>
      <c r="C45" s="15">
        <v>3962</v>
      </c>
      <c r="D45" s="37">
        <f t="shared" si="0"/>
        <v>7361</v>
      </c>
      <c r="E45" s="15">
        <v>1214</v>
      </c>
      <c r="F45" s="15">
        <v>5432</v>
      </c>
      <c r="G45" s="37">
        <f t="shared" si="1"/>
        <v>6646</v>
      </c>
      <c r="H45" s="15">
        <f t="shared" si="2"/>
        <v>4613</v>
      </c>
      <c r="I45" s="15">
        <f t="shared" si="3"/>
        <v>9394</v>
      </c>
      <c r="J45" s="37">
        <f t="shared" si="4"/>
        <v>14007</v>
      </c>
      <c r="K45" s="15">
        <v>3578</v>
      </c>
      <c r="L45" s="15">
        <v>5759</v>
      </c>
      <c r="M45" s="37">
        <f t="shared" si="5"/>
        <v>9337</v>
      </c>
      <c r="N45" s="15">
        <v>1497</v>
      </c>
      <c r="O45" s="15">
        <v>6831</v>
      </c>
      <c r="P45" s="37">
        <f t="shared" si="6"/>
        <v>8328</v>
      </c>
      <c r="Q45" s="15">
        <v>5075</v>
      </c>
      <c r="R45" s="15">
        <v>12590</v>
      </c>
      <c r="S45" s="37">
        <f t="shared" si="7"/>
        <v>17665</v>
      </c>
    </row>
    <row r="46" spans="1:19" ht="14.25">
      <c r="A46" s="7" t="s">
        <v>26</v>
      </c>
      <c r="B46" s="14">
        <v>3480</v>
      </c>
      <c r="C46" s="14">
        <v>6209</v>
      </c>
      <c r="D46" s="37">
        <f t="shared" si="0"/>
        <v>9689</v>
      </c>
      <c r="E46" s="14">
        <v>1284</v>
      </c>
      <c r="F46" s="14">
        <v>7771</v>
      </c>
      <c r="G46" s="37">
        <f t="shared" si="1"/>
        <v>9055</v>
      </c>
      <c r="H46" s="14">
        <f t="shared" si="2"/>
        <v>4764</v>
      </c>
      <c r="I46" s="14">
        <f t="shared" si="3"/>
        <v>13980</v>
      </c>
      <c r="J46" s="37">
        <f t="shared" si="4"/>
        <v>18744</v>
      </c>
      <c r="K46" s="14">
        <v>5158</v>
      </c>
      <c r="L46" s="14">
        <v>5445</v>
      </c>
      <c r="M46" s="37">
        <f t="shared" si="5"/>
        <v>10603</v>
      </c>
      <c r="N46" s="14">
        <v>1718</v>
      </c>
      <c r="O46" s="14">
        <v>8026</v>
      </c>
      <c r="P46" s="37">
        <f t="shared" si="6"/>
        <v>9744</v>
      </c>
      <c r="Q46" s="14">
        <v>6876</v>
      </c>
      <c r="R46" s="14">
        <v>13471</v>
      </c>
      <c r="S46" s="37">
        <f t="shared" si="7"/>
        <v>20347</v>
      </c>
    </row>
    <row r="47" spans="1:19" ht="14.25">
      <c r="A47" s="33" t="s">
        <v>27</v>
      </c>
      <c r="B47" s="34">
        <v>6879</v>
      </c>
      <c r="C47" s="34">
        <v>10171</v>
      </c>
      <c r="D47" s="38">
        <f t="shared" si="0"/>
        <v>17050</v>
      </c>
      <c r="E47" s="34">
        <v>2498</v>
      </c>
      <c r="F47" s="34">
        <v>13203</v>
      </c>
      <c r="G47" s="38">
        <f t="shared" si="1"/>
        <v>15701</v>
      </c>
      <c r="H47" s="34">
        <f t="shared" si="2"/>
        <v>9377</v>
      </c>
      <c r="I47" s="34">
        <f t="shared" si="3"/>
        <v>23374</v>
      </c>
      <c r="J47" s="38">
        <f t="shared" si="4"/>
        <v>32751</v>
      </c>
      <c r="K47" s="34">
        <v>8736</v>
      </c>
      <c r="L47" s="34">
        <v>11204</v>
      </c>
      <c r="M47" s="38">
        <f t="shared" si="5"/>
        <v>19940</v>
      </c>
      <c r="N47" s="34">
        <v>3215</v>
      </c>
      <c r="O47" s="34">
        <v>14857</v>
      </c>
      <c r="P47" s="38">
        <f t="shared" si="6"/>
        <v>18072</v>
      </c>
      <c r="Q47" s="34">
        <v>11951</v>
      </c>
      <c r="R47" s="34">
        <v>26061</v>
      </c>
      <c r="S47" s="38">
        <f t="shared" si="7"/>
        <v>38012</v>
      </c>
    </row>
    <row r="48" spans="1:19" ht="14.25">
      <c r="A48" s="11"/>
      <c r="B48" s="13">
        <v>0</v>
      </c>
      <c r="C48" s="13"/>
      <c r="D48" s="37"/>
      <c r="E48" s="13"/>
      <c r="F48" s="13"/>
      <c r="G48" s="37"/>
      <c r="H48" s="13"/>
      <c r="I48" s="13"/>
      <c r="J48" s="37"/>
      <c r="K48" s="13"/>
      <c r="L48" s="13"/>
      <c r="M48" s="37"/>
      <c r="N48" s="13"/>
      <c r="O48" s="13"/>
      <c r="P48" s="37"/>
      <c r="Q48" s="13"/>
      <c r="R48" s="13"/>
      <c r="S48" s="37"/>
    </row>
    <row r="49" spans="1:19" ht="14.25">
      <c r="A49" s="7" t="s">
        <v>28</v>
      </c>
      <c r="B49" s="14">
        <v>4333</v>
      </c>
      <c r="C49" s="14">
        <v>57678</v>
      </c>
      <c r="D49" s="37">
        <f t="shared" si="0"/>
        <v>62011</v>
      </c>
      <c r="E49" s="14">
        <v>2254</v>
      </c>
      <c r="F49" s="14">
        <v>59855</v>
      </c>
      <c r="G49" s="37">
        <f t="shared" si="1"/>
        <v>62109</v>
      </c>
      <c r="H49" s="14">
        <f t="shared" si="2"/>
        <v>6587</v>
      </c>
      <c r="I49" s="14">
        <f t="shared" si="3"/>
        <v>117533</v>
      </c>
      <c r="J49" s="37">
        <f t="shared" si="4"/>
        <v>124120</v>
      </c>
      <c r="K49" s="14">
        <v>6640</v>
      </c>
      <c r="L49" s="14">
        <v>61751</v>
      </c>
      <c r="M49" s="37">
        <f t="shared" si="5"/>
        <v>68391</v>
      </c>
      <c r="N49" s="14">
        <v>3486</v>
      </c>
      <c r="O49" s="14">
        <v>66798</v>
      </c>
      <c r="P49" s="37">
        <f t="shared" si="6"/>
        <v>70284</v>
      </c>
      <c r="Q49" s="14">
        <v>10126</v>
      </c>
      <c r="R49" s="14">
        <v>128549</v>
      </c>
      <c r="S49" s="37">
        <f t="shared" si="7"/>
        <v>138675</v>
      </c>
    </row>
    <row r="50" spans="1:19" ht="14.25">
      <c r="A50" s="7" t="s">
        <v>29</v>
      </c>
      <c r="B50" s="7">
        <v>2181</v>
      </c>
      <c r="C50" s="7">
        <v>5137</v>
      </c>
      <c r="D50" s="37">
        <f t="shared" si="0"/>
        <v>7318</v>
      </c>
      <c r="E50" s="7">
        <v>880</v>
      </c>
      <c r="F50" s="7">
        <v>5993</v>
      </c>
      <c r="G50" s="37">
        <f t="shared" si="1"/>
        <v>6873</v>
      </c>
      <c r="H50" s="7">
        <f t="shared" si="2"/>
        <v>3061</v>
      </c>
      <c r="I50" s="7">
        <f t="shared" si="3"/>
        <v>11130</v>
      </c>
      <c r="J50" s="37">
        <f t="shared" si="4"/>
        <v>14191</v>
      </c>
      <c r="K50" s="7">
        <v>2520</v>
      </c>
      <c r="L50" s="7">
        <v>5369</v>
      </c>
      <c r="M50" s="37">
        <f t="shared" si="5"/>
        <v>7889</v>
      </c>
      <c r="N50" s="7">
        <v>955</v>
      </c>
      <c r="O50" s="7">
        <v>6576</v>
      </c>
      <c r="P50" s="37">
        <f t="shared" si="6"/>
        <v>7531</v>
      </c>
      <c r="Q50" s="7">
        <v>3475</v>
      </c>
      <c r="R50" s="7">
        <v>11945</v>
      </c>
      <c r="S50" s="37">
        <f t="shared" si="7"/>
        <v>15420</v>
      </c>
    </row>
    <row r="51" spans="1:19" ht="14.25">
      <c r="A51" s="33" t="s">
        <v>30</v>
      </c>
      <c r="B51" s="34">
        <v>6514</v>
      </c>
      <c r="C51" s="34">
        <v>62815</v>
      </c>
      <c r="D51" s="38">
        <f t="shared" si="0"/>
        <v>69329</v>
      </c>
      <c r="E51" s="34">
        <v>3134</v>
      </c>
      <c r="F51" s="34">
        <v>65848</v>
      </c>
      <c r="G51" s="38">
        <f t="shared" si="1"/>
        <v>68982</v>
      </c>
      <c r="H51" s="34">
        <f t="shared" si="2"/>
        <v>9648</v>
      </c>
      <c r="I51" s="34">
        <f t="shared" si="3"/>
        <v>128663</v>
      </c>
      <c r="J51" s="38">
        <f t="shared" si="4"/>
        <v>138311</v>
      </c>
      <c r="K51" s="34">
        <v>9160</v>
      </c>
      <c r="L51" s="34">
        <v>67120</v>
      </c>
      <c r="M51" s="38">
        <f t="shared" si="5"/>
        <v>76280</v>
      </c>
      <c r="N51" s="34">
        <v>4441</v>
      </c>
      <c r="O51" s="34">
        <v>73374</v>
      </c>
      <c r="P51" s="38">
        <f t="shared" si="6"/>
        <v>77815</v>
      </c>
      <c r="Q51" s="34">
        <v>13601</v>
      </c>
      <c r="R51" s="34">
        <v>140494</v>
      </c>
      <c r="S51" s="38">
        <f t="shared" si="7"/>
        <v>154095</v>
      </c>
    </row>
    <row r="52" spans="1:19" ht="14.25">
      <c r="A52" s="11"/>
      <c r="B52" s="13">
        <v>0</v>
      </c>
      <c r="C52" s="13"/>
      <c r="D52" s="37"/>
      <c r="E52" s="13"/>
      <c r="F52" s="13"/>
      <c r="G52" s="37"/>
      <c r="H52" s="13"/>
      <c r="I52" s="13"/>
      <c r="J52" s="37"/>
      <c r="K52" s="13"/>
      <c r="L52" s="13"/>
      <c r="M52" s="37"/>
      <c r="N52" s="13"/>
      <c r="O52" s="13"/>
      <c r="P52" s="37"/>
      <c r="Q52" s="13"/>
      <c r="R52" s="13"/>
      <c r="S52" s="37"/>
    </row>
    <row r="53" spans="1:19" ht="15">
      <c r="A53" s="31" t="s">
        <v>32</v>
      </c>
      <c r="B53" s="32">
        <v>14874</v>
      </c>
      <c r="C53" s="32">
        <f>C51+C47+C43</f>
        <v>77428</v>
      </c>
      <c r="D53" s="39">
        <f t="shared" si="0"/>
        <v>92302</v>
      </c>
      <c r="E53" s="32">
        <v>6550</v>
      </c>
      <c r="F53" s="32">
        <f>F51+F47+F43</f>
        <v>83962</v>
      </c>
      <c r="G53" s="39">
        <f t="shared" si="1"/>
        <v>90512</v>
      </c>
      <c r="H53" s="32">
        <f t="shared" si="2"/>
        <v>21424</v>
      </c>
      <c r="I53" s="32">
        <f t="shared" si="3"/>
        <v>161390</v>
      </c>
      <c r="J53" s="39">
        <f t="shared" si="4"/>
        <v>182814</v>
      </c>
      <c r="K53" s="32">
        <v>19912</v>
      </c>
      <c r="L53" s="32">
        <v>82960</v>
      </c>
      <c r="M53" s="39">
        <f t="shared" si="5"/>
        <v>102872</v>
      </c>
      <c r="N53" s="32">
        <v>8672</v>
      </c>
      <c r="O53" s="32">
        <v>93525</v>
      </c>
      <c r="P53" s="39">
        <f t="shared" si="6"/>
        <v>102197</v>
      </c>
      <c r="Q53" s="32">
        <v>28584</v>
      </c>
      <c r="R53" s="32">
        <v>176485</v>
      </c>
      <c r="S53" s="39">
        <f t="shared" si="7"/>
        <v>205069</v>
      </c>
    </row>
    <row r="55" spans="1:2" ht="14.25">
      <c r="A55" s="30" t="s">
        <v>122</v>
      </c>
      <c r="B55" s="30"/>
    </row>
    <row r="58" spans="1:7" ht="14.25">
      <c r="A58" s="16"/>
      <c r="B58" s="16"/>
      <c r="C58" s="12"/>
      <c r="D58" s="12"/>
      <c r="E58" s="12"/>
      <c r="F58" s="12"/>
      <c r="G58" s="12"/>
    </row>
    <row r="59" spans="1:8" ht="14.25">
      <c r="A59" s="16"/>
      <c r="B59" s="16"/>
      <c r="C59" s="12"/>
      <c r="D59" s="12"/>
      <c r="E59" s="12"/>
      <c r="F59" s="12"/>
      <c r="G59" s="12"/>
      <c r="H59" s="9"/>
    </row>
    <row r="60" spans="1:7" ht="14.25">
      <c r="A60" s="16"/>
      <c r="B60" s="16"/>
      <c r="C60" s="12"/>
      <c r="D60" s="12"/>
      <c r="E60" s="12"/>
      <c r="F60" s="12"/>
      <c r="G60" s="12"/>
    </row>
    <row r="62" spans="1:7" ht="14.25">
      <c r="A62" s="16"/>
      <c r="B62" s="16"/>
      <c r="C62" s="12"/>
      <c r="D62" s="12"/>
      <c r="E62" s="12"/>
      <c r="F62" s="12"/>
      <c r="G62" s="12"/>
    </row>
    <row r="63" spans="1:8" ht="14.25">
      <c r="A63" s="16"/>
      <c r="B63" s="16"/>
      <c r="C63" s="12"/>
      <c r="D63" s="12"/>
      <c r="E63" s="12"/>
      <c r="F63" s="12"/>
      <c r="G63" s="12"/>
      <c r="H63" s="12"/>
    </row>
    <row r="65" spans="1:7" ht="14.25">
      <c r="A65" s="16"/>
      <c r="B65" s="16"/>
      <c r="C65" s="12"/>
      <c r="D65" s="12"/>
      <c r="E65" s="12"/>
      <c r="F65" s="12"/>
      <c r="G65" s="12"/>
    </row>
    <row r="66" spans="1:7" ht="14.25">
      <c r="A66" s="16"/>
      <c r="B66" s="16"/>
      <c r="C66" s="12"/>
      <c r="D66" s="12"/>
      <c r="E66" s="12"/>
      <c r="F66" s="12"/>
      <c r="G66" s="12"/>
    </row>
    <row r="67" spans="1:8" ht="14.25">
      <c r="A67" s="16"/>
      <c r="B67" s="16"/>
      <c r="C67" s="12"/>
      <c r="D67" s="12"/>
      <c r="E67" s="12"/>
      <c r="F67" s="12"/>
      <c r="G67" s="12"/>
      <c r="H67" s="12"/>
    </row>
    <row r="68" spans="1:8" ht="14.25">
      <c r="A68" s="16"/>
      <c r="B68" s="16"/>
      <c r="C68" s="12"/>
      <c r="D68" s="12"/>
      <c r="E68" s="12"/>
      <c r="F68" s="12"/>
      <c r="G68" s="12"/>
      <c r="H68" s="12"/>
    </row>
    <row r="70" spans="1:8" ht="14.25">
      <c r="A70" s="16"/>
      <c r="B70" s="16"/>
      <c r="C70" s="12"/>
      <c r="D70" s="12"/>
      <c r="E70" s="12"/>
      <c r="F70" s="12"/>
      <c r="G70" s="12"/>
      <c r="H70" s="12"/>
    </row>
    <row r="71" spans="1:8" ht="14.25">
      <c r="A71" s="16"/>
      <c r="B71" s="16"/>
      <c r="C71" s="12"/>
      <c r="D71" s="12"/>
      <c r="E71" s="12"/>
      <c r="F71" s="12"/>
      <c r="G71" s="12"/>
      <c r="H71" s="12"/>
    </row>
    <row r="72" spans="1:8" ht="14.25">
      <c r="A72" s="16"/>
      <c r="B72" s="16"/>
      <c r="C72" s="12"/>
      <c r="D72" s="12"/>
      <c r="E72" s="12"/>
      <c r="F72" s="12"/>
      <c r="G72" s="12"/>
      <c r="H72" s="12"/>
    </row>
  </sheetData>
  <sheetProtection/>
  <mergeCells count="9">
    <mergeCell ref="A2:J2"/>
    <mergeCell ref="A3:J3"/>
    <mergeCell ref="H7:J7"/>
    <mergeCell ref="K7:M7"/>
    <mergeCell ref="A7:A8"/>
    <mergeCell ref="B6:J6"/>
    <mergeCell ref="K6:S6"/>
    <mergeCell ref="Q7:S7"/>
    <mergeCell ref="N7:P7"/>
  </mergeCells>
  <conditionalFormatting sqref="E53:G53 E49:G51 E45:G47 E43:G43 E9:G41">
    <cfRule type="cellIs" priority="5" dxfId="0" operator="between" stopIfTrue="1">
      <formula>1</formula>
      <formula>3</formula>
    </cfRule>
  </conditionalFormatting>
  <conditionalFormatting sqref="B53:D53 B49:D51 B45:D47 B43:D43 B9:D41">
    <cfRule type="cellIs" priority="6" dxfId="0" operator="between" stopIfTrue="1">
      <formula>1</formula>
      <formula>3</formula>
    </cfRule>
  </conditionalFormatting>
  <conditionalFormatting sqref="H53:J53 H49:J51 H45:J47 H43:J43 H9:J41">
    <cfRule type="cellIs" priority="4" dxfId="0" operator="between" stopIfTrue="1">
      <formula>1</formula>
      <formula>3</formula>
    </cfRule>
  </conditionalFormatting>
  <conditionalFormatting sqref="K53:M53 K49:M51 K45:M47 K43:M43 K9:M41">
    <cfRule type="cellIs" priority="3" dxfId="0" operator="between" stopIfTrue="1">
      <formula>1</formula>
      <formula>3</formula>
    </cfRule>
  </conditionalFormatting>
  <conditionalFormatting sqref="N53:P53 N49:P51 N45:P47 N43:P43 N9:P41">
    <cfRule type="cellIs" priority="2" dxfId="0" operator="between" stopIfTrue="1">
      <formula>1</formula>
      <formula>3</formula>
    </cfRule>
  </conditionalFormatting>
  <conditionalFormatting sqref="Q53:S53 Q49:S51 Q45:S47 Q43:S43 Q9:S41">
    <cfRule type="cellIs" priority="1" dxfId="0" operator="between" stopIfTrue="1">
      <formula>1</formula>
      <formula>3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Footer>&amp;LISEE - Document édité le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S5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7" sqref="Q7:S7"/>
    </sheetView>
  </sheetViews>
  <sheetFormatPr defaultColWidth="11.375" defaultRowHeight="12"/>
  <cols>
    <col min="1" max="1" width="13.25390625" style="7" customWidth="1"/>
    <col min="2" max="2" width="13.125" style="7" customWidth="1"/>
    <col min="3" max="18" width="11.375" style="7" customWidth="1"/>
    <col min="19" max="19" width="13.125" style="7" customWidth="1"/>
    <col min="20" max="16384" width="11.375" style="7" customWidth="1"/>
  </cols>
  <sheetData>
    <row r="2" spans="1:12" ht="52.5" customHeight="1">
      <c r="A2" s="116" t="s">
        <v>155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2" ht="14.25">
      <c r="A3" s="60"/>
      <c r="B3" s="60"/>
    </row>
    <row r="4" spans="1:2" ht="14.25">
      <c r="A4" s="24" t="s">
        <v>130</v>
      </c>
      <c r="B4" s="17"/>
    </row>
    <row r="5" spans="1:2" ht="14.25">
      <c r="A5" s="6"/>
      <c r="B5" s="60"/>
    </row>
    <row r="6" spans="1:19" ht="17.25">
      <c r="A6" s="52"/>
      <c r="B6" s="99">
        <v>2009</v>
      </c>
      <c r="C6" s="99"/>
      <c r="D6" s="99"/>
      <c r="E6" s="99"/>
      <c r="F6" s="99"/>
      <c r="G6" s="99"/>
      <c r="H6" s="99"/>
      <c r="I6" s="99"/>
      <c r="J6" s="108"/>
      <c r="K6" s="99">
        <v>2014</v>
      </c>
      <c r="L6" s="99">
        <v>2014</v>
      </c>
      <c r="M6" s="99"/>
      <c r="N6" s="99"/>
      <c r="O6" s="99"/>
      <c r="P6" s="99"/>
      <c r="Q6" s="99"/>
      <c r="R6" s="99"/>
      <c r="S6" s="108"/>
    </row>
    <row r="7" spans="1:19" ht="17.25">
      <c r="A7" s="106"/>
      <c r="B7" s="107" t="s">
        <v>33</v>
      </c>
      <c r="C7" s="99"/>
      <c r="D7" s="99"/>
      <c r="E7" s="99" t="s">
        <v>34</v>
      </c>
      <c r="F7" s="99"/>
      <c r="G7" s="99"/>
      <c r="H7" s="99" t="s">
        <v>35</v>
      </c>
      <c r="I7" s="99"/>
      <c r="J7" s="108"/>
      <c r="K7" s="107" t="s">
        <v>33</v>
      </c>
      <c r="L7" s="99"/>
      <c r="M7" s="99"/>
      <c r="N7" s="99" t="s">
        <v>34</v>
      </c>
      <c r="O7" s="99"/>
      <c r="P7" s="99"/>
      <c r="Q7" s="99" t="s">
        <v>35</v>
      </c>
      <c r="R7" s="99" t="s">
        <v>35</v>
      </c>
      <c r="S7" s="108"/>
    </row>
    <row r="8" spans="1:19" ht="57">
      <c r="A8" s="106"/>
      <c r="B8" s="27" t="s">
        <v>141</v>
      </c>
      <c r="C8" s="27" t="s">
        <v>140</v>
      </c>
      <c r="D8" s="29" t="s">
        <v>36</v>
      </c>
      <c r="E8" s="27" t="s">
        <v>141</v>
      </c>
      <c r="F8" s="27" t="s">
        <v>140</v>
      </c>
      <c r="G8" s="29" t="s">
        <v>36</v>
      </c>
      <c r="H8" s="27" t="s">
        <v>141</v>
      </c>
      <c r="I8" s="27" t="s">
        <v>140</v>
      </c>
      <c r="J8" s="29" t="s">
        <v>36</v>
      </c>
      <c r="K8" s="27" t="s">
        <v>141</v>
      </c>
      <c r="L8" s="27" t="s">
        <v>140</v>
      </c>
      <c r="M8" s="29" t="s">
        <v>36</v>
      </c>
      <c r="N8" s="27" t="s">
        <v>141</v>
      </c>
      <c r="O8" s="27" t="s">
        <v>140</v>
      </c>
      <c r="P8" s="29" t="s">
        <v>36</v>
      </c>
      <c r="Q8" s="27" t="s">
        <v>141</v>
      </c>
      <c r="R8" s="27" t="s">
        <v>140</v>
      </c>
      <c r="S8" s="29" t="s">
        <v>36</v>
      </c>
    </row>
    <row r="9" spans="1:19" ht="17.25">
      <c r="A9" s="40"/>
      <c r="C9" s="25"/>
      <c r="D9" s="42"/>
      <c r="E9" s="26"/>
      <c r="F9" s="25"/>
      <c r="G9" s="42"/>
      <c r="H9" s="25"/>
      <c r="I9" s="25"/>
      <c r="J9" s="42"/>
      <c r="L9" s="25"/>
      <c r="M9" s="42"/>
      <c r="N9" s="26"/>
      <c r="O9" s="25"/>
      <c r="P9" s="42"/>
      <c r="Q9" s="25"/>
      <c r="R9" s="25"/>
      <c r="S9" s="42"/>
    </row>
    <row r="10" spans="1:19" ht="15">
      <c r="A10" s="41" t="s">
        <v>89</v>
      </c>
      <c r="C10" s="64"/>
      <c r="D10" s="42"/>
      <c r="E10" s="26"/>
      <c r="F10" s="25"/>
      <c r="G10" s="42"/>
      <c r="H10" s="25"/>
      <c r="I10" s="25"/>
      <c r="J10" s="42"/>
      <c r="L10" s="64"/>
      <c r="M10" s="42"/>
      <c r="N10" s="26"/>
      <c r="O10" s="25"/>
      <c r="P10" s="42"/>
      <c r="Q10" s="25"/>
      <c r="R10" s="25"/>
      <c r="S10" s="42"/>
    </row>
    <row r="11" spans="1:19" ht="14.25">
      <c r="A11" s="7" t="s">
        <v>142</v>
      </c>
      <c r="B11" s="78">
        <v>146</v>
      </c>
      <c r="C11" s="78">
        <v>1898</v>
      </c>
      <c r="D11" s="79">
        <v>2044</v>
      </c>
      <c r="E11" s="78">
        <v>93</v>
      </c>
      <c r="F11" s="78">
        <v>1853</v>
      </c>
      <c r="G11" s="79">
        <v>1946</v>
      </c>
      <c r="H11" s="78">
        <v>239</v>
      </c>
      <c r="I11" s="78">
        <v>3751</v>
      </c>
      <c r="J11" s="79">
        <v>3990</v>
      </c>
      <c r="K11" s="78">
        <v>280</v>
      </c>
      <c r="L11" s="78">
        <v>2197</v>
      </c>
      <c r="M11" s="79">
        <v>2477</v>
      </c>
      <c r="N11" s="78">
        <v>196</v>
      </c>
      <c r="O11" s="78">
        <v>2311</v>
      </c>
      <c r="P11" s="79">
        <v>2507</v>
      </c>
      <c r="Q11" s="78">
        <v>476</v>
      </c>
      <c r="R11" s="78">
        <v>4508</v>
      </c>
      <c r="S11" s="79">
        <v>4984</v>
      </c>
    </row>
    <row r="12" spans="1:19" ht="14.25">
      <c r="A12" s="7" t="s">
        <v>143</v>
      </c>
      <c r="B12" s="78">
        <v>178</v>
      </c>
      <c r="C12" s="78">
        <v>1555</v>
      </c>
      <c r="D12" s="79">
        <v>1733</v>
      </c>
      <c r="E12" s="78">
        <v>117</v>
      </c>
      <c r="F12" s="78">
        <v>1724</v>
      </c>
      <c r="G12" s="79">
        <v>1841</v>
      </c>
      <c r="H12" s="78">
        <v>295</v>
      </c>
      <c r="I12" s="78">
        <v>3279</v>
      </c>
      <c r="J12" s="79">
        <v>3574</v>
      </c>
      <c r="K12" s="78">
        <v>358</v>
      </c>
      <c r="L12" s="78">
        <v>1923</v>
      </c>
      <c r="M12" s="79">
        <v>2281</v>
      </c>
      <c r="N12" s="78">
        <v>293</v>
      </c>
      <c r="O12" s="78">
        <v>2225</v>
      </c>
      <c r="P12" s="79">
        <v>2518</v>
      </c>
      <c r="Q12" s="78">
        <v>651</v>
      </c>
      <c r="R12" s="78">
        <v>4148</v>
      </c>
      <c r="S12" s="79">
        <v>4799</v>
      </c>
    </row>
    <row r="13" spans="1:19" ht="14.25">
      <c r="A13" s="7" t="s">
        <v>144</v>
      </c>
      <c r="B13" s="78">
        <v>153</v>
      </c>
      <c r="C13" s="78">
        <v>1685</v>
      </c>
      <c r="D13" s="79">
        <v>1838</v>
      </c>
      <c r="E13" s="78">
        <v>107</v>
      </c>
      <c r="F13" s="78">
        <v>1818</v>
      </c>
      <c r="G13" s="79">
        <v>1925</v>
      </c>
      <c r="H13" s="78">
        <v>260</v>
      </c>
      <c r="I13" s="78">
        <v>3503</v>
      </c>
      <c r="J13" s="79">
        <v>3763</v>
      </c>
      <c r="K13" s="78">
        <v>367</v>
      </c>
      <c r="L13" s="78">
        <v>2145</v>
      </c>
      <c r="M13" s="79">
        <v>2512</v>
      </c>
      <c r="N13" s="78">
        <v>246</v>
      </c>
      <c r="O13" s="78">
        <v>2336</v>
      </c>
      <c r="P13" s="79">
        <v>2582</v>
      </c>
      <c r="Q13" s="78">
        <v>613</v>
      </c>
      <c r="R13" s="78">
        <v>4481</v>
      </c>
      <c r="S13" s="79">
        <v>5094</v>
      </c>
    </row>
    <row r="14" spans="1:19" ht="14.25">
      <c r="A14" s="7" t="s">
        <v>145</v>
      </c>
      <c r="B14" s="78">
        <v>131</v>
      </c>
      <c r="C14" s="78">
        <v>1299</v>
      </c>
      <c r="D14" s="79">
        <v>1430</v>
      </c>
      <c r="E14" s="78">
        <v>97</v>
      </c>
      <c r="F14" s="78">
        <v>1365</v>
      </c>
      <c r="G14" s="79">
        <v>1462</v>
      </c>
      <c r="H14" s="78">
        <v>228</v>
      </c>
      <c r="I14" s="78">
        <v>2664</v>
      </c>
      <c r="J14" s="79">
        <v>2892</v>
      </c>
      <c r="K14" s="78">
        <v>262</v>
      </c>
      <c r="L14" s="78">
        <v>1661</v>
      </c>
      <c r="M14" s="79">
        <v>1923</v>
      </c>
      <c r="N14" s="78">
        <v>195</v>
      </c>
      <c r="O14" s="78">
        <v>1761</v>
      </c>
      <c r="P14" s="79">
        <v>1956</v>
      </c>
      <c r="Q14" s="78">
        <v>457</v>
      </c>
      <c r="R14" s="78">
        <v>3422</v>
      </c>
      <c r="S14" s="79">
        <v>3879</v>
      </c>
    </row>
    <row r="15" spans="1:19" ht="14.25">
      <c r="A15" s="7" t="s">
        <v>146</v>
      </c>
      <c r="B15" s="78">
        <v>136</v>
      </c>
      <c r="C15" s="78">
        <v>908</v>
      </c>
      <c r="D15" s="79">
        <v>1044</v>
      </c>
      <c r="E15" s="78">
        <v>65</v>
      </c>
      <c r="F15" s="78">
        <v>822</v>
      </c>
      <c r="G15" s="79">
        <v>887</v>
      </c>
      <c r="H15" s="78">
        <v>201</v>
      </c>
      <c r="I15" s="78">
        <v>1730</v>
      </c>
      <c r="J15" s="79">
        <v>1931</v>
      </c>
      <c r="K15" s="78">
        <v>170</v>
      </c>
      <c r="L15" s="78">
        <v>1066</v>
      </c>
      <c r="M15" s="79">
        <v>1236</v>
      </c>
      <c r="N15" s="78">
        <v>140</v>
      </c>
      <c r="O15" s="78">
        <v>1106</v>
      </c>
      <c r="P15" s="79">
        <v>1246</v>
      </c>
      <c r="Q15" s="78">
        <v>310</v>
      </c>
      <c r="R15" s="78">
        <v>2172</v>
      </c>
      <c r="S15" s="79">
        <v>2482</v>
      </c>
    </row>
    <row r="16" spans="1:19" ht="14.25">
      <c r="A16" s="7" t="s">
        <v>139</v>
      </c>
      <c r="B16" s="78">
        <v>60</v>
      </c>
      <c r="C16" s="78">
        <v>611</v>
      </c>
      <c r="D16" s="79">
        <v>671</v>
      </c>
      <c r="E16" s="78">
        <v>43</v>
      </c>
      <c r="F16" s="78">
        <v>659</v>
      </c>
      <c r="G16" s="79">
        <v>702</v>
      </c>
      <c r="H16" s="78">
        <v>103</v>
      </c>
      <c r="I16" s="78">
        <v>1270</v>
      </c>
      <c r="J16" s="79">
        <v>1373</v>
      </c>
      <c r="K16" s="78">
        <v>170</v>
      </c>
      <c r="L16" s="78">
        <v>918</v>
      </c>
      <c r="M16" s="79">
        <v>1088</v>
      </c>
      <c r="N16" s="78">
        <v>94</v>
      </c>
      <c r="O16" s="78">
        <v>975</v>
      </c>
      <c r="P16" s="79">
        <v>1069</v>
      </c>
      <c r="Q16" s="78">
        <v>264</v>
      </c>
      <c r="R16" s="78">
        <v>1893</v>
      </c>
      <c r="S16" s="79">
        <v>2157</v>
      </c>
    </row>
    <row r="17" spans="1:19" ht="14.25">
      <c r="A17" s="33" t="s">
        <v>31</v>
      </c>
      <c r="B17" s="34">
        <v>804</v>
      </c>
      <c r="C17" s="34">
        <v>7956</v>
      </c>
      <c r="D17" s="38">
        <v>8760</v>
      </c>
      <c r="E17" s="34">
        <v>522</v>
      </c>
      <c r="F17" s="34">
        <v>8241</v>
      </c>
      <c r="G17" s="38">
        <v>8763</v>
      </c>
      <c r="H17" s="34">
        <v>1326</v>
      </c>
      <c r="I17" s="34">
        <v>16197</v>
      </c>
      <c r="J17" s="38">
        <v>17523</v>
      </c>
      <c r="K17" s="34">
        <v>1607</v>
      </c>
      <c r="L17" s="34">
        <v>9910</v>
      </c>
      <c r="M17" s="38">
        <v>11517</v>
      </c>
      <c r="N17" s="34">
        <v>1164</v>
      </c>
      <c r="O17" s="34">
        <v>10714</v>
      </c>
      <c r="P17" s="38">
        <v>11878</v>
      </c>
      <c r="Q17" s="34">
        <v>2771</v>
      </c>
      <c r="R17" s="34">
        <v>20624</v>
      </c>
      <c r="S17" s="38">
        <v>23395</v>
      </c>
    </row>
    <row r="18" spans="2:19" ht="14.25">
      <c r="B18" s="78"/>
      <c r="C18" s="78"/>
      <c r="D18" s="79"/>
      <c r="E18" s="78"/>
      <c r="F18" s="78"/>
      <c r="G18" s="79"/>
      <c r="H18" s="78"/>
      <c r="I18" s="78"/>
      <c r="J18" s="79"/>
      <c r="K18" s="78"/>
      <c r="L18" s="78"/>
      <c r="M18" s="79"/>
      <c r="N18" s="78"/>
      <c r="O18" s="78"/>
      <c r="P18" s="79"/>
      <c r="Q18" s="78"/>
      <c r="R18" s="78"/>
      <c r="S18" s="79"/>
    </row>
    <row r="19" spans="1:19" ht="15">
      <c r="A19" s="41" t="s">
        <v>102</v>
      </c>
      <c r="B19" s="78"/>
      <c r="C19" s="82"/>
      <c r="D19" s="83"/>
      <c r="E19" s="78"/>
      <c r="F19" s="82"/>
      <c r="G19" s="83"/>
      <c r="H19" s="78"/>
      <c r="I19" s="82"/>
      <c r="J19" s="83"/>
      <c r="K19" s="78"/>
      <c r="L19" s="82"/>
      <c r="M19" s="83"/>
      <c r="N19" s="78"/>
      <c r="O19" s="82"/>
      <c r="P19" s="83"/>
      <c r="Q19" s="78"/>
      <c r="R19" s="82"/>
      <c r="S19" s="83"/>
    </row>
    <row r="20" spans="1:19" ht="14.25">
      <c r="A20" s="7" t="s">
        <v>142</v>
      </c>
      <c r="B20" s="78">
        <v>192</v>
      </c>
      <c r="C20" s="78">
        <v>1910</v>
      </c>
      <c r="D20" s="79">
        <v>2102</v>
      </c>
      <c r="E20" s="78">
        <v>102</v>
      </c>
      <c r="F20" s="78">
        <v>1773</v>
      </c>
      <c r="G20" s="79">
        <v>1875</v>
      </c>
      <c r="H20" s="78">
        <v>294</v>
      </c>
      <c r="I20" s="78">
        <v>3683</v>
      </c>
      <c r="J20" s="79">
        <v>3977</v>
      </c>
      <c r="K20" s="78">
        <v>293</v>
      </c>
      <c r="L20" s="78">
        <v>1939</v>
      </c>
      <c r="M20" s="79">
        <v>2232</v>
      </c>
      <c r="N20" s="78">
        <v>133</v>
      </c>
      <c r="O20" s="78">
        <v>1884</v>
      </c>
      <c r="P20" s="79">
        <v>2017</v>
      </c>
      <c r="Q20" s="78">
        <v>426</v>
      </c>
      <c r="R20" s="78">
        <v>3823</v>
      </c>
      <c r="S20" s="79">
        <v>4249</v>
      </c>
    </row>
    <row r="21" spans="1:19" ht="14.25">
      <c r="A21" s="7" t="s">
        <v>143</v>
      </c>
      <c r="B21" s="78">
        <v>170</v>
      </c>
      <c r="C21" s="78">
        <v>1781</v>
      </c>
      <c r="D21" s="79">
        <v>1951</v>
      </c>
      <c r="E21" s="78">
        <v>111</v>
      </c>
      <c r="F21" s="78">
        <v>1568</v>
      </c>
      <c r="G21" s="79">
        <v>1679</v>
      </c>
      <c r="H21" s="78">
        <v>281</v>
      </c>
      <c r="I21" s="78">
        <v>3349</v>
      </c>
      <c r="J21" s="79">
        <v>3630</v>
      </c>
      <c r="K21" s="78">
        <v>337</v>
      </c>
      <c r="L21" s="78">
        <v>1647</v>
      </c>
      <c r="M21" s="79">
        <v>1984</v>
      </c>
      <c r="N21" s="78">
        <v>216</v>
      </c>
      <c r="O21" s="78">
        <v>1633</v>
      </c>
      <c r="P21" s="79">
        <v>1849</v>
      </c>
      <c r="Q21" s="78">
        <v>553</v>
      </c>
      <c r="R21" s="78">
        <v>3280</v>
      </c>
      <c r="S21" s="79">
        <v>3833</v>
      </c>
    </row>
    <row r="22" spans="1:19" ht="14.25">
      <c r="A22" s="7" t="s">
        <v>144</v>
      </c>
      <c r="B22" s="78">
        <v>171</v>
      </c>
      <c r="C22" s="78">
        <v>2184</v>
      </c>
      <c r="D22" s="79">
        <v>2355</v>
      </c>
      <c r="E22" s="78">
        <v>133</v>
      </c>
      <c r="F22" s="78">
        <v>1998</v>
      </c>
      <c r="G22" s="79">
        <v>2131</v>
      </c>
      <c r="H22" s="78">
        <v>304</v>
      </c>
      <c r="I22" s="78">
        <v>4182</v>
      </c>
      <c r="J22" s="79">
        <v>4486</v>
      </c>
      <c r="K22" s="78">
        <v>260</v>
      </c>
      <c r="L22" s="78">
        <v>1760</v>
      </c>
      <c r="M22" s="79">
        <v>2020</v>
      </c>
      <c r="N22" s="78">
        <v>205</v>
      </c>
      <c r="O22" s="78">
        <v>1842</v>
      </c>
      <c r="P22" s="79">
        <v>2047</v>
      </c>
      <c r="Q22" s="78">
        <v>465</v>
      </c>
      <c r="R22" s="78">
        <v>3602</v>
      </c>
      <c r="S22" s="79">
        <v>4067</v>
      </c>
    </row>
    <row r="23" spans="1:19" ht="14.25">
      <c r="A23" s="7" t="s">
        <v>145</v>
      </c>
      <c r="B23" s="78">
        <v>138</v>
      </c>
      <c r="C23" s="78">
        <v>1651</v>
      </c>
      <c r="D23" s="79">
        <v>1789</v>
      </c>
      <c r="E23" s="78">
        <v>104</v>
      </c>
      <c r="F23" s="78">
        <v>1319</v>
      </c>
      <c r="G23" s="79">
        <v>1423</v>
      </c>
      <c r="H23" s="78">
        <v>242</v>
      </c>
      <c r="I23" s="78">
        <v>2970</v>
      </c>
      <c r="J23" s="79">
        <v>3212</v>
      </c>
      <c r="K23" s="78">
        <v>246</v>
      </c>
      <c r="L23" s="78">
        <v>1669</v>
      </c>
      <c r="M23" s="79">
        <v>1915</v>
      </c>
      <c r="N23" s="78">
        <v>198</v>
      </c>
      <c r="O23" s="78">
        <v>1708</v>
      </c>
      <c r="P23" s="79">
        <v>1906</v>
      </c>
      <c r="Q23" s="78">
        <v>444</v>
      </c>
      <c r="R23" s="78">
        <v>3377</v>
      </c>
      <c r="S23" s="79">
        <v>3821</v>
      </c>
    </row>
    <row r="24" spans="1:19" ht="14.25">
      <c r="A24" s="7" t="s">
        <v>146</v>
      </c>
      <c r="B24" s="78">
        <v>125</v>
      </c>
      <c r="C24" s="78">
        <v>980</v>
      </c>
      <c r="D24" s="79">
        <v>1105</v>
      </c>
      <c r="E24" s="78">
        <v>99</v>
      </c>
      <c r="F24" s="78">
        <v>963</v>
      </c>
      <c r="G24" s="79">
        <v>1062</v>
      </c>
      <c r="H24" s="78">
        <v>224</v>
      </c>
      <c r="I24" s="78">
        <v>1943</v>
      </c>
      <c r="J24" s="79">
        <v>2167</v>
      </c>
      <c r="K24" s="78">
        <v>150</v>
      </c>
      <c r="L24" s="78">
        <v>1001</v>
      </c>
      <c r="M24" s="79">
        <v>1151</v>
      </c>
      <c r="N24" s="78">
        <v>106</v>
      </c>
      <c r="O24" s="78">
        <v>1035</v>
      </c>
      <c r="P24" s="79">
        <v>1141</v>
      </c>
      <c r="Q24" s="78">
        <v>256</v>
      </c>
      <c r="R24" s="78">
        <v>2036</v>
      </c>
      <c r="S24" s="79">
        <v>2292</v>
      </c>
    </row>
    <row r="25" spans="1:19" ht="14.25">
      <c r="A25" s="7" t="s">
        <v>139</v>
      </c>
      <c r="B25" s="78">
        <v>101</v>
      </c>
      <c r="C25" s="78">
        <v>859</v>
      </c>
      <c r="D25" s="79">
        <v>960</v>
      </c>
      <c r="E25" s="78">
        <v>59</v>
      </c>
      <c r="F25" s="78">
        <v>906</v>
      </c>
      <c r="G25" s="79">
        <v>965</v>
      </c>
      <c r="H25" s="78">
        <v>160</v>
      </c>
      <c r="I25" s="78">
        <v>1765</v>
      </c>
      <c r="J25" s="79">
        <v>1925</v>
      </c>
      <c r="K25" s="78">
        <v>152</v>
      </c>
      <c r="L25" s="78">
        <v>1091</v>
      </c>
      <c r="M25" s="79">
        <v>1243</v>
      </c>
      <c r="N25" s="78">
        <v>117</v>
      </c>
      <c r="O25" s="78">
        <v>1212</v>
      </c>
      <c r="P25" s="79">
        <v>1329</v>
      </c>
      <c r="Q25" s="78">
        <v>269</v>
      </c>
      <c r="R25" s="78">
        <v>2303</v>
      </c>
      <c r="S25" s="79">
        <v>2572</v>
      </c>
    </row>
    <row r="26" spans="1:19" ht="14.25">
      <c r="A26" s="33" t="s">
        <v>31</v>
      </c>
      <c r="B26" s="34">
        <v>897</v>
      </c>
      <c r="C26" s="34">
        <v>9365</v>
      </c>
      <c r="D26" s="38">
        <v>10262</v>
      </c>
      <c r="E26" s="34">
        <v>608</v>
      </c>
      <c r="F26" s="34">
        <v>8527</v>
      </c>
      <c r="G26" s="38">
        <v>9135</v>
      </c>
      <c r="H26" s="34">
        <v>1505</v>
      </c>
      <c r="I26" s="34">
        <v>17892</v>
      </c>
      <c r="J26" s="38">
        <v>19397</v>
      </c>
      <c r="K26" s="34">
        <v>1438</v>
      </c>
      <c r="L26" s="34">
        <v>9107</v>
      </c>
      <c r="M26" s="38">
        <v>10545</v>
      </c>
      <c r="N26" s="34">
        <v>975</v>
      </c>
      <c r="O26" s="34">
        <v>9314</v>
      </c>
      <c r="P26" s="38">
        <v>10289</v>
      </c>
      <c r="Q26" s="34">
        <v>2413</v>
      </c>
      <c r="R26" s="34">
        <v>18421</v>
      </c>
      <c r="S26" s="38">
        <v>20834</v>
      </c>
    </row>
    <row r="27" spans="2:19" ht="14.25">
      <c r="B27" s="84"/>
      <c r="C27" s="84"/>
      <c r="D27" s="85"/>
      <c r="E27" s="84"/>
      <c r="F27" s="84"/>
      <c r="G27" s="85"/>
      <c r="H27" s="84"/>
      <c r="I27" s="84"/>
      <c r="J27" s="85"/>
      <c r="K27" s="84"/>
      <c r="L27" s="84"/>
      <c r="M27" s="85"/>
      <c r="N27" s="84"/>
      <c r="O27" s="84"/>
      <c r="P27" s="85"/>
      <c r="Q27" s="84"/>
      <c r="R27" s="84"/>
      <c r="S27" s="85"/>
    </row>
    <row r="28" spans="1:19" ht="15">
      <c r="A28" s="41" t="s">
        <v>79</v>
      </c>
      <c r="B28" s="84"/>
      <c r="C28" s="86"/>
      <c r="D28" s="87"/>
      <c r="E28" s="84"/>
      <c r="F28" s="86"/>
      <c r="G28" s="87"/>
      <c r="H28" s="84"/>
      <c r="I28" s="86"/>
      <c r="J28" s="87"/>
      <c r="K28" s="84"/>
      <c r="L28" s="86"/>
      <c r="M28" s="87"/>
      <c r="N28" s="84"/>
      <c r="O28" s="86"/>
      <c r="P28" s="87"/>
      <c r="Q28" s="84"/>
      <c r="R28" s="86"/>
      <c r="S28" s="87"/>
    </row>
    <row r="29" spans="1:19" ht="14.25">
      <c r="A29" s="7" t="s">
        <v>142</v>
      </c>
      <c r="B29" s="78">
        <v>605</v>
      </c>
      <c r="C29" s="78">
        <v>7088</v>
      </c>
      <c r="D29" s="79">
        <v>7693</v>
      </c>
      <c r="E29" s="78">
        <v>512</v>
      </c>
      <c r="F29" s="78">
        <v>7190</v>
      </c>
      <c r="G29" s="79">
        <v>7702</v>
      </c>
      <c r="H29" s="78">
        <v>1117</v>
      </c>
      <c r="I29" s="78">
        <v>14278</v>
      </c>
      <c r="J29" s="79">
        <v>15395</v>
      </c>
      <c r="K29" s="78">
        <v>685</v>
      </c>
      <c r="L29" s="78">
        <v>6720</v>
      </c>
      <c r="M29" s="79">
        <v>7405</v>
      </c>
      <c r="N29" s="78">
        <v>489</v>
      </c>
      <c r="O29" s="78">
        <v>6963</v>
      </c>
      <c r="P29" s="79">
        <v>7452</v>
      </c>
      <c r="Q29" s="78">
        <v>1174</v>
      </c>
      <c r="R29" s="78">
        <v>13683</v>
      </c>
      <c r="S29" s="79">
        <v>14857</v>
      </c>
    </row>
    <row r="30" spans="1:19" ht="14.25">
      <c r="A30" s="7" t="s">
        <v>143</v>
      </c>
      <c r="B30" s="78">
        <v>606</v>
      </c>
      <c r="C30" s="78">
        <v>7040</v>
      </c>
      <c r="D30" s="79">
        <v>7646</v>
      </c>
      <c r="E30" s="78">
        <v>454</v>
      </c>
      <c r="F30" s="78">
        <v>7308</v>
      </c>
      <c r="G30" s="79">
        <v>7762</v>
      </c>
      <c r="H30" s="78">
        <v>1060</v>
      </c>
      <c r="I30" s="78">
        <v>14348</v>
      </c>
      <c r="J30" s="79">
        <v>15408</v>
      </c>
      <c r="K30" s="78">
        <v>670</v>
      </c>
      <c r="L30" s="78">
        <v>7336</v>
      </c>
      <c r="M30" s="79">
        <v>8006</v>
      </c>
      <c r="N30" s="78">
        <v>530</v>
      </c>
      <c r="O30" s="78">
        <v>7379</v>
      </c>
      <c r="P30" s="79">
        <v>7909</v>
      </c>
      <c r="Q30" s="78">
        <v>1200</v>
      </c>
      <c r="R30" s="78">
        <v>14715</v>
      </c>
      <c r="S30" s="79">
        <v>15915</v>
      </c>
    </row>
    <row r="31" spans="1:19" ht="14.25">
      <c r="A31" s="7" t="s">
        <v>144</v>
      </c>
      <c r="B31" s="78">
        <v>524</v>
      </c>
      <c r="C31" s="78">
        <v>7162</v>
      </c>
      <c r="D31" s="79">
        <v>7686</v>
      </c>
      <c r="E31" s="78">
        <v>408</v>
      </c>
      <c r="F31" s="78">
        <v>7348</v>
      </c>
      <c r="G31" s="79">
        <v>7756</v>
      </c>
      <c r="H31" s="78">
        <v>932</v>
      </c>
      <c r="I31" s="78">
        <v>14510</v>
      </c>
      <c r="J31" s="79">
        <v>15442</v>
      </c>
      <c r="K31" s="78">
        <v>607</v>
      </c>
      <c r="L31" s="78">
        <v>6888</v>
      </c>
      <c r="M31" s="79">
        <v>7495</v>
      </c>
      <c r="N31" s="78">
        <v>474</v>
      </c>
      <c r="O31" s="78">
        <v>7456</v>
      </c>
      <c r="P31" s="79">
        <v>7930</v>
      </c>
      <c r="Q31" s="78">
        <v>1081</v>
      </c>
      <c r="R31" s="78">
        <v>14344</v>
      </c>
      <c r="S31" s="79">
        <v>15425</v>
      </c>
    </row>
    <row r="32" spans="1:19" ht="14.25">
      <c r="A32" s="7" t="s">
        <v>145</v>
      </c>
      <c r="B32" s="78">
        <v>350</v>
      </c>
      <c r="C32" s="78">
        <v>5589</v>
      </c>
      <c r="D32" s="79">
        <v>5939</v>
      </c>
      <c r="E32" s="78">
        <v>280</v>
      </c>
      <c r="F32" s="78">
        <v>6098</v>
      </c>
      <c r="G32" s="79">
        <v>6378</v>
      </c>
      <c r="H32" s="78">
        <v>630</v>
      </c>
      <c r="I32" s="78">
        <v>11687</v>
      </c>
      <c r="J32" s="79">
        <v>12317</v>
      </c>
      <c r="K32" s="78">
        <v>440</v>
      </c>
      <c r="L32" s="78">
        <v>6279</v>
      </c>
      <c r="M32" s="79">
        <v>6719</v>
      </c>
      <c r="N32" s="78">
        <v>386</v>
      </c>
      <c r="O32" s="78">
        <v>6737</v>
      </c>
      <c r="P32" s="79">
        <v>7123</v>
      </c>
      <c r="Q32" s="78">
        <v>826</v>
      </c>
      <c r="R32" s="78">
        <v>13016</v>
      </c>
      <c r="S32" s="79">
        <v>13842</v>
      </c>
    </row>
    <row r="33" spans="1:19" ht="14.25">
      <c r="A33" s="7" t="s">
        <v>146</v>
      </c>
      <c r="B33" s="78">
        <v>316</v>
      </c>
      <c r="C33" s="78">
        <v>4094</v>
      </c>
      <c r="D33" s="79">
        <v>4410</v>
      </c>
      <c r="E33" s="78">
        <v>196</v>
      </c>
      <c r="F33" s="78">
        <v>4076</v>
      </c>
      <c r="G33" s="79">
        <v>4272</v>
      </c>
      <c r="H33" s="78">
        <v>512</v>
      </c>
      <c r="I33" s="78">
        <v>8170</v>
      </c>
      <c r="J33" s="79">
        <v>8682</v>
      </c>
      <c r="K33" s="78">
        <v>312</v>
      </c>
      <c r="L33" s="78">
        <v>4169</v>
      </c>
      <c r="M33" s="79">
        <v>4481</v>
      </c>
      <c r="N33" s="78">
        <v>260</v>
      </c>
      <c r="O33" s="78">
        <v>4551</v>
      </c>
      <c r="P33" s="79">
        <v>4811</v>
      </c>
      <c r="Q33" s="78">
        <v>572</v>
      </c>
      <c r="R33" s="78">
        <v>8720</v>
      </c>
      <c r="S33" s="79">
        <v>9292</v>
      </c>
    </row>
    <row r="34" spans="1:19" ht="14.25">
      <c r="A34" s="7" t="s">
        <v>139</v>
      </c>
      <c r="B34" s="78">
        <v>196</v>
      </c>
      <c r="C34" s="78">
        <v>3584</v>
      </c>
      <c r="D34" s="79">
        <v>3780</v>
      </c>
      <c r="E34" s="78">
        <v>151</v>
      </c>
      <c r="F34" s="78">
        <v>4444</v>
      </c>
      <c r="G34" s="79">
        <v>4595</v>
      </c>
      <c r="H34" s="78">
        <v>347</v>
      </c>
      <c r="I34" s="78">
        <v>8028</v>
      </c>
      <c r="J34" s="79">
        <v>8375</v>
      </c>
      <c r="K34" s="78">
        <v>214</v>
      </c>
      <c r="L34" s="78">
        <v>4541</v>
      </c>
      <c r="M34" s="79">
        <v>4755</v>
      </c>
      <c r="N34" s="78">
        <v>225</v>
      </c>
      <c r="O34" s="78">
        <v>5247</v>
      </c>
      <c r="P34" s="79">
        <v>5472</v>
      </c>
      <c r="Q34" s="78">
        <v>439</v>
      </c>
      <c r="R34" s="78">
        <v>9788</v>
      </c>
      <c r="S34" s="79">
        <v>10227</v>
      </c>
    </row>
    <row r="35" spans="1:19" ht="14.25">
      <c r="A35" s="33" t="s">
        <v>31</v>
      </c>
      <c r="B35" s="34">
        <v>2597</v>
      </c>
      <c r="C35" s="34">
        <v>34557</v>
      </c>
      <c r="D35" s="38">
        <v>37154</v>
      </c>
      <c r="E35" s="34">
        <v>2001</v>
      </c>
      <c r="F35" s="34">
        <v>36464</v>
      </c>
      <c r="G35" s="38">
        <v>38465</v>
      </c>
      <c r="H35" s="34">
        <v>4598</v>
      </c>
      <c r="I35" s="34">
        <v>71021</v>
      </c>
      <c r="J35" s="38">
        <v>75619</v>
      </c>
      <c r="K35" s="34">
        <v>2928</v>
      </c>
      <c r="L35" s="34">
        <v>35933</v>
      </c>
      <c r="M35" s="38">
        <v>38861</v>
      </c>
      <c r="N35" s="34">
        <v>2364</v>
      </c>
      <c r="O35" s="34">
        <v>38333</v>
      </c>
      <c r="P35" s="38">
        <v>40697</v>
      </c>
      <c r="Q35" s="34">
        <v>5292</v>
      </c>
      <c r="R35" s="34">
        <v>74266</v>
      </c>
      <c r="S35" s="38">
        <v>79558</v>
      </c>
    </row>
    <row r="36" spans="2:19" ht="14.25">
      <c r="B36" s="84"/>
      <c r="C36" s="84"/>
      <c r="D36" s="85"/>
      <c r="E36" s="84"/>
      <c r="F36" s="84"/>
      <c r="G36" s="85"/>
      <c r="H36" s="84"/>
      <c r="I36" s="84"/>
      <c r="J36" s="85"/>
      <c r="K36" s="84"/>
      <c r="L36" s="84"/>
      <c r="M36" s="85"/>
      <c r="N36" s="84"/>
      <c r="O36" s="84"/>
      <c r="P36" s="85"/>
      <c r="Q36" s="84"/>
      <c r="R36" s="84"/>
      <c r="S36" s="85"/>
    </row>
    <row r="37" spans="1:19" ht="15">
      <c r="A37" s="41" t="s">
        <v>111</v>
      </c>
      <c r="B37" s="84"/>
      <c r="C37" s="86"/>
      <c r="D37" s="87"/>
      <c r="E37" s="84"/>
      <c r="F37" s="86"/>
      <c r="G37" s="87"/>
      <c r="H37" s="84"/>
      <c r="I37" s="86"/>
      <c r="J37" s="87"/>
      <c r="K37" s="84"/>
      <c r="L37" s="86"/>
      <c r="M37" s="87"/>
      <c r="N37" s="84"/>
      <c r="O37" s="86"/>
      <c r="P37" s="87"/>
      <c r="Q37" s="84"/>
      <c r="R37" s="86"/>
      <c r="S37" s="87"/>
    </row>
    <row r="38" spans="1:19" ht="14.25">
      <c r="A38" s="7" t="s">
        <v>142</v>
      </c>
      <c r="B38" s="78">
        <v>231</v>
      </c>
      <c r="C38" s="78">
        <v>1145</v>
      </c>
      <c r="D38" s="79">
        <v>1376</v>
      </c>
      <c r="E38" s="78">
        <v>120</v>
      </c>
      <c r="F38" s="78">
        <v>1215</v>
      </c>
      <c r="G38" s="79">
        <v>1335</v>
      </c>
      <c r="H38" s="78">
        <v>351</v>
      </c>
      <c r="I38" s="78">
        <v>2360</v>
      </c>
      <c r="J38" s="79">
        <v>2711</v>
      </c>
      <c r="K38" s="78">
        <v>204</v>
      </c>
      <c r="L38" s="78">
        <v>1447</v>
      </c>
      <c r="M38" s="79">
        <v>1651</v>
      </c>
      <c r="N38" s="78">
        <v>164</v>
      </c>
      <c r="O38" s="78">
        <v>1491</v>
      </c>
      <c r="P38" s="79">
        <v>1655</v>
      </c>
      <c r="Q38" s="78">
        <v>368</v>
      </c>
      <c r="R38" s="78">
        <v>2938</v>
      </c>
      <c r="S38" s="79">
        <v>3306</v>
      </c>
    </row>
    <row r="39" spans="1:19" ht="14.25">
      <c r="A39" s="7" t="s">
        <v>143</v>
      </c>
      <c r="B39" s="78">
        <v>174</v>
      </c>
      <c r="C39" s="78">
        <v>921</v>
      </c>
      <c r="D39" s="79">
        <v>1095</v>
      </c>
      <c r="E39" s="78">
        <v>151</v>
      </c>
      <c r="F39" s="78">
        <v>1060</v>
      </c>
      <c r="G39" s="79">
        <v>1211</v>
      </c>
      <c r="H39" s="78">
        <v>325</v>
      </c>
      <c r="I39" s="78">
        <v>1981</v>
      </c>
      <c r="J39" s="79">
        <v>2306</v>
      </c>
      <c r="K39" s="78">
        <v>217</v>
      </c>
      <c r="L39" s="78">
        <v>1169</v>
      </c>
      <c r="M39" s="79">
        <v>1386</v>
      </c>
      <c r="N39" s="78">
        <v>167</v>
      </c>
      <c r="O39" s="78">
        <v>1322</v>
      </c>
      <c r="P39" s="79">
        <v>1489</v>
      </c>
      <c r="Q39" s="78">
        <v>384</v>
      </c>
      <c r="R39" s="78">
        <v>2491</v>
      </c>
      <c r="S39" s="79">
        <v>2875</v>
      </c>
    </row>
    <row r="40" spans="1:19" ht="14.25">
      <c r="A40" s="7" t="s">
        <v>144</v>
      </c>
      <c r="B40" s="78">
        <v>201</v>
      </c>
      <c r="C40" s="78">
        <v>1238</v>
      </c>
      <c r="D40" s="79">
        <v>1439</v>
      </c>
      <c r="E40" s="78">
        <v>178</v>
      </c>
      <c r="F40" s="78">
        <v>1247</v>
      </c>
      <c r="G40" s="79">
        <v>1425</v>
      </c>
      <c r="H40" s="78">
        <v>379</v>
      </c>
      <c r="I40" s="78">
        <v>2485</v>
      </c>
      <c r="J40" s="79">
        <v>2864</v>
      </c>
      <c r="K40" s="78">
        <v>268</v>
      </c>
      <c r="L40" s="78">
        <v>1432</v>
      </c>
      <c r="M40" s="79">
        <v>1700</v>
      </c>
      <c r="N40" s="78">
        <v>211</v>
      </c>
      <c r="O40" s="78">
        <v>1509</v>
      </c>
      <c r="P40" s="79">
        <v>1720</v>
      </c>
      <c r="Q40" s="78">
        <v>479</v>
      </c>
      <c r="R40" s="78">
        <v>2941</v>
      </c>
      <c r="S40" s="79">
        <v>3420</v>
      </c>
    </row>
    <row r="41" spans="1:19" ht="14.25">
      <c r="A41" s="7" t="s">
        <v>145</v>
      </c>
      <c r="B41" s="78">
        <v>161</v>
      </c>
      <c r="C41" s="78">
        <v>748</v>
      </c>
      <c r="D41" s="79">
        <v>909</v>
      </c>
      <c r="E41" s="78">
        <v>129</v>
      </c>
      <c r="F41" s="78">
        <v>695</v>
      </c>
      <c r="G41" s="79">
        <v>824</v>
      </c>
      <c r="H41" s="78">
        <v>290</v>
      </c>
      <c r="I41" s="78">
        <v>1443</v>
      </c>
      <c r="J41" s="79">
        <v>1733</v>
      </c>
      <c r="K41" s="78">
        <v>228</v>
      </c>
      <c r="L41" s="78">
        <v>1128</v>
      </c>
      <c r="M41" s="79">
        <v>1356</v>
      </c>
      <c r="N41" s="78">
        <v>163</v>
      </c>
      <c r="O41" s="78">
        <v>1082</v>
      </c>
      <c r="P41" s="79">
        <v>1245</v>
      </c>
      <c r="Q41" s="78">
        <v>391</v>
      </c>
      <c r="R41" s="78">
        <v>2210</v>
      </c>
      <c r="S41" s="79">
        <v>2601</v>
      </c>
    </row>
    <row r="42" spans="1:19" ht="14.25">
      <c r="A42" s="7" t="s">
        <v>146</v>
      </c>
      <c r="B42" s="78">
        <v>116</v>
      </c>
      <c r="C42" s="78">
        <v>453</v>
      </c>
      <c r="D42" s="79">
        <v>569</v>
      </c>
      <c r="E42" s="78">
        <v>85</v>
      </c>
      <c r="F42" s="78">
        <v>425</v>
      </c>
      <c r="G42" s="79">
        <v>510</v>
      </c>
      <c r="H42" s="78">
        <v>201</v>
      </c>
      <c r="I42" s="78">
        <v>878</v>
      </c>
      <c r="J42" s="79">
        <v>1079</v>
      </c>
      <c r="K42" s="78">
        <v>140</v>
      </c>
      <c r="L42" s="78">
        <v>590</v>
      </c>
      <c r="M42" s="79">
        <v>730</v>
      </c>
      <c r="N42" s="78">
        <v>102</v>
      </c>
      <c r="O42" s="78">
        <v>562</v>
      </c>
      <c r="P42" s="79">
        <v>664</v>
      </c>
      <c r="Q42" s="78">
        <v>242</v>
      </c>
      <c r="R42" s="78">
        <v>1152</v>
      </c>
      <c r="S42" s="79">
        <v>1394</v>
      </c>
    </row>
    <row r="43" spans="1:19" ht="14.25">
      <c r="A43" s="7" t="s">
        <v>139</v>
      </c>
      <c r="B43" s="78">
        <v>98</v>
      </c>
      <c r="C43" s="78">
        <v>349</v>
      </c>
      <c r="D43" s="79">
        <v>447</v>
      </c>
      <c r="E43" s="78">
        <v>71</v>
      </c>
      <c r="F43" s="78">
        <v>370</v>
      </c>
      <c r="G43" s="79">
        <v>441</v>
      </c>
      <c r="H43" s="78">
        <v>169</v>
      </c>
      <c r="I43" s="78">
        <v>719</v>
      </c>
      <c r="J43" s="79">
        <v>888</v>
      </c>
      <c r="K43" s="78">
        <v>118</v>
      </c>
      <c r="L43" s="78">
        <v>527</v>
      </c>
      <c r="M43" s="79">
        <v>645</v>
      </c>
      <c r="N43" s="78">
        <v>86</v>
      </c>
      <c r="O43" s="78">
        <v>561</v>
      </c>
      <c r="P43" s="79">
        <v>647</v>
      </c>
      <c r="Q43" s="78">
        <v>204</v>
      </c>
      <c r="R43" s="78">
        <v>1088</v>
      </c>
      <c r="S43" s="79">
        <v>1292</v>
      </c>
    </row>
    <row r="44" spans="1:19" ht="14.25">
      <c r="A44" s="33" t="s">
        <v>31</v>
      </c>
      <c r="B44" s="34">
        <v>981</v>
      </c>
      <c r="C44" s="34">
        <v>4854</v>
      </c>
      <c r="D44" s="38">
        <v>5835</v>
      </c>
      <c r="E44" s="34">
        <v>734</v>
      </c>
      <c r="F44" s="34">
        <v>5012</v>
      </c>
      <c r="G44" s="38">
        <v>5746</v>
      </c>
      <c r="H44" s="34">
        <v>1715</v>
      </c>
      <c r="I44" s="34">
        <v>9866</v>
      </c>
      <c r="J44" s="38">
        <v>11581</v>
      </c>
      <c r="K44" s="34">
        <v>1175</v>
      </c>
      <c r="L44" s="34">
        <v>6293</v>
      </c>
      <c r="M44" s="38">
        <v>7468</v>
      </c>
      <c r="N44" s="34">
        <v>893</v>
      </c>
      <c r="O44" s="34">
        <v>6527</v>
      </c>
      <c r="P44" s="38">
        <v>7420</v>
      </c>
      <c r="Q44" s="34">
        <v>2068</v>
      </c>
      <c r="R44" s="34">
        <v>12820</v>
      </c>
      <c r="S44" s="38">
        <v>14888</v>
      </c>
    </row>
    <row r="45" spans="2:19" ht="14.25">
      <c r="B45" s="84"/>
      <c r="C45" s="84"/>
      <c r="D45" s="85"/>
      <c r="E45" s="84"/>
      <c r="F45" s="84"/>
      <c r="G45" s="85"/>
      <c r="H45" s="84"/>
      <c r="I45" s="84"/>
      <c r="J45" s="85"/>
      <c r="K45" s="84"/>
      <c r="L45" s="84"/>
      <c r="M45" s="85"/>
      <c r="N45" s="84"/>
      <c r="O45" s="84"/>
      <c r="P45" s="85"/>
      <c r="Q45" s="84"/>
      <c r="R45" s="84"/>
      <c r="S45" s="85"/>
    </row>
    <row r="46" spans="1:19" ht="15">
      <c r="A46" s="41" t="s">
        <v>112</v>
      </c>
      <c r="B46" s="84"/>
      <c r="C46" s="86"/>
      <c r="D46" s="87"/>
      <c r="E46" s="84"/>
      <c r="F46" s="86"/>
      <c r="G46" s="87"/>
      <c r="H46" s="84"/>
      <c r="I46" s="86"/>
      <c r="J46" s="87"/>
      <c r="K46" s="84"/>
      <c r="L46" s="86"/>
      <c r="M46" s="87"/>
      <c r="N46" s="84"/>
      <c r="O46" s="86"/>
      <c r="P46" s="87"/>
      <c r="Q46" s="84"/>
      <c r="R46" s="86"/>
      <c r="S46" s="87"/>
    </row>
    <row r="47" spans="1:19" ht="14.25">
      <c r="A47" s="7" t="s">
        <v>142</v>
      </c>
      <c r="B47" s="78">
        <f aca="true" t="shared" si="0" ref="B47:B52">B11+B20+B29+B38</f>
        <v>1174</v>
      </c>
      <c r="C47" s="78">
        <f aca="true" t="shared" si="1" ref="C47:S47">C11+C20+C29+C38</f>
        <v>12041</v>
      </c>
      <c r="D47" s="79">
        <f t="shared" si="1"/>
        <v>13215</v>
      </c>
      <c r="E47" s="78">
        <f t="shared" si="1"/>
        <v>827</v>
      </c>
      <c r="F47" s="78">
        <f t="shared" si="1"/>
        <v>12031</v>
      </c>
      <c r="G47" s="79">
        <f t="shared" si="1"/>
        <v>12858</v>
      </c>
      <c r="H47" s="78">
        <f t="shared" si="1"/>
        <v>2001</v>
      </c>
      <c r="I47" s="78">
        <f t="shared" si="1"/>
        <v>24072</v>
      </c>
      <c r="J47" s="79">
        <f t="shared" si="1"/>
        <v>26073</v>
      </c>
      <c r="K47" s="78">
        <f t="shared" si="1"/>
        <v>1462</v>
      </c>
      <c r="L47" s="78">
        <f t="shared" si="1"/>
        <v>12303</v>
      </c>
      <c r="M47" s="79">
        <f t="shared" si="1"/>
        <v>13765</v>
      </c>
      <c r="N47" s="78">
        <f t="shared" si="1"/>
        <v>982</v>
      </c>
      <c r="O47" s="78">
        <f t="shared" si="1"/>
        <v>12649</v>
      </c>
      <c r="P47" s="79">
        <f t="shared" si="1"/>
        <v>13631</v>
      </c>
      <c r="Q47" s="78">
        <f t="shared" si="1"/>
        <v>2444</v>
      </c>
      <c r="R47" s="78">
        <f t="shared" si="1"/>
        <v>24952</v>
      </c>
      <c r="S47" s="79">
        <f t="shared" si="1"/>
        <v>27396</v>
      </c>
    </row>
    <row r="48" spans="1:19" ht="14.25">
      <c r="A48" s="7" t="s">
        <v>143</v>
      </c>
      <c r="B48" s="78">
        <f t="shared" si="0"/>
        <v>1128</v>
      </c>
      <c r="C48" s="78">
        <f aca="true" t="shared" si="2" ref="C48:S48">C12+C21+C30+C39</f>
        <v>11297</v>
      </c>
      <c r="D48" s="79">
        <f t="shared" si="2"/>
        <v>12425</v>
      </c>
      <c r="E48" s="78">
        <f t="shared" si="2"/>
        <v>833</v>
      </c>
      <c r="F48" s="78">
        <f t="shared" si="2"/>
        <v>11660</v>
      </c>
      <c r="G48" s="79">
        <f t="shared" si="2"/>
        <v>12493</v>
      </c>
      <c r="H48" s="78">
        <f t="shared" si="2"/>
        <v>1961</v>
      </c>
      <c r="I48" s="78">
        <f t="shared" si="2"/>
        <v>22957</v>
      </c>
      <c r="J48" s="79">
        <f t="shared" si="2"/>
        <v>24918</v>
      </c>
      <c r="K48" s="78">
        <f t="shared" si="2"/>
        <v>1582</v>
      </c>
      <c r="L48" s="78">
        <f t="shared" si="2"/>
        <v>12075</v>
      </c>
      <c r="M48" s="79">
        <f t="shared" si="2"/>
        <v>13657</v>
      </c>
      <c r="N48" s="78">
        <f t="shared" si="2"/>
        <v>1206</v>
      </c>
      <c r="O48" s="78">
        <f t="shared" si="2"/>
        <v>12559</v>
      </c>
      <c r="P48" s="79">
        <f t="shared" si="2"/>
        <v>13765</v>
      </c>
      <c r="Q48" s="78">
        <f t="shared" si="2"/>
        <v>2788</v>
      </c>
      <c r="R48" s="78">
        <f t="shared" si="2"/>
        <v>24634</v>
      </c>
      <c r="S48" s="79">
        <f t="shared" si="2"/>
        <v>27422</v>
      </c>
    </row>
    <row r="49" spans="1:19" ht="14.25">
      <c r="A49" s="7" t="s">
        <v>144</v>
      </c>
      <c r="B49" s="78">
        <f t="shared" si="0"/>
        <v>1049</v>
      </c>
      <c r="C49" s="78">
        <f aca="true" t="shared" si="3" ref="C49:S49">C13+C22+C31+C40</f>
        <v>12269</v>
      </c>
      <c r="D49" s="79">
        <f t="shared" si="3"/>
        <v>13318</v>
      </c>
      <c r="E49" s="78">
        <f t="shared" si="3"/>
        <v>826</v>
      </c>
      <c r="F49" s="78">
        <f t="shared" si="3"/>
        <v>12411</v>
      </c>
      <c r="G49" s="79">
        <f t="shared" si="3"/>
        <v>13237</v>
      </c>
      <c r="H49" s="78">
        <f t="shared" si="3"/>
        <v>1875</v>
      </c>
      <c r="I49" s="78">
        <f t="shared" si="3"/>
        <v>24680</v>
      </c>
      <c r="J49" s="79">
        <f t="shared" si="3"/>
        <v>26555</v>
      </c>
      <c r="K49" s="78">
        <f t="shared" si="3"/>
        <v>1502</v>
      </c>
      <c r="L49" s="78">
        <f t="shared" si="3"/>
        <v>12225</v>
      </c>
      <c r="M49" s="79">
        <f t="shared" si="3"/>
        <v>13727</v>
      </c>
      <c r="N49" s="78">
        <f t="shared" si="3"/>
        <v>1136</v>
      </c>
      <c r="O49" s="78">
        <f t="shared" si="3"/>
        <v>13143</v>
      </c>
      <c r="P49" s="79">
        <f t="shared" si="3"/>
        <v>14279</v>
      </c>
      <c r="Q49" s="78">
        <f t="shared" si="3"/>
        <v>2638</v>
      </c>
      <c r="R49" s="78">
        <f t="shared" si="3"/>
        <v>25368</v>
      </c>
      <c r="S49" s="79">
        <f t="shared" si="3"/>
        <v>28006</v>
      </c>
    </row>
    <row r="50" spans="1:19" ht="14.25">
      <c r="A50" s="7" t="s">
        <v>145</v>
      </c>
      <c r="B50" s="78">
        <f t="shared" si="0"/>
        <v>780</v>
      </c>
      <c r="C50" s="78">
        <f aca="true" t="shared" si="4" ref="C50:S50">C14+C23+C32+C41</f>
        <v>9287</v>
      </c>
      <c r="D50" s="79">
        <f t="shared" si="4"/>
        <v>10067</v>
      </c>
      <c r="E50" s="78">
        <f t="shared" si="4"/>
        <v>610</v>
      </c>
      <c r="F50" s="78">
        <f t="shared" si="4"/>
        <v>9477</v>
      </c>
      <c r="G50" s="79">
        <f t="shared" si="4"/>
        <v>10087</v>
      </c>
      <c r="H50" s="78">
        <f t="shared" si="4"/>
        <v>1390</v>
      </c>
      <c r="I50" s="78">
        <f t="shared" si="4"/>
        <v>18764</v>
      </c>
      <c r="J50" s="79">
        <f t="shared" si="4"/>
        <v>20154</v>
      </c>
      <c r="K50" s="78">
        <f t="shared" si="4"/>
        <v>1176</v>
      </c>
      <c r="L50" s="78">
        <f t="shared" si="4"/>
        <v>10737</v>
      </c>
      <c r="M50" s="79">
        <f t="shared" si="4"/>
        <v>11913</v>
      </c>
      <c r="N50" s="78">
        <f t="shared" si="4"/>
        <v>942</v>
      </c>
      <c r="O50" s="78">
        <f t="shared" si="4"/>
        <v>11288</v>
      </c>
      <c r="P50" s="79">
        <f t="shared" si="4"/>
        <v>12230</v>
      </c>
      <c r="Q50" s="78">
        <f t="shared" si="4"/>
        <v>2118</v>
      </c>
      <c r="R50" s="78">
        <f t="shared" si="4"/>
        <v>22025</v>
      </c>
      <c r="S50" s="79">
        <f t="shared" si="4"/>
        <v>24143</v>
      </c>
    </row>
    <row r="51" spans="1:19" ht="14.25">
      <c r="A51" s="7" t="s">
        <v>146</v>
      </c>
      <c r="B51" s="78">
        <f t="shared" si="0"/>
        <v>693</v>
      </c>
      <c r="C51" s="78">
        <f aca="true" t="shared" si="5" ref="C51:S51">C15+C24+C33+C42</f>
        <v>6435</v>
      </c>
      <c r="D51" s="79">
        <f t="shared" si="5"/>
        <v>7128</v>
      </c>
      <c r="E51" s="78">
        <f t="shared" si="5"/>
        <v>445</v>
      </c>
      <c r="F51" s="78">
        <f t="shared" si="5"/>
        <v>6286</v>
      </c>
      <c r="G51" s="79">
        <f t="shared" si="5"/>
        <v>6731</v>
      </c>
      <c r="H51" s="78">
        <f t="shared" si="5"/>
        <v>1138</v>
      </c>
      <c r="I51" s="78">
        <f t="shared" si="5"/>
        <v>12721</v>
      </c>
      <c r="J51" s="79">
        <f t="shared" si="5"/>
        <v>13859</v>
      </c>
      <c r="K51" s="78">
        <f t="shared" si="5"/>
        <v>772</v>
      </c>
      <c r="L51" s="78">
        <f t="shared" si="5"/>
        <v>6826</v>
      </c>
      <c r="M51" s="79">
        <f t="shared" si="5"/>
        <v>7598</v>
      </c>
      <c r="N51" s="78">
        <f t="shared" si="5"/>
        <v>608</v>
      </c>
      <c r="O51" s="78">
        <f t="shared" si="5"/>
        <v>7254</v>
      </c>
      <c r="P51" s="79">
        <f t="shared" si="5"/>
        <v>7862</v>
      </c>
      <c r="Q51" s="78">
        <f t="shared" si="5"/>
        <v>1380</v>
      </c>
      <c r="R51" s="78">
        <f t="shared" si="5"/>
        <v>14080</v>
      </c>
      <c r="S51" s="79">
        <f t="shared" si="5"/>
        <v>15460</v>
      </c>
    </row>
    <row r="52" spans="1:19" ht="14.25">
      <c r="A52" s="7" t="s">
        <v>139</v>
      </c>
      <c r="B52" s="78">
        <f t="shared" si="0"/>
        <v>455</v>
      </c>
      <c r="C52" s="78">
        <f aca="true" t="shared" si="6" ref="C52:S52">C16+C25+C34+C43</f>
        <v>5403</v>
      </c>
      <c r="D52" s="79">
        <f t="shared" si="6"/>
        <v>5858</v>
      </c>
      <c r="E52" s="78">
        <f t="shared" si="6"/>
        <v>324</v>
      </c>
      <c r="F52" s="78">
        <f t="shared" si="6"/>
        <v>6379</v>
      </c>
      <c r="G52" s="79">
        <f t="shared" si="6"/>
        <v>6703</v>
      </c>
      <c r="H52" s="78">
        <f t="shared" si="6"/>
        <v>779</v>
      </c>
      <c r="I52" s="78">
        <f t="shared" si="6"/>
        <v>11782</v>
      </c>
      <c r="J52" s="79">
        <f t="shared" si="6"/>
        <v>12561</v>
      </c>
      <c r="K52" s="78">
        <f t="shared" si="6"/>
        <v>654</v>
      </c>
      <c r="L52" s="78">
        <f t="shared" si="6"/>
        <v>7077</v>
      </c>
      <c r="M52" s="79">
        <f t="shared" si="6"/>
        <v>7731</v>
      </c>
      <c r="N52" s="78">
        <f t="shared" si="6"/>
        <v>522</v>
      </c>
      <c r="O52" s="78">
        <f t="shared" si="6"/>
        <v>7995</v>
      </c>
      <c r="P52" s="79">
        <f t="shared" si="6"/>
        <v>8517</v>
      </c>
      <c r="Q52" s="78">
        <f t="shared" si="6"/>
        <v>1176</v>
      </c>
      <c r="R52" s="78">
        <f t="shared" si="6"/>
        <v>15072</v>
      </c>
      <c r="S52" s="79">
        <f t="shared" si="6"/>
        <v>16248</v>
      </c>
    </row>
    <row r="53" spans="1:19" ht="15">
      <c r="A53" s="31" t="s">
        <v>31</v>
      </c>
      <c r="B53" s="32">
        <f>SUM(B47:B52)</f>
        <v>5279</v>
      </c>
      <c r="C53" s="32">
        <f aca="true" t="shared" si="7" ref="C53:S53">SUM(C47:C52)</f>
        <v>56732</v>
      </c>
      <c r="D53" s="39">
        <f t="shared" si="7"/>
        <v>62011</v>
      </c>
      <c r="E53" s="32">
        <f t="shared" si="7"/>
        <v>3865</v>
      </c>
      <c r="F53" s="32">
        <f t="shared" si="7"/>
        <v>58244</v>
      </c>
      <c r="G53" s="39">
        <f t="shared" si="7"/>
        <v>62109</v>
      </c>
      <c r="H53" s="32">
        <f t="shared" si="7"/>
        <v>9144</v>
      </c>
      <c r="I53" s="32">
        <f t="shared" si="7"/>
        <v>114976</v>
      </c>
      <c r="J53" s="39">
        <f t="shared" si="7"/>
        <v>124120</v>
      </c>
      <c r="K53" s="32">
        <f t="shared" si="7"/>
        <v>7148</v>
      </c>
      <c r="L53" s="32">
        <f t="shared" si="7"/>
        <v>61243</v>
      </c>
      <c r="M53" s="39">
        <f t="shared" si="7"/>
        <v>68391</v>
      </c>
      <c r="N53" s="32">
        <f t="shared" si="7"/>
        <v>5396</v>
      </c>
      <c r="O53" s="32">
        <f t="shared" si="7"/>
        <v>64888</v>
      </c>
      <c r="P53" s="39">
        <f t="shared" si="7"/>
        <v>70284</v>
      </c>
      <c r="Q53" s="32">
        <f t="shared" si="7"/>
        <v>12544</v>
      </c>
      <c r="R53" s="32">
        <f t="shared" si="7"/>
        <v>126131</v>
      </c>
      <c r="S53" s="39">
        <f t="shared" si="7"/>
        <v>138675</v>
      </c>
    </row>
    <row r="54" ht="14.25">
      <c r="A54" s="30" t="s">
        <v>122</v>
      </c>
    </row>
  </sheetData>
  <sheetProtection/>
  <mergeCells count="10">
    <mergeCell ref="E7:G7"/>
    <mergeCell ref="B7:D7"/>
    <mergeCell ref="H7:J7"/>
    <mergeCell ref="A2:L2"/>
    <mergeCell ref="B6:J6"/>
    <mergeCell ref="K6:S6"/>
    <mergeCell ref="Q7:S7"/>
    <mergeCell ref="A7:A8"/>
    <mergeCell ref="N7:P7"/>
    <mergeCell ref="K7:M7"/>
  </mergeCells>
  <conditionalFormatting sqref="B11:J16">
    <cfRule type="cellIs" priority="47" dxfId="0" operator="between" stopIfTrue="1">
      <formula>1</formula>
      <formula>3</formula>
    </cfRule>
  </conditionalFormatting>
  <conditionalFormatting sqref="B20:J25">
    <cfRule type="cellIs" priority="45" dxfId="0" operator="between" stopIfTrue="1">
      <formula>1</formula>
      <formula>3</formula>
    </cfRule>
  </conditionalFormatting>
  <conditionalFormatting sqref="B29:J34">
    <cfRule type="cellIs" priority="44" dxfId="0" operator="between" stopIfTrue="1">
      <formula>1</formula>
      <formula>3</formula>
    </cfRule>
  </conditionalFormatting>
  <conditionalFormatting sqref="B38:J43">
    <cfRule type="cellIs" priority="43" dxfId="0" operator="between" stopIfTrue="1">
      <formula>1</formula>
      <formula>3</formula>
    </cfRule>
  </conditionalFormatting>
  <conditionalFormatting sqref="B47:J52">
    <cfRule type="cellIs" priority="42" dxfId="0" operator="between" stopIfTrue="1">
      <formula>1</formula>
      <formula>3</formula>
    </cfRule>
  </conditionalFormatting>
  <conditionalFormatting sqref="K11:S16">
    <cfRule type="cellIs" priority="37" dxfId="0" operator="between" stopIfTrue="1">
      <formula>1</formula>
      <formula>3</formula>
    </cfRule>
  </conditionalFormatting>
  <conditionalFormatting sqref="K20:S25">
    <cfRule type="cellIs" priority="36" dxfId="0" operator="between" stopIfTrue="1">
      <formula>1</formula>
      <formula>3</formula>
    </cfRule>
  </conditionalFormatting>
  <conditionalFormatting sqref="K29:S34">
    <cfRule type="cellIs" priority="35" dxfId="0" operator="between" stopIfTrue="1">
      <formula>1</formula>
      <formula>3</formula>
    </cfRule>
  </conditionalFormatting>
  <conditionalFormatting sqref="K38:S43">
    <cfRule type="cellIs" priority="34" dxfId="0" operator="between" stopIfTrue="1">
      <formula>1</formula>
      <formula>3</formula>
    </cfRule>
  </conditionalFormatting>
  <conditionalFormatting sqref="K47:S52">
    <cfRule type="cellIs" priority="33" dxfId="0" operator="between" stopIfTrue="1">
      <formula>1</formula>
      <formula>3</formula>
    </cfRule>
  </conditionalFormatting>
  <conditionalFormatting sqref="E53:G53">
    <cfRule type="cellIs" priority="29" dxfId="0" operator="between" stopIfTrue="1">
      <formula>1</formula>
      <formula>3</formula>
    </cfRule>
  </conditionalFormatting>
  <conditionalFormatting sqref="B53:D53">
    <cfRule type="cellIs" priority="30" dxfId="0" operator="between" stopIfTrue="1">
      <formula>1</formula>
      <formula>3</formula>
    </cfRule>
  </conditionalFormatting>
  <conditionalFormatting sqref="H53:J53">
    <cfRule type="cellIs" priority="28" dxfId="0" operator="between" stopIfTrue="1">
      <formula>1</formula>
      <formula>3</formula>
    </cfRule>
  </conditionalFormatting>
  <conditionalFormatting sqref="K53:M53">
    <cfRule type="cellIs" priority="27" dxfId="0" operator="between" stopIfTrue="1">
      <formula>1</formula>
      <formula>3</formula>
    </cfRule>
  </conditionalFormatting>
  <conditionalFormatting sqref="N53:P53">
    <cfRule type="cellIs" priority="26" dxfId="0" operator="between" stopIfTrue="1">
      <formula>1</formula>
      <formula>3</formula>
    </cfRule>
  </conditionalFormatting>
  <conditionalFormatting sqref="Q53:S53">
    <cfRule type="cellIs" priority="25" dxfId="0" operator="between" stopIfTrue="1">
      <formula>1</formula>
      <formula>3</formula>
    </cfRule>
  </conditionalFormatting>
  <conditionalFormatting sqref="E17:G17">
    <cfRule type="cellIs" priority="23" dxfId="0" operator="between" stopIfTrue="1">
      <formula>1</formula>
      <formula>3</formula>
    </cfRule>
  </conditionalFormatting>
  <conditionalFormatting sqref="B17:D17">
    <cfRule type="cellIs" priority="24" dxfId="0" operator="between" stopIfTrue="1">
      <formula>1</formula>
      <formula>3</formula>
    </cfRule>
  </conditionalFormatting>
  <conditionalFormatting sqref="H17:J17">
    <cfRule type="cellIs" priority="22" dxfId="0" operator="between" stopIfTrue="1">
      <formula>1</formula>
      <formula>3</formula>
    </cfRule>
  </conditionalFormatting>
  <conditionalFormatting sqref="K17:M17">
    <cfRule type="cellIs" priority="21" dxfId="0" operator="between" stopIfTrue="1">
      <formula>1</formula>
      <formula>3</formula>
    </cfRule>
  </conditionalFormatting>
  <conditionalFormatting sqref="N17:P17">
    <cfRule type="cellIs" priority="20" dxfId="0" operator="between" stopIfTrue="1">
      <formula>1</formula>
      <formula>3</formula>
    </cfRule>
  </conditionalFormatting>
  <conditionalFormatting sqref="Q17:S17">
    <cfRule type="cellIs" priority="19" dxfId="0" operator="between" stopIfTrue="1">
      <formula>1</formula>
      <formula>3</formula>
    </cfRule>
  </conditionalFormatting>
  <conditionalFormatting sqref="E26:G26">
    <cfRule type="cellIs" priority="17" dxfId="0" operator="between" stopIfTrue="1">
      <formula>1</formula>
      <formula>3</formula>
    </cfRule>
  </conditionalFormatting>
  <conditionalFormatting sqref="B26:D26">
    <cfRule type="cellIs" priority="18" dxfId="0" operator="between" stopIfTrue="1">
      <formula>1</formula>
      <formula>3</formula>
    </cfRule>
  </conditionalFormatting>
  <conditionalFormatting sqref="H26:J26">
    <cfRule type="cellIs" priority="16" dxfId="0" operator="between" stopIfTrue="1">
      <formula>1</formula>
      <formula>3</formula>
    </cfRule>
  </conditionalFormatting>
  <conditionalFormatting sqref="K26:M26">
    <cfRule type="cellIs" priority="15" dxfId="0" operator="between" stopIfTrue="1">
      <formula>1</formula>
      <formula>3</formula>
    </cfRule>
  </conditionalFormatting>
  <conditionalFormatting sqref="N26:P26">
    <cfRule type="cellIs" priority="14" dxfId="0" operator="between" stopIfTrue="1">
      <formula>1</formula>
      <formula>3</formula>
    </cfRule>
  </conditionalFormatting>
  <conditionalFormatting sqref="Q26:S26">
    <cfRule type="cellIs" priority="13" dxfId="0" operator="between" stopIfTrue="1">
      <formula>1</formula>
      <formula>3</formula>
    </cfRule>
  </conditionalFormatting>
  <conditionalFormatting sqref="E35:G35">
    <cfRule type="cellIs" priority="11" dxfId="0" operator="between" stopIfTrue="1">
      <formula>1</formula>
      <formula>3</formula>
    </cfRule>
  </conditionalFormatting>
  <conditionalFormatting sqref="B35:D35">
    <cfRule type="cellIs" priority="12" dxfId="0" operator="between" stopIfTrue="1">
      <formula>1</formula>
      <formula>3</formula>
    </cfRule>
  </conditionalFormatting>
  <conditionalFormatting sqref="H35:J35">
    <cfRule type="cellIs" priority="10" dxfId="0" operator="between" stopIfTrue="1">
      <formula>1</formula>
      <formula>3</formula>
    </cfRule>
  </conditionalFormatting>
  <conditionalFormatting sqref="K35:M35">
    <cfRule type="cellIs" priority="9" dxfId="0" operator="between" stopIfTrue="1">
      <formula>1</formula>
      <formula>3</formula>
    </cfRule>
  </conditionalFormatting>
  <conditionalFormatting sqref="N35:P35">
    <cfRule type="cellIs" priority="8" dxfId="0" operator="between" stopIfTrue="1">
      <formula>1</formula>
      <formula>3</formula>
    </cfRule>
  </conditionalFormatting>
  <conditionalFormatting sqref="Q35:S35">
    <cfRule type="cellIs" priority="7" dxfId="0" operator="between" stopIfTrue="1">
      <formula>1</formula>
      <formula>3</formula>
    </cfRule>
  </conditionalFormatting>
  <conditionalFormatting sqref="E44:G44">
    <cfRule type="cellIs" priority="5" dxfId="0" operator="between" stopIfTrue="1">
      <formula>1</formula>
      <formula>3</formula>
    </cfRule>
  </conditionalFormatting>
  <conditionalFormatting sqref="B44:D44">
    <cfRule type="cellIs" priority="6" dxfId="0" operator="between" stopIfTrue="1">
      <formula>1</formula>
      <formula>3</formula>
    </cfRule>
  </conditionalFormatting>
  <conditionalFormatting sqref="H44:J44">
    <cfRule type="cellIs" priority="4" dxfId="0" operator="between" stopIfTrue="1">
      <formula>1</formula>
      <formula>3</formula>
    </cfRule>
  </conditionalFormatting>
  <conditionalFormatting sqref="K44:M44">
    <cfRule type="cellIs" priority="3" dxfId="0" operator="between" stopIfTrue="1">
      <formula>1</formula>
      <formula>3</formula>
    </cfRule>
  </conditionalFormatting>
  <conditionalFormatting sqref="N44:P44">
    <cfRule type="cellIs" priority="2" dxfId="0" operator="between" stopIfTrue="1">
      <formula>1</formula>
      <formula>3</formula>
    </cfRule>
  </conditionalFormatting>
  <conditionalFormatting sqref="Q44:S44">
    <cfRule type="cellIs" priority="1" dxfId="0" operator="between" stopIfTrue="1">
      <formula>1</formula>
      <formula>3</formula>
    </cfRule>
  </conditionalFormatting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scale="63" r:id="rId1"/>
  <headerFooter>
    <oddFooter>&amp;LISEE - Document édité le &amp;D&amp;RPage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S80"/>
  <sheetViews>
    <sheetView zoomScalePageLayoutView="0" workbookViewId="0" topLeftCell="A1">
      <pane xSplit="1" ySplit="8" topLeftCell="C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7" sqref="Q7:S7"/>
    </sheetView>
  </sheetViews>
  <sheetFormatPr defaultColWidth="11.375" defaultRowHeight="12"/>
  <cols>
    <col min="1" max="1" width="28.75390625" style="7" customWidth="1"/>
    <col min="2" max="2" width="15.75390625" style="7" customWidth="1"/>
    <col min="3" max="8" width="11.375" style="7" customWidth="1"/>
    <col min="9" max="9" width="14.25390625" style="7" customWidth="1"/>
    <col min="10" max="16384" width="11.375" style="7" customWidth="1"/>
  </cols>
  <sheetData>
    <row r="2" spans="1:11" ht="39.75" customHeight="1">
      <c r="A2" s="101" t="s">
        <v>126</v>
      </c>
      <c r="B2" s="102"/>
      <c r="C2" s="102"/>
      <c r="D2" s="102"/>
      <c r="E2" s="102"/>
      <c r="F2" s="102"/>
      <c r="G2" s="102"/>
      <c r="H2" s="102"/>
      <c r="I2" s="102"/>
      <c r="J2" s="103"/>
      <c r="K2" s="66"/>
    </row>
    <row r="3" spans="1:11" ht="14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60"/>
    </row>
    <row r="4" spans="1:11" ht="14.25">
      <c r="A4" s="24" t="s">
        <v>130</v>
      </c>
      <c r="B4" s="24"/>
      <c r="C4" s="6"/>
      <c r="D4" s="6"/>
      <c r="E4" s="60"/>
      <c r="F4" s="6"/>
      <c r="G4" s="6"/>
      <c r="H4" s="6"/>
      <c r="I4" s="6"/>
      <c r="J4" s="6"/>
      <c r="K4" s="60"/>
    </row>
    <row r="5" spans="3:11" ht="14.25">
      <c r="C5" s="6"/>
      <c r="D5" s="6"/>
      <c r="E5" s="60"/>
      <c r="F5" s="6"/>
      <c r="G5" s="6"/>
      <c r="H5" s="6"/>
      <c r="I5" s="6"/>
      <c r="J5" s="6"/>
      <c r="K5" s="60"/>
    </row>
    <row r="6" spans="1:19" ht="17.25" customHeight="1">
      <c r="A6" s="54"/>
      <c r="B6" s="99">
        <v>2009</v>
      </c>
      <c r="C6" s="99"/>
      <c r="D6" s="99"/>
      <c r="E6" s="99"/>
      <c r="F6" s="99"/>
      <c r="G6" s="99"/>
      <c r="H6" s="99"/>
      <c r="I6" s="99"/>
      <c r="J6" s="108"/>
      <c r="K6" s="99">
        <v>2014</v>
      </c>
      <c r="L6" s="99">
        <v>2014</v>
      </c>
      <c r="M6" s="99"/>
      <c r="N6" s="99"/>
      <c r="O6" s="99"/>
      <c r="P6" s="99"/>
      <c r="Q6" s="99"/>
      <c r="R6" s="99"/>
      <c r="S6" s="108"/>
    </row>
    <row r="7" spans="1:19" ht="17.25">
      <c r="A7" s="105"/>
      <c r="B7" s="99" t="s">
        <v>33</v>
      </c>
      <c r="C7" s="99"/>
      <c r="D7" s="99"/>
      <c r="E7" s="107" t="s">
        <v>34</v>
      </c>
      <c r="F7" s="99"/>
      <c r="G7" s="108"/>
      <c r="H7" s="99" t="s">
        <v>35</v>
      </c>
      <c r="I7" s="99"/>
      <c r="J7" s="108"/>
      <c r="K7" s="99" t="s">
        <v>33</v>
      </c>
      <c r="L7" s="99" t="s">
        <v>33</v>
      </c>
      <c r="M7" s="99"/>
      <c r="N7" s="107" t="s">
        <v>34</v>
      </c>
      <c r="O7" s="99"/>
      <c r="P7" s="108"/>
      <c r="Q7" s="99" t="s">
        <v>35</v>
      </c>
      <c r="R7" s="99" t="s">
        <v>35</v>
      </c>
      <c r="S7" s="108"/>
    </row>
    <row r="8" spans="1:19" ht="57">
      <c r="A8" s="106"/>
      <c r="B8" s="27" t="s">
        <v>141</v>
      </c>
      <c r="C8" s="27" t="s">
        <v>140</v>
      </c>
      <c r="D8" s="29" t="s">
        <v>36</v>
      </c>
      <c r="E8" s="27" t="s">
        <v>141</v>
      </c>
      <c r="F8" s="27" t="s">
        <v>140</v>
      </c>
      <c r="G8" s="29" t="s">
        <v>36</v>
      </c>
      <c r="H8" s="27" t="s">
        <v>141</v>
      </c>
      <c r="I8" s="27" t="s">
        <v>140</v>
      </c>
      <c r="J8" s="29" t="s">
        <v>36</v>
      </c>
      <c r="K8" s="27" t="s">
        <v>141</v>
      </c>
      <c r="L8" s="27" t="s">
        <v>140</v>
      </c>
      <c r="M8" s="29" t="s">
        <v>36</v>
      </c>
      <c r="N8" s="27" t="s">
        <v>141</v>
      </c>
      <c r="O8" s="27" t="s">
        <v>140</v>
      </c>
      <c r="P8" s="29" t="s">
        <v>36</v>
      </c>
      <c r="Q8" s="27" t="s">
        <v>141</v>
      </c>
      <c r="R8" s="27" t="s">
        <v>140</v>
      </c>
      <c r="S8" s="29" t="s">
        <v>36</v>
      </c>
    </row>
    <row r="9" spans="1:19" ht="14.25">
      <c r="A9" s="7" t="s">
        <v>52</v>
      </c>
      <c r="B9" s="78">
        <v>6</v>
      </c>
      <c r="C9" s="78">
        <v>1333</v>
      </c>
      <c r="D9" s="81">
        <f>SUM(B9:C9)</f>
        <v>1339</v>
      </c>
      <c r="E9" s="78">
        <v>5</v>
      </c>
      <c r="F9" s="78">
        <v>1449</v>
      </c>
      <c r="G9" s="81">
        <f>SUM(E9:F9)</f>
        <v>1454</v>
      </c>
      <c r="H9" s="78">
        <f>B9+E9</f>
        <v>11</v>
      </c>
      <c r="I9" s="78">
        <f>C9+F9</f>
        <v>2782</v>
      </c>
      <c r="J9" s="81">
        <f>SUM(H9:I9)</f>
        <v>2793</v>
      </c>
      <c r="K9" s="78">
        <v>23</v>
      </c>
      <c r="L9" s="78">
        <v>1381</v>
      </c>
      <c r="M9" s="81">
        <f>SUM(K9:L9)</f>
        <v>1404</v>
      </c>
      <c r="N9" s="78">
        <v>19</v>
      </c>
      <c r="O9" s="78">
        <v>1495</v>
      </c>
      <c r="P9" s="81">
        <f>SUM(N9:O9)</f>
        <v>1514</v>
      </c>
      <c r="Q9" s="78">
        <v>42</v>
      </c>
      <c r="R9" s="78">
        <v>2876</v>
      </c>
      <c r="S9" s="81">
        <f>SUM(Q9:R9)</f>
        <v>2918</v>
      </c>
    </row>
    <row r="10" spans="1:19" ht="14.25">
      <c r="A10" s="7" t="s">
        <v>53</v>
      </c>
      <c r="B10" s="78">
        <v>17</v>
      </c>
      <c r="C10" s="78">
        <v>1283</v>
      </c>
      <c r="D10" s="81">
        <f aca="true" t="shared" si="0" ref="D10:D73">SUM(B10:C10)</f>
        <v>1300</v>
      </c>
      <c r="E10" s="78">
        <v>14</v>
      </c>
      <c r="F10" s="78">
        <v>1336</v>
      </c>
      <c r="G10" s="81">
        <f aca="true" t="shared" si="1" ref="G10:G73">SUM(E10:F10)</f>
        <v>1350</v>
      </c>
      <c r="H10" s="78">
        <f aca="true" t="shared" si="2" ref="H10:H73">B10+E10</f>
        <v>31</v>
      </c>
      <c r="I10" s="78">
        <f aca="true" t="shared" si="3" ref="I10:I73">C10+F10</f>
        <v>2619</v>
      </c>
      <c r="J10" s="81">
        <f aca="true" t="shared" si="4" ref="J10:J73">SUM(H10:I10)</f>
        <v>2650</v>
      </c>
      <c r="K10" s="78">
        <v>18</v>
      </c>
      <c r="L10" s="78">
        <v>1475</v>
      </c>
      <c r="M10" s="81">
        <f aca="true" t="shared" si="5" ref="M10:M73">SUM(K10:L10)</f>
        <v>1493</v>
      </c>
      <c r="N10" s="78">
        <v>9</v>
      </c>
      <c r="O10" s="78">
        <v>1569</v>
      </c>
      <c r="P10" s="81">
        <f aca="true" t="shared" si="6" ref="P10:P73">SUM(N10:O10)</f>
        <v>1578</v>
      </c>
      <c r="Q10" s="78">
        <v>27</v>
      </c>
      <c r="R10" s="78">
        <v>3044</v>
      </c>
      <c r="S10" s="81">
        <f aca="true" t="shared" si="7" ref="S10:S73">SUM(Q10:R10)</f>
        <v>3071</v>
      </c>
    </row>
    <row r="11" spans="1:19" ht="14.25">
      <c r="A11" s="7" t="s">
        <v>54</v>
      </c>
      <c r="B11" s="78">
        <v>16</v>
      </c>
      <c r="C11" s="78">
        <v>980</v>
      </c>
      <c r="D11" s="81">
        <f t="shared" si="0"/>
        <v>996</v>
      </c>
      <c r="E11" s="78">
        <v>10</v>
      </c>
      <c r="F11" s="78">
        <v>929</v>
      </c>
      <c r="G11" s="81">
        <f t="shared" si="1"/>
        <v>939</v>
      </c>
      <c r="H11" s="78">
        <f t="shared" si="2"/>
        <v>26</v>
      </c>
      <c r="I11" s="78">
        <f t="shared" si="3"/>
        <v>1909</v>
      </c>
      <c r="J11" s="81">
        <f t="shared" si="4"/>
        <v>1935</v>
      </c>
      <c r="K11" s="78">
        <v>10</v>
      </c>
      <c r="L11" s="78">
        <v>1050</v>
      </c>
      <c r="M11" s="81">
        <f t="shared" si="5"/>
        <v>1060</v>
      </c>
      <c r="N11" s="78">
        <v>10</v>
      </c>
      <c r="O11" s="78">
        <v>962</v>
      </c>
      <c r="P11" s="81">
        <f t="shared" si="6"/>
        <v>972</v>
      </c>
      <c r="Q11" s="78">
        <v>20</v>
      </c>
      <c r="R11" s="78">
        <v>2012</v>
      </c>
      <c r="S11" s="81">
        <f t="shared" si="7"/>
        <v>2032</v>
      </c>
    </row>
    <row r="12" spans="1:19" ht="14.25">
      <c r="A12" s="7" t="s">
        <v>55</v>
      </c>
      <c r="B12" s="78">
        <v>14</v>
      </c>
      <c r="C12" s="78">
        <v>943</v>
      </c>
      <c r="D12" s="81">
        <f t="shared" si="0"/>
        <v>957</v>
      </c>
      <c r="E12" s="78">
        <v>11</v>
      </c>
      <c r="F12" s="78">
        <v>1132</v>
      </c>
      <c r="G12" s="81">
        <f t="shared" si="1"/>
        <v>1143</v>
      </c>
      <c r="H12" s="78">
        <f t="shared" si="2"/>
        <v>25</v>
      </c>
      <c r="I12" s="78">
        <f t="shared" si="3"/>
        <v>2075</v>
      </c>
      <c r="J12" s="81">
        <f t="shared" si="4"/>
        <v>2100</v>
      </c>
      <c r="K12" s="78">
        <v>33</v>
      </c>
      <c r="L12" s="78">
        <v>1225</v>
      </c>
      <c r="M12" s="81">
        <f t="shared" si="5"/>
        <v>1258</v>
      </c>
      <c r="N12" s="78">
        <v>29</v>
      </c>
      <c r="O12" s="78">
        <v>1496</v>
      </c>
      <c r="P12" s="81">
        <f t="shared" si="6"/>
        <v>1525</v>
      </c>
      <c r="Q12" s="78">
        <v>62</v>
      </c>
      <c r="R12" s="78">
        <v>2721</v>
      </c>
      <c r="S12" s="81">
        <f t="shared" si="7"/>
        <v>2783</v>
      </c>
    </row>
    <row r="13" spans="1:19" ht="14.25">
      <c r="A13" s="7" t="s">
        <v>154</v>
      </c>
      <c r="B13" s="78">
        <v>3</v>
      </c>
      <c r="C13" s="78">
        <v>877</v>
      </c>
      <c r="D13" s="81">
        <f t="shared" si="0"/>
        <v>880</v>
      </c>
      <c r="E13" s="78">
        <v>3</v>
      </c>
      <c r="F13" s="78">
        <v>981</v>
      </c>
      <c r="G13" s="81">
        <f t="shared" si="1"/>
        <v>984</v>
      </c>
      <c r="H13" s="78">
        <f t="shared" si="2"/>
        <v>6</v>
      </c>
      <c r="I13" s="78">
        <f t="shared" si="3"/>
        <v>1858</v>
      </c>
      <c r="J13" s="81">
        <f t="shared" si="4"/>
        <v>1864</v>
      </c>
      <c r="K13" s="78">
        <v>18</v>
      </c>
      <c r="L13" s="78">
        <v>992</v>
      </c>
      <c r="M13" s="81">
        <f t="shared" si="5"/>
        <v>1010</v>
      </c>
      <c r="N13" s="78">
        <v>11</v>
      </c>
      <c r="O13" s="78">
        <v>1103</v>
      </c>
      <c r="P13" s="81">
        <f t="shared" si="6"/>
        <v>1114</v>
      </c>
      <c r="Q13" s="78">
        <v>29</v>
      </c>
      <c r="R13" s="78">
        <v>2095</v>
      </c>
      <c r="S13" s="81">
        <f t="shared" si="7"/>
        <v>2124</v>
      </c>
    </row>
    <row r="14" spans="1:19" ht="14.25">
      <c r="A14" s="7" t="s">
        <v>56</v>
      </c>
      <c r="B14" s="78">
        <v>8</v>
      </c>
      <c r="C14" s="78">
        <v>502</v>
      </c>
      <c r="D14" s="81">
        <f t="shared" si="0"/>
        <v>510</v>
      </c>
      <c r="E14" s="78">
        <v>8</v>
      </c>
      <c r="F14" s="78">
        <v>517</v>
      </c>
      <c r="G14" s="81">
        <f t="shared" si="1"/>
        <v>525</v>
      </c>
      <c r="H14" s="78">
        <f t="shared" si="2"/>
        <v>16</v>
      </c>
      <c r="I14" s="78">
        <f t="shared" si="3"/>
        <v>1019</v>
      </c>
      <c r="J14" s="81">
        <f t="shared" si="4"/>
        <v>1035</v>
      </c>
      <c r="K14" s="78">
        <v>3</v>
      </c>
      <c r="L14" s="78">
        <v>521</v>
      </c>
      <c r="M14" s="81">
        <f t="shared" si="5"/>
        <v>524</v>
      </c>
      <c r="N14" s="78">
        <v>2</v>
      </c>
      <c r="O14" s="78">
        <v>536</v>
      </c>
      <c r="P14" s="81">
        <f t="shared" si="6"/>
        <v>538</v>
      </c>
      <c r="Q14" s="78">
        <v>5</v>
      </c>
      <c r="R14" s="78">
        <v>1057</v>
      </c>
      <c r="S14" s="81">
        <f t="shared" si="7"/>
        <v>1062</v>
      </c>
    </row>
    <row r="15" spans="1:19" ht="14.25">
      <c r="A15" s="7" t="s">
        <v>57</v>
      </c>
      <c r="B15" s="78">
        <v>14</v>
      </c>
      <c r="C15" s="78">
        <v>1002</v>
      </c>
      <c r="D15" s="81">
        <f t="shared" si="0"/>
        <v>1016</v>
      </c>
      <c r="E15" s="78">
        <v>12</v>
      </c>
      <c r="F15" s="78">
        <v>1177</v>
      </c>
      <c r="G15" s="81">
        <f t="shared" si="1"/>
        <v>1189</v>
      </c>
      <c r="H15" s="78">
        <f t="shared" si="2"/>
        <v>26</v>
      </c>
      <c r="I15" s="78">
        <f t="shared" si="3"/>
        <v>2179</v>
      </c>
      <c r="J15" s="81">
        <f t="shared" si="4"/>
        <v>2205</v>
      </c>
      <c r="K15" s="78">
        <v>9</v>
      </c>
      <c r="L15" s="78">
        <v>1161</v>
      </c>
      <c r="M15" s="81">
        <f t="shared" si="5"/>
        <v>1170</v>
      </c>
      <c r="N15" s="78">
        <v>3</v>
      </c>
      <c r="O15" s="78">
        <v>1360</v>
      </c>
      <c r="P15" s="81">
        <f t="shared" si="6"/>
        <v>1363</v>
      </c>
      <c r="Q15" s="78">
        <v>12</v>
      </c>
      <c r="R15" s="78">
        <v>2521</v>
      </c>
      <c r="S15" s="81">
        <f t="shared" si="7"/>
        <v>2533</v>
      </c>
    </row>
    <row r="16" spans="1:19" ht="14.25">
      <c r="A16" s="7" t="s">
        <v>58</v>
      </c>
      <c r="B16" s="78">
        <v>35</v>
      </c>
      <c r="C16" s="78">
        <v>1042</v>
      </c>
      <c r="D16" s="81">
        <f t="shared" si="0"/>
        <v>1077</v>
      </c>
      <c r="E16" s="78">
        <v>30</v>
      </c>
      <c r="F16" s="78">
        <v>1187</v>
      </c>
      <c r="G16" s="81">
        <f t="shared" si="1"/>
        <v>1217</v>
      </c>
      <c r="H16" s="78">
        <f t="shared" si="2"/>
        <v>65</v>
      </c>
      <c r="I16" s="78">
        <f t="shared" si="3"/>
        <v>2229</v>
      </c>
      <c r="J16" s="81">
        <f t="shared" si="4"/>
        <v>2294</v>
      </c>
      <c r="K16" s="78">
        <v>30</v>
      </c>
      <c r="L16" s="78">
        <v>1108</v>
      </c>
      <c r="M16" s="81">
        <f t="shared" si="5"/>
        <v>1138</v>
      </c>
      <c r="N16" s="78">
        <v>20</v>
      </c>
      <c r="O16" s="78">
        <v>1197</v>
      </c>
      <c r="P16" s="81">
        <f t="shared" si="6"/>
        <v>1217</v>
      </c>
      <c r="Q16" s="78">
        <v>50</v>
      </c>
      <c r="R16" s="78">
        <v>2305</v>
      </c>
      <c r="S16" s="81">
        <f t="shared" si="7"/>
        <v>2355</v>
      </c>
    </row>
    <row r="17" spans="1:19" ht="14.25">
      <c r="A17" s="7" t="s">
        <v>59</v>
      </c>
      <c r="B17" s="78">
        <v>10</v>
      </c>
      <c r="C17" s="78">
        <v>833</v>
      </c>
      <c r="D17" s="81">
        <f t="shared" si="0"/>
        <v>843</v>
      </c>
      <c r="E17" s="78">
        <v>32</v>
      </c>
      <c r="F17" s="78">
        <v>693</v>
      </c>
      <c r="G17" s="81">
        <f t="shared" si="1"/>
        <v>725</v>
      </c>
      <c r="H17" s="78">
        <f t="shared" si="2"/>
        <v>42</v>
      </c>
      <c r="I17" s="78">
        <f t="shared" si="3"/>
        <v>1526</v>
      </c>
      <c r="J17" s="81">
        <f t="shared" si="4"/>
        <v>1568</v>
      </c>
      <c r="K17" s="78">
        <v>12</v>
      </c>
      <c r="L17" s="78">
        <v>770</v>
      </c>
      <c r="M17" s="81">
        <f t="shared" si="5"/>
        <v>782</v>
      </c>
      <c r="N17" s="78">
        <v>14</v>
      </c>
      <c r="O17" s="78">
        <v>729</v>
      </c>
      <c r="P17" s="81">
        <f t="shared" si="6"/>
        <v>743</v>
      </c>
      <c r="Q17" s="78">
        <v>26</v>
      </c>
      <c r="R17" s="78">
        <v>1499</v>
      </c>
      <c r="S17" s="81">
        <f t="shared" si="7"/>
        <v>1525</v>
      </c>
    </row>
    <row r="18" spans="1:19" ht="14.25">
      <c r="A18" s="7" t="s">
        <v>60</v>
      </c>
      <c r="B18" s="78">
        <v>16</v>
      </c>
      <c r="C18" s="78">
        <v>621</v>
      </c>
      <c r="D18" s="81">
        <f t="shared" si="0"/>
        <v>637</v>
      </c>
      <c r="E18" s="78">
        <v>14</v>
      </c>
      <c r="F18" s="78">
        <v>669</v>
      </c>
      <c r="G18" s="81">
        <f t="shared" si="1"/>
        <v>683</v>
      </c>
      <c r="H18" s="78">
        <f t="shared" si="2"/>
        <v>30</v>
      </c>
      <c r="I18" s="78">
        <f t="shared" si="3"/>
        <v>1290</v>
      </c>
      <c r="J18" s="81">
        <f t="shared" si="4"/>
        <v>1320</v>
      </c>
      <c r="K18" s="78">
        <v>32</v>
      </c>
      <c r="L18" s="78">
        <v>751</v>
      </c>
      <c r="M18" s="81">
        <f t="shared" si="5"/>
        <v>783</v>
      </c>
      <c r="N18" s="78">
        <v>29</v>
      </c>
      <c r="O18" s="78">
        <v>812</v>
      </c>
      <c r="P18" s="81">
        <f t="shared" si="6"/>
        <v>841</v>
      </c>
      <c r="Q18" s="78">
        <v>61</v>
      </c>
      <c r="R18" s="78">
        <v>1563</v>
      </c>
      <c r="S18" s="81">
        <f t="shared" si="7"/>
        <v>1624</v>
      </c>
    </row>
    <row r="19" spans="1:19" ht="14.25">
      <c r="A19" s="7" t="s">
        <v>61</v>
      </c>
      <c r="B19" s="78">
        <v>117</v>
      </c>
      <c r="C19" s="78">
        <v>3556</v>
      </c>
      <c r="D19" s="81">
        <f t="shared" si="0"/>
        <v>3673</v>
      </c>
      <c r="E19" s="78">
        <v>81</v>
      </c>
      <c r="F19" s="78">
        <v>3896</v>
      </c>
      <c r="G19" s="81">
        <f t="shared" si="1"/>
        <v>3977</v>
      </c>
      <c r="H19" s="78">
        <f t="shared" si="2"/>
        <v>198</v>
      </c>
      <c r="I19" s="78">
        <f t="shared" si="3"/>
        <v>7452</v>
      </c>
      <c r="J19" s="81">
        <f t="shared" si="4"/>
        <v>7650</v>
      </c>
      <c r="K19" s="78">
        <v>101</v>
      </c>
      <c r="L19" s="78">
        <v>3785</v>
      </c>
      <c r="M19" s="81">
        <f t="shared" si="5"/>
        <v>3886</v>
      </c>
      <c r="N19" s="78">
        <v>101</v>
      </c>
      <c r="O19" s="78">
        <v>4043</v>
      </c>
      <c r="P19" s="81">
        <f t="shared" si="6"/>
        <v>4144</v>
      </c>
      <c r="Q19" s="78">
        <v>202</v>
      </c>
      <c r="R19" s="78">
        <v>7828</v>
      </c>
      <c r="S19" s="81">
        <f t="shared" si="7"/>
        <v>8030</v>
      </c>
    </row>
    <row r="20" spans="1:19" ht="14.25">
      <c r="A20" s="7" t="s">
        <v>62</v>
      </c>
      <c r="B20" s="78">
        <v>101</v>
      </c>
      <c r="C20" s="78">
        <v>2768</v>
      </c>
      <c r="D20" s="81">
        <f t="shared" si="0"/>
        <v>2869</v>
      </c>
      <c r="E20" s="78">
        <v>73</v>
      </c>
      <c r="F20" s="78">
        <v>2910</v>
      </c>
      <c r="G20" s="81">
        <f t="shared" si="1"/>
        <v>2983</v>
      </c>
      <c r="H20" s="78">
        <f t="shared" si="2"/>
        <v>174</v>
      </c>
      <c r="I20" s="78">
        <f t="shared" si="3"/>
        <v>5678</v>
      </c>
      <c r="J20" s="81">
        <f t="shared" si="4"/>
        <v>5852</v>
      </c>
      <c r="K20" s="78">
        <v>203</v>
      </c>
      <c r="L20" s="78">
        <v>2571</v>
      </c>
      <c r="M20" s="81">
        <f t="shared" si="5"/>
        <v>2774</v>
      </c>
      <c r="N20" s="78">
        <v>153</v>
      </c>
      <c r="O20" s="78">
        <v>2926</v>
      </c>
      <c r="P20" s="81">
        <f t="shared" si="6"/>
        <v>3079</v>
      </c>
      <c r="Q20" s="78">
        <v>356</v>
      </c>
      <c r="R20" s="78">
        <v>5497</v>
      </c>
      <c r="S20" s="81">
        <f t="shared" si="7"/>
        <v>5853</v>
      </c>
    </row>
    <row r="21" spans="1:19" ht="14.25">
      <c r="A21" s="7" t="s">
        <v>63</v>
      </c>
      <c r="B21" s="78">
        <v>6</v>
      </c>
      <c r="C21" s="78">
        <v>591</v>
      </c>
      <c r="D21" s="81">
        <f t="shared" si="0"/>
        <v>597</v>
      </c>
      <c r="E21" s="78">
        <v>1</v>
      </c>
      <c r="F21" s="78">
        <v>609</v>
      </c>
      <c r="G21" s="81">
        <f t="shared" si="1"/>
        <v>610</v>
      </c>
      <c r="H21" s="78">
        <f t="shared" si="2"/>
        <v>7</v>
      </c>
      <c r="I21" s="78">
        <f t="shared" si="3"/>
        <v>1200</v>
      </c>
      <c r="J21" s="81">
        <f t="shared" si="4"/>
        <v>1207</v>
      </c>
      <c r="K21" s="78">
        <v>8</v>
      </c>
      <c r="L21" s="78">
        <v>656</v>
      </c>
      <c r="M21" s="81">
        <f t="shared" si="5"/>
        <v>664</v>
      </c>
      <c r="N21" s="78">
        <v>5</v>
      </c>
      <c r="O21" s="78">
        <v>694</v>
      </c>
      <c r="P21" s="81">
        <f t="shared" si="6"/>
        <v>699</v>
      </c>
      <c r="Q21" s="78">
        <v>13</v>
      </c>
      <c r="R21" s="78">
        <v>1350</v>
      </c>
      <c r="S21" s="81">
        <f t="shared" si="7"/>
        <v>1363</v>
      </c>
    </row>
    <row r="22" spans="1:19" ht="14.25">
      <c r="A22" s="7" t="s">
        <v>64</v>
      </c>
      <c r="B22" s="78">
        <v>95</v>
      </c>
      <c r="C22" s="78">
        <v>1495</v>
      </c>
      <c r="D22" s="81">
        <f t="shared" si="0"/>
        <v>1590</v>
      </c>
      <c r="E22" s="78">
        <v>77</v>
      </c>
      <c r="F22" s="78">
        <v>1754</v>
      </c>
      <c r="G22" s="81">
        <f t="shared" si="1"/>
        <v>1831</v>
      </c>
      <c r="H22" s="78">
        <f t="shared" si="2"/>
        <v>172</v>
      </c>
      <c r="I22" s="78">
        <f t="shared" si="3"/>
        <v>3249</v>
      </c>
      <c r="J22" s="81">
        <f t="shared" si="4"/>
        <v>3421</v>
      </c>
      <c r="K22" s="78">
        <v>148</v>
      </c>
      <c r="L22" s="78">
        <v>1443</v>
      </c>
      <c r="M22" s="81">
        <f t="shared" si="5"/>
        <v>1591</v>
      </c>
      <c r="N22" s="78">
        <v>131</v>
      </c>
      <c r="O22" s="78">
        <v>1611</v>
      </c>
      <c r="P22" s="81">
        <f t="shared" si="6"/>
        <v>1742</v>
      </c>
      <c r="Q22" s="78">
        <v>279</v>
      </c>
      <c r="R22" s="78">
        <v>3054</v>
      </c>
      <c r="S22" s="81">
        <f t="shared" si="7"/>
        <v>3333</v>
      </c>
    </row>
    <row r="23" spans="1:19" ht="14.25">
      <c r="A23" s="7" t="s">
        <v>65</v>
      </c>
      <c r="B23" s="78">
        <v>64</v>
      </c>
      <c r="C23" s="78">
        <v>1506</v>
      </c>
      <c r="D23" s="81">
        <f t="shared" si="0"/>
        <v>1570</v>
      </c>
      <c r="E23" s="78">
        <v>39</v>
      </c>
      <c r="F23" s="78">
        <v>1686</v>
      </c>
      <c r="G23" s="81">
        <f t="shared" si="1"/>
        <v>1725</v>
      </c>
      <c r="H23" s="78">
        <f t="shared" si="2"/>
        <v>103</v>
      </c>
      <c r="I23" s="78">
        <f t="shared" si="3"/>
        <v>3192</v>
      </c>
      <c r="J23" s="81">
        <f t="shared" si="4"/>
        <v>3295</v>
      </c>
      <c r="K23" s="78">
        <v>66</v>
      </c>
      <c r="L23" s="78">
        <v>1643</v>
      </c>
      <c r="M23" s="81">
        <f t="shared" si="5"/>
        <v>1709</v>
      </c>
      <c r="N23" s="78">
        <v>64</v>
      </c>
      <c r="O23" s="78">
        <v>1798</v>
      </c>
      <c r="P23" s="81">
        <f t="shared" si="6"/>
        <v>1862</v>
      </c>
      <c r="Q23" s="78">
        <v>130</v>
      </c>
      <c r="R23" s="78">
        <v>3441</v>
      </c>
      <c r="S23" s="81">
        <f t="shared" si="7"/>
        <v>3571</v>
      </c>
    </row>
    <row r="24" spans="1:19" ht="14.25">
      <c r="A24" s="7" t="s">
        <v>66</v>
      </c>
      <c r="B24" s="78">
        <v>60</v>
      </c>
      <c r="C24" s="78">
        <v>789</v>
      </c>
      <c r="D24" s="81">
        <f t="shared" si="0"/>
        <v>849</v>
      </c>
      <c r="E24" s="78">
        <v>55</v>
      </c>
      <c r="F24" s="78">
        <v>819</v>
      </c>
      <c r="G24" s="81">
        <f t="shared" si="1"/>
        <v>874</v>
      </c>
      <c r="H24" s="78">
        <f t="shared" si="2"/>
        <v>115</v>
      </c>
      <c r="I24" s="78">
        <f t="shared" si="3"/>
        <v>1608</v>
      </c>
      <c r="J24" s="81">
        <f t="shared" si="4"/>
        <v>1723</v>
      </c>
      <c r="K24" s="78">
        <v>84</v>
      </c>
      <c r="L24" s="78">
        <v>901</v>
      </c>
      <c r="M24" s="81">
        <f t="shared" si="5"/>
        <v>985</v>
      </c>
      <c r="N24" s="78">
        <v>66</v>
      </c>
      <c r="O24" s="78">
        <v>904</v>
      </c>
      <c r="P24" s="81">
        <f t="shared" si="6"/>
        <v>970</v>
      </c>
      <c r="Q24" s="78">
        <v>150</v>
      </c>
      <c r="R24" s="78">
        <v>1805</v>
      </c>
      <c r="S24" s="81">
        <f t="shared" si="7"/>
        <v>1955</v>
      </c>
    </row>
    <row r="25" spans="1:19" ht="14.25">
      <c r="A25" s="7" t="s">
        <v>135</v>
      </c>
      <c r="B25" s="78">
        <v>45</v>
      </c>
      <c r="C25" s="78">
        <v>999</v>
      </c>
      <c r="D25" s="81">
        <f t="shared" si="0"/>
        <v>1044</v>
      </c>
      <c r="E25" s="78">
        <v>33</v>
      </c>
      <c r="F25" s="78">
        <v>989</v>
      </c>
      <c r="G25" s="81">
        <f t="shared" si="1"/>
        <v>1022</v>
      </c>
      <c r="H25" s="78">
        <f t="shared" si="2"/>
        <v>78</v>
      </c>
      <c r="I25" s="78">
        <f t="shared" si="3"/>
        <v>1988</v>
      </c>
      <c r="J25" s="81">
        <f t="shared" si="4"/>
        <v>2066</v>
      </c>
      <c r="K25" s="78">
        <v>67</v>
      </c>
      <c r="L25" s="78">
        <v>1100</v>
      </c>
      <c r="M25" s="81">
        <f t="shared" si="5"/>
        <v>1167</v>
      </c>
      <c r="N25" s="78">
        <v>52</v>
      </c>
      <c r="O25" s="78">
        <v>1170</v>
      </c>
      <c r="P25" s="81">
        <f t="shared" si="6"/>
        <v>1222</v>
      </c>
      <c r="Q25" s="78">
        <v>119</v>
      </c>
      <c r="R25" s="78">
        <v>2270</v>
      </c>
      <c r="S25" s="81">
        <f t="shared" si="7"/>
        <v>2389</v>
      </c>
    </row>
    <row r="26" spans="1:19" ht="28.5">
      <c r="A26" s="58" t="s">
        <v>136</v>
      </c>
      <c r="B26" s="78">
        <v>90</v>
      </c>
      <c r="C26" s="78">
        <v>838</v>
      </c>
      <c r="D26" s="81">
        <f t="shared" si="0"/>
        <v>928</v>
      </c>
      <c r="E26" s="78">
        <v>68</v>
      </c>
      <c r="F26" s="78">
        <v>880</v>
      </c>
      <c r="G26" s="81">
        <f t="shared" si="1"/>
        <v>948</v>
      </c>
      <c r="H26" s="78">
        <f t="shared" si="2"/>
        <v>158</v>
      </c>
      <c r="I26" s="78">
        <f t="shared" si="3"/>
        <v>1718</v>
      </c>
      <c r="J26" s="81">
        <f t="shared" si="4"/>
        <v>1876</v>
      </c>
      <c r="K26" s="78">
        <v>118</v>
      </c>
      <c r="L26" s="78">
        <v>823</v>
      </c>
      <c r="M26" s="81">
        <f t="shared" si="5"/>
        <v>941</v>
      </c>
      <c r="N26" s="78">
        <v>101</v>
      </c>
      <c r="O26" s="78">
        <v>856</v>
      </c>
      <c r="P26" s="81">
        <f t="shared" si="6"/>
        <v>957</v>
      </c>
      <c r="Q26" s="78">
        <v>219</v>
      </c>
      <c r="R26" s="78">
        <v>1679</v>
      </c>
      <c r="S26" s="81">
        <f t="shared" si="7"/>
        <v>1898</v>
      </c>
    </row>
    <row r="27" spans="1:19" ht="14.25">
      <c r="A27" s="7" t="s">
        <v>67</v>
      </c>
      <c r="B27" s="78">
        <v>183</v>
      </c>
      <c r="C27" s="78">
        <v>884</v>
      </c>
      <c r="D27" s="81">
        <f t="shared" si="0"/>
        <v>1067</v>
      </c>
      <c r="E27" s="78">
        <v>139</v>
      </c>
      <c r="F27" s="78">
        <v>417</v>
      </c>
      <c r="G27" s="81">
        <f t="shared" si="1"/>
        <v>556</v>
      </c>
      <c r="H27" s="78">
        <f t="shared" si="2"/>
        <v>322</v>
      </c>
      <c r="I27" s="78">
        <f t="shared" si="3"/>
        <v>1301</v>
      </c>
      <c r="J27" s="81">
        <f t="shared" si="4"/>
        <v>1623</v>
      </c>
      <c r="K27" s="78">
        <v>343</v>
      </c>
      <c r="L27" s="78">
        <v>999</v>
      </c>
      <c r="M27" s="81">
        <f t="shared" si="5"/>
        <v>1342</v>
      </c>
      <c r="N27" s="78">
        <v>325</v>
      </c>
      <c r="O27" s="78">
        <v>625</v>
      </c>
      <c r="P27" s="81">
        <f t="shared" si="6"/>
        <v>950</v>
      </c>
      <c r="Q27" s="78">
        <v>668</v>
      </c>
      <c r="R27" s="78">
        <v>1624</v>
      </c>
      <c r="S27" s="81">
        <f t="shared" si="7"/>
        <v>2292</v>
      </c>
    </row>
    <row r="28" spans="1:19" ht="14.25">
      <c r="A28" s="7" t="s">
        <v>68</v>
      </c>
      <c r="B28" s="78">
        <v>269</v>
      </c>
      <c r="C28" s="78">
        <v>593</v>
      </c>
      <c r="D28" s="81">
        <f t="shared" si="0"/>
        <v>862</v>
      </c>
      <c r="E28" s="78">
        <v>214</v>
      </c>
      <c r="F28" s="78">
        <v>650</v>
      </c>
      <c r="G28" s="81">
        <f t="shared" si="1"/>
        <v>864</v>
      </c>
      <c r="H28" s="78">
        <f t="shared" si="2"/>
        <v>483</v>
      </c>
      <c r="I28" s="78">
        <f t="shared" si="3"/>
        <v>1243</v>
      </c>
      <c r="J28" s="81">
        <f t="shared" si="4"/>
        <v>1726</v>
      </c>
      <c r="K28" s="78">
        <v>119</v>
      </c>
      <c r="L28" s="78">
        <v>599</v>
      </c>
      <c r="M28" s="81">
        <f t="shared" si="5"/>
        <v>718</v>
      </c>
      <c r="N28" s="78">
        <v>98</v>
      </c>
      <c r="O28" s="78">
        <v>673</v>
      </c>
      <c r="P28" s="81">
        <f t="shared" si="6"/>
        <v>771</v>
      </c>
      <c r="Q28" s="78">
        <v>217</v>
      </c>
      <c r="R28" s="78">
        <v>1272</v>
      </c>
      <c r="S28" s="81">
        <f t="shared" si="7"/>
        <v>1489</v>
      </c>
    </row>
    <row r="29" spans="1:19" ht="14.25">
      <c r="A29" s="7" t="s">
        <v>69</v>
      </c>
      <c r="B29" s="78">
        <v>124</v>
      </c>
      <c r="C29" s="78">
        <v>790</v>
      </c>
      <c r="D29" s="81">
        <f t="shared" si="0"/>
        <v>914</v>
      </c>
      <c r="E29" s="78">
        <v>92</v>
      </c>
      <c r="F29" s="78">
        <v>927</v>
      </c>
      <c r="G29" s="81">
        <f t="shared" si="1"/>
        <v>1019</v>
      </c>
      <c r="H29" s="78">
        <f t="shared" si="2"/>
        <v>216</v>
      </c>
      <c r="I29" s="78">
        <f t="shared" si="3"/>
        <v>1717</v>
      </c>
      <c r="J29" s="81">
        <f t="shared" si="4"/>
        <v>1933</v>
      </c>
      <c r="K29" s="78">
        <v>128</v>
      </c>
      <c r="L29" s="78">
        <v>720</v>
      </c>
      <c r="M29" s="81">
        <f t="shared" si="5"/>
        <v>848</v>
      </c>
      <c r="N29" s="78">
        <v>107</v>
      </c>
      <c r="O29" s="78">
        <v>890</v>
      </c>
      <c r="P29" s="81">
        <f t="shared" si="6"/>
        <v>997</v>
      </c>
      <c r="Q29" s="78">
        <v>235</v>
      </c>
      <c r="R29" s="78">
        <v>1610</v>
      </c>
      <c r="S29" s="81">
        <f t="shared" si="7"/>
        <v>1845</v>
      </c>
    </row>
    <row r="30" spans="1:19" ht="14.25">
      <c r="A30" s="7" t="s">
        <v>70</v>
      </c>
      <c r="B30" s="78">
        <v>74</v>
      </c>
      <c r="C30" s="78">
        <v>998</v>
      </c>
      <c r="D30" s="81">
        <f t="shared" si="0"/>
        <v>1072</v>
      </c>
      <c r="E30" s="78">
        <v>57</v>
      </c>
      <c r="F30" s="78">
        <v>988</v>
      </c>
      <c r="G30" s="81">
        <f t="shared" si="1"/>
        <v>1045</v>
      </c>
      <c r="H30" s="78">
        <f t="shared" si="2"/>
        <v>131</v>
      </c>
      <c r="I30" s="78">
        <f t="shared" si="3"/>
        <v>1986</v>
      </c>
      <c r="J30" s="81">
        <f t="shared" si="4"/>
        <v>2117</v>
      </c>
      <c r="K30" s="78">
        <v>131</v>
      </c>
      <c r="L30" s="78">
        <v>1103</v>
      </c>
      <c r="M30" s="81">
        <f t="shared" si="5"/>
        <v>1234</v>
      </c>
      <c r="N30" s="78">
        <v>106</v>
      </c>
      <c r="O30" s="78">
        <v>1142</v>
      </c>
      <c r="P30" s="81">
        <f t="shared" si="6"/>
        <v>1248</v>
      </c>
      <c r="Q30" s="78">
        <v>237</v>
      </c>
      <c r="R30" s="78">
        <v>2245</v>
      </c>
      <c r="S30" s="81">
        <f t="shared" si="7"/>
        <v>2482</v>
      </c>
    </row>
    <row r="31" spans="1:19" ht="14.25">
      <c r="A31" s="7" t="s">
        <v>71</v>
      </c>
      <c r="B31" s="78">
        <v>23</v>
      </c>
      <c r="C31" s="78">
        <v>607</v>
      </c>
      <c r="D31" s="81">
        <f t="shared" si="0"/>
        <v>630</v>
      </c>
      <c r="E31" s="78">
        <v>12</v>
      </c>
      <c r="F31" s="78">
        <v>622</v>
      </c>
      <c r="G31" s="81">
        <f t="shared" si="1"/>
        <v>634</v>
      </c>
      <c r="H31" s="78">
        <f t="shared" si="2"/>
        <v>35</v>
      </c>
      <c r="I31" s="78">
        <f t="shared" si="3"/>
        <v>1229</v>
      </c>
      <c r="J31" s="81">
        <f t="shared" si="4"/>
        <v>1264</v>
      </c>
      <c r="K31" s="78">
        <v>21</v>
      </c>
      <c r="L31" s="78">
        <v>630</v>
      </c>
      <c r="M31" s="81">
        <f t="shared" si="5"/>
        <v>651</v>
      </c>
      <c r="N31" s="78">
        <v>15</v>
      </c>
      <c r="O31" s="78">
        <v>663</v>
      </c>
      <c r="P31" s="81">
        <f t="shared" si="6"/>
        <v>678</v>
      </c>
      <c r="Q31" s="78">
        <v>36</v>
      </c>
      <c r="R31" s="78">
        <v>1293</v>
      </c>
      <c r="S31" s="81">
        <f t="shared" si="7"/>
        <v>1329</v>
      </c>
    </row>
    <row r="32" spans="1:19" ht="14.25">
      <c r="A32" s="7" t="s">
        <v>72</v>
      </c>
      <c r="B32" s="78">
        <v>152</v>
      </c>
      <c r="C32" s="78">
        <v>1490</v>
      </c>
      <c r="D32" s="81">
        <f t="shared" si="0"/>
        <v>1642</v>
      </c>
      <c r="E32" s="78">
        <v>129</v>
      </c>
      <c r="F32" s="78">
        <v>1495</v>
      </c>
      <c r="G32" s="81">
        <f t="shared" si="1"/>
        <v>1624</v>
      </c>
      <c r="H32" s="78">
        <f t="shared" si="2"/>
        <v>281</v>
      </c>
      <c r="I32" s="78">
        <f t="shared" si="3"/>
        <v>2985</v>
      </c>
      <c r="J32" s="81">
        <f t="shared" si="4"/>
        <v>3266</v>
      </c>
      <c r="K32" s="78">
        <v>181</v>
      </c>
      <c r="L32" s="78">
        <v>1331</v>
      </c>
      <c r="M32" s="81">
        <f t="shared" si="5"/>
        <v>1512</v>
      </c>
      <c r="N32" s="78">
        <v>164</v>
      </c>
      <c r="O32" s="78">
        <v>1384</v>
      </c>
      <c r="P32" s="81">
        <f t="shared" si="6"/>
        <v>1548</v>
      </c>
      <c r="Q32" s="78">
        <v>345</v>
      </c>
      <c r="R32" s="78">
        <v>2715</v>
      </c>
      <c r="S32" s="81">
        <f t="shared" si="7"/>
        <v>3060</v>
      </c>
    </row>
    <row r="33" spans="1:19" ht="14.25">
      <c r="A33" s="7" t="s">
        <v>73</v>
      </c>
      <c r="B33" s="78">
        <v>31</v>
      </c>
      <c r="C33" s="78">
        <v>1285</v>
      </c>
      <c r="D33" s="81">
        <f t="shared" si="0"/>
        <v>1316</v>
      </c>
      <c r="E33" s="78">
        <v>15</v>
      </c>
      <c r="F33" s="78">
        <v>1401</v>
      </c>
      <c r="G33" s="81">
        <f t="shared" si="1"/>
        <v>1416</v>
      </c>
      <c r="H33" s="78">
        <f t="shared" si="2"/>
        <v>46</v>
      </c>
      <c r="I33" s="78">
        <f t="shared" si="3"/>
        <v>2686</v>
      </c>
      <c r="J33" s="81">
        <f t="shared" si="4"/>
        <v>2732</v>
      </c>
      <c r="K33" s="78">
        <v>105</v>
      </c>
      <c r="L33" s="78">
        <v>1405</v>
      </c>
      <c r="M33" s="81">
        <f t="shared" si="5"/>
        <v>1510</v>
      </c>
      <c r="N33" s="78">
        <v>66</v>
      </c>
      <c r="O33" s="78">
        <v>1523</v>
      </c>
      <c r="P33" s="81">
        <f t="shared" si="6"/>
        <v>1589</v>
      </c>
      <c r="Q33" s="78">
        <v>171</v>
      </c>
      <c r="R33" s="78">
        <v>2928</v>
      </c>
      <c r="S33" s="81">
        <f t="shared" si="7"/>
        <v>3099</v>
      </c>
    </row>
    <row r="34" spans="1:19" ht="14.25">
      <c r="A34" s="7" t="s">
        <v>74</v>
      </c>
      <c r="B34" s="78">
        <v>328</v>
      </c>
      <c r="C34" s="78">
        <v>2934</v>
      </c>
      <c r="D34" s="81">
        <f t="shared" si="0"/>
        <v>3262</v>
      </c>
      <c r="E34" s="78">
        <v>245</v>
      </c>
      <c r="F34" s="78">
        <v>3162</v>
      </c>
      <c r="G34" s="81">
        <f t="shared" si="1"/>
        <v>3407</v>
      </c>
      <c r="H34" s="78">
        <f t="shared" si="2"/>
        <v>573</v>
      </c>
      <c r="I34" s="78">
        <f t="shared" si="3"/>
        <v>6096</v>
      </c>
      <c r="J34" s="81">
        <f t="shared" si="4"/>
        <v>6669</v>
      </c>
      <c r="K34" s="78">
        <v>224</v>
      </c>
      <c r="L34" s="78">
        <v>2726</v>
      </c>
      <c r="M34" s="81">
        <f t="shared" si="5"/>
        <v>2950</v>
      </c>
      <c r="N34" s="78">
        <v>159</v>
      </c>
      <c r="O34" s="78">
        <v>2924</v>
      </c>
      <c r="P34" s="81">
        <f t="shared" si="6"/>
        <v>3083</v>
      </c>
      <c r="Q34" s="78">
        <v>383</v>
      </c>
      <c r="R34" s="78">
        <v>5650</v>
      </c>
      <c r="S34" s="81">
        <f t="shared" si="7"/>
        <v>6033</v>
      </c>
    </row>
    <row r="35" spans="1:19" ht="14.25">
      <c r="A35" s="7" t="s">
        <v>75</v>
      </c>
      <c r="B35" s="78">
        <v>123</v>
      </c>
      <c r="C35" s="78">
        <v>441</v>
      </c>
      <c r="D35" s="81">
        <f t="shared" si="0"/>
        <v>564</v>
      </c>
      <c r="E35" s="78">
        <v>107</v>
      </c>
      <c r="F35" s="78">
        <v>383</v>
      </c>
      <c r="G35" s="81">
        <f t="shared" si="1"/>
        <v>490</v>
      </c>
      <c r="H35" s="78">
        <f t="shared" si="2"/>
        <v>230</v>
      </c>
      <c r="I35" s="78">
        <f t="shared" si="3"/>
        <v>824</v>
      </c>
      <c r="J35" s="81">
        <f t="shared" si="4"/>
        <v>1054</v>
      </c>
      <c r="K35" s="78">
        <v>127</v>
      </c>
      <c r="L35" s="78">
        <v>429</v>
      </c>
      <c r="M35" s="81">
        <f t="shared" si="5"/>
        <v>556</v>
      </c>
      <c r="N35" s="78">
        <v>110</v>
      </c>
      <c r="O35" s="78">
        <v>346</v>
      </c>
      <c r="P35" s="81">
        <f t="shared" si="6"/>
        <v>456</v>
      </c>
      <c r="Q35" s="78">
        <v>237</v>
      </c>
      <c r="R35" s="78">
        <v>775</v>
      </c>
      <c r="S35" s="81">
        <f t="shared" si="7"/>
        <v>1012</v>
      </c>
    </row>
    <row r="36" spans="1:19" ht="14.25">
      <c r="A36" s="7" t="s">
        <v>76</v>
      </c>
      <c r="B36" s="78">
        <v>179</v>
      </c>
      <c r="C36" s="78">
        <v>643</v>
      </c>
      <c r="D36" s="81">
        <f t="shared" si="0"/>
        <v>822</v>
      </c>
      <c r="E36" s="78">
        <v>120</v>
      </c>
      <c r="F36" s="78">
        <v>666</v>
      </c>
      <c r="G36" s="81">
        <f t="shared" si="1"/>
        <v>786</v>
      </c>
      <c r="H36" s="78">
        <f t="shared" si="2"/>
        <v>299</v>
      </c>
      <c r="I36" s="78">
        <f t="shared" si="3"/>
        <v>1309</v>
      </c>
      <c r="J36" s="81">
        <f t="shared" si="4"/>
        <v>1608</v>
      </c>
      <c r="K36" s="78">
        <v>152</v>
      </c>
      <c r="L36" s="78">
        <v>736</v>
      </c>
      <c r="M36" s="81">
        <f t="shared" si="5"/>
        <v>888</v>
      </c>
      <c r="N36" s="78">
        <v>95</v>
      </c>
      <c r="O36" s="78">
        <v>759</v>
      </c>
      <c r="P36" s="81">
        <f t="shared" si="6"/>
        <v>854</v>
      </c>
      <c r="Q36" s="78">
        <v>247</v>
      </c>
      <c r="R36" s="78">
        <v>1495</v>
      </c>
      <c r="S36" s="81">
        <f t="shared" si="7"/>
        <v>1742</v>
      </c>
    </row>
    <row r="37" spans="1:19" ht="14.25">
      <c r="A37" s="7" t="s">
        <v>77</v>
      </c>
      <c r="B37" s="78">
        <v>63</v>
      </c>
      <c r="C37" s="78">
        <v>483</v>
      </c>
      <c r="D37" s="81">
        <f t="shared" si="0"/>
        <v>546</v>
      </c>
      <c r="E37" s="78">
        <v>51</v>
      </c>
      <c r="F37" s="78">
        <v>481</v>
      </c>
      <c r="G37" s="81">
        <f t="shared" si="1"/>
        <v>532</v>
      </c>
      <c r="H37" s="78">
        <f t="shared" si="2"/>
        <v>114</v>
      </c>
      <c r="I37" s="78">
        <f t="shared" si="3"/>
        <v>964</v>
      </c>
      <c r="J37" s="81">
        <f t="shared" si="4"/>
        <v>1078</v>
      </c>
      <c r="K37" s="78">
        <v>30</v>
      </c>
      <c r="L37" s="78">
        <v>467</v>
      </c>
      <c r="M37" s="81">
        <f t="shared" si="5"/>
        <v>497</v>
      </c>
      <c r="N37" s="78">
        <v>19</v>
      </c>
      <c r="O37" s="78">
        <v>536</v>
      </c>
      <c r="P37" s="81">
        <f t="shared" si="6"/>
        <v>555</v>
      </c>
      <c r="Q37" s="78">
        <v>49</v>
      </c>
      <c r="R37" s="78">
        <v>1003</v>
      </c>
      <c r="S37" s="81">
        <f t="shared" si="7"/>
        <v>1052</v>
      </c>
    </row>
    <row r="38" spans="1:19" ht="14.25">
      <c r="A38" s="7" t="s">
        <v>78</v>
      </c>
      <c r="B38" s="78">
        <v>203</v>
      </c>
      <c r="C38" s="78">
        <v>793</v>
      </c>
      <c r="D38" s="81">
        <f t="shared" si="0"/>
        <v>996</v>
      </c>
      <c r="E38" s="78">
        <v>136</v>
      </c>
      <c r="F38" s="78">
        <v>958</v>
      </c>
      <c r="G38" s="81">
        <f t="shared" si="1"/>
        <v>1094</v>
      </c>
      <c r="H38" s="78">
        <f t="shared" si="2"/>
        <v>339</v>
      </c>
      <c r="I38" s="78">
        <f t="shared" si="3"/>
        <v>1751</v>
      </c>
      <c r="J38" s="81">
        <f t="shared" si="4"/>
        <v>2090</v>
      </c>
      <c r="K38" s="78">
        <v>186</v>
      </c>
      <c r="L38" s="78">
        <v>943</v>
      </c>
      <c r="M38" s="81">
        <f t="shared" si="5"/>
        <v>1129</v>
      </c>
      <c r="N38" s="78">
        <v>107</v>
      </c>
      <c r="O38" s="78">
        <v>1084</v>
      </c>
      <c r="P38" s="81">
        <f t="shared" si="6"/>
        <v>1191</v>
      </c>
      <c r="Q38" s="78">
        <v>293</v>
      </c>
      <c r="R38" s="78">
        <v>2027</v>
      </c>
      <c r="S38" s="81">
        <f t="shared" si="7"/>
        <v>2320</v>
      </c>
    </row>
    <row r="39" spans="1:19" ht="14.25">
      <c r="A39" s="7" t="s">
        <v>137</v>
      </c>
      <c r="B39" s="78">
        <v>128</v>
      </c>
      <c r="C39" s="78">
        <v>658</v>
      </c>
      <c r="D39" s="81">
        <f t="shared" si="0"/>
        <v>786</v>
      </c>
      <c r="E39" s="78">
        <v>118</v>
      </c>
      <c r="F39" s="78">
        <v>701</v>
      </c>
      <c r="G39" s="81">
        <f t="shared" si="1"/>
        <v>819</v>
      </c>
      <c r="H39" s="78">
        <f t="shared" si="2"/>
        <v>246</v>
      </c>
      <c r="I39" s="78">
        <f t="shared" si="3"/>
        <v>1359</v>
      </c>
      <c r="J39" s="81">
        <f t="shared" si="4"/>
        <v>1605</v>
      </c>
      <c r="K39" s="78">
        <v>198</v>
      </c>
      <c r="L39" s="78">
        <v>489</v>
      </c>
      <c r="M39" s="81">
        <f t="shared" si="5"/>
        <v>687</v>
      </c>
      <c r="N39" s="78">
        <v>174</v>
      </c>
      <c r="O39" s="78">
        <v>523</v>
      </c>
      <c r="P39" s="81">
        <f t="shared" si="6"/>
        <v>697</v>
      </c>
      <c r="Q39" s="78">
        <v>372</v>
      </c>
      <c r="R39" s="78">
        <v>1012</v>
      </c>
      <c r="S39" s="81">
        <f t="shared" si="7"/>
        <v>1384</v>
      </c>
    </row>
    <row r="40" spans="1:19" ht="14.25">
      <c r="A40" s="33" t="s">
        <v>79</v>
      </c>
      <c r="B40" s="34">
        <v>2597</v>
      </c>
      <c r="C40" s="34">
        <v>34557</v>
      </c>
      <c r="D40" s="38">
        <f t="shared" si="0"/>
        <v>37154</v>
      </c>
      <c r="E40" s="34">
        <v>2001</v>
      </c>
      <c r="F40" s="34">
        <v>36464</v>
      </c>
      <c r="G40" s="38">
        <f t="shared" si="1"/>
        <v>38465</v>
      </c>
      <c r="H40" s="34">
        <f t="shared" si="2"/>
        <v>4598</v>
      </c>
      <c r="I40" s="34">
        <f t="shared" si="3"/>
        <v>71021</v>
      </c>
      <c r="J40" s="38">
        <f t="shared" si="4"/>
        <v>75619</v>
      </c>
      <c r="K40" s="34">
        <v>2928</v>
      </c>
      <c r="L40" s="34">
        <v>35933</v>
      </c>
      <c r="M40" s="38">
        <f t="shared" si="5"/>
        <v>38861</v>
      </c>
      <c r="N40" s="34">
        <v>2364</v>
      </c>
      <c r="O40" s="34">
        <v>38333</v>
      </c>
      <c r="P40" s="38">
        <f t="shared" si="6"/>
        <v>40697</v>
      </c>
      <c r="Q40" s="34">
        <v>5292</v>
      </c>
      <c r="R40" s="34">
        <v>74266</v>
      </c>
      <c r="S40" s="38">
        <f t="shared" si="7"/>
        <v>79558</v>
      </c>
    </row>
    <row r="41" spans="1:19" ht="14.25">
      <c r="A41" s="6"/>
      <c r="B41" s="88"/>
      <c r="C41" s="88"/>
      <c r="D41" s="89"/>
      <c r="E41" s="88"/>
      <c r="F41" s="88"/>
      <c r="G41" s="89"/>
      <c r="H41" s="88"/>
      <c r="I41" s="88"/>
      <c r="J41" s="89"/>
      <c r="K41" s="88"/>
      <c r="L41" s="88"/>
      <c r="M41" s="89"/>
      <c r="N41" s="88"/>
      <c r="O41" s="88"/>
      <c r="P41" s="89"/>
      <c r="Q41" s="88"/>
      <c r="R41" s="88"/>
      <c r="S41" s="89"/>
    </row>
    <row r="42" spans="1:19" ht="14.25">
      <c r="A42" s="7" t="s">
        <v>80</v>
      </c>
      <c r="B42" s="78">
        <v>285</v>
      </c>
      <c r="C42" s="78">
        <v>962</v>
      </c>
      <c r="D42" s="81">
        <f t="shared" si="0"/>
        <v>1247</v>
      </c>
      <c r="E42" s="78">
        <v>191</v>
      </c>
      <c r="F42" s="78">
        <v>1000</v>
      </c>
      <c r="G42" s="81">
        <f t="shared" si="1"/>
        <v>1191</v>
      </c>
      <c r="H42" s="78">
        <f t="shared" si="2"/>
        <v>476</v>
      </c>
      <c r="I42" s="78">
        <f t="shared" si="3"/>
        <v>1962</v>
      </c>
      <c r="J42" s="81">
        <f t="shared" si="4"/>
        <v>2438</v>
      </c>
      <c r="K42" s="78">
        <v>391</v>
      </c>
      <c r="L42" s="78">
        <v>1120</v>
      </c>
      <c r="M42" s="81">
        <f t="shared" si="5"/>
        <v>1511</v>
      </c>
      <c r="N42" s="78">
        <v>288</v>
      </c>
      <c r="O42" s="78">
        <v>1306</v>
      </c>
      <c r="P42" s="81">
        <f t="shared" si="6"/>
        <v>1594</v>
      </c>
      <c r="Q42" s="78">
        <v>679</v>
      </c>
      <c r="R42" s="78">
        <v>2426</v>
      </c>
      <c r="S42" s="81">
        <f t="shared" si="7"/>
        <v>3105</v>
      </c>
    </row>
    <row r="43" spans="1:19" ht="14.25">
      <c r="A43" s="7" t="s">
        <v>81</v>
      </c>
      <c r="B43" s="78">
        <v>176</v>
      </c>
      <c r="C43" s="78">
        <v>3577</v>
      </c>
      <c r="D43" s="81">
        <f t="shared" si="0"/>
        <v>3753</v>
      </c>
      <c r="E43" s="78">
        <v>107</v>
      </c>
      <c r="F43" s="78">
        <v>3675</v>
      </c>
      <c r="G43" s="81">
        <f t="shared" si="1"/>
        <v>3782</v>
      </c>
      <c r="H43" s="78">
        <f t="shared" si="2"/>
        <v>283</v>
      </c>
      <c r="I43" s="78">
        <f t="shared" si="3"/>
        <v>7252</v>
      </c>
      <c r="J43" s="81">
        <f t="shared" si="4"/>
        <v>7535</v>
      </c>
      <c r="K43" s="78">
        <v>434</v>
      </c>
      <c r="L43" s="78">
        <v>3709</v>
      </c>
      <c r="M43" s="81">
        <f t="shared" si="5"/>
        <v>4143</v>
      </c>
      <c r="N43" s="78">
        <v>287</v>
      </c>
      <c r="O43" s="78">
        <v>3956</v>
      </c>
      <c r="P43" s="81">
        <f t="shared" si="6"/>
        <v>4243</v>
      </c>
      <c r="Q43" s="78">
        <v>721</v>
      </c>
      <c r="R43" s="78">
        <v>7665</v>
      </c>
      <c r="S43" s="81">
        <f t="shared" si="7"/>
        <v>8386</v>
      </c>
    </row>
    <row r="44" spans="1:19" ht="14.25">
      <c r="A44" s="7" t="s">
        <v>82</v>
      </c>
      <c r="B44" s="78">
        <v>56</v>
      </c>
      <c r="C44" s="78">
        <v>874</v>
      </c>
      <c r="D44" s="81">
        <f t="shared" si="0"/>
        <v>930</v>
      </c>
      <c r="E44" s="78">
        <v>32</v>
      </c>
      <c r="F44" s="78">
        <v>914</v>
      </c>
      <c r="G44" s="81">
        <f t="shared" si="1"/>
        <v>946</v>
      </c>
      <c r="H44" s="78">
        <f t="shared" si="2"/>
        <v>88</v>
      </c>
      <c r="I44" s="78">
        <f t="shared" si="3"/>
        <v>1788</v>
      </c>
      <c r="J44" s="81">
        <f t="shared" si="4"/>
        <v>1876</v>
      </c>
      <c r="K44" s="78">
        <v>77</v>
      </c>
      <c r="L44" s="78">
        <v>925</v>
      </c>
      <c r="M44" s="81">
        <f t="shared" si="5"/>
        <v>1002</v>
      </c>
      <c r="N44" s="78">
        <v>52</v>
      </c>
      <c r="O44" s="78">
        <v>984</v>
      </c>
      <c r="P44" s="81">
        <f t="shared" si="6"/>
        <v>1036</v>
      </c>
      <c r="Q44" s="78">
        <v>129</v>
      </c>
      <c r="R44" s="78">
        <v>1909</v>
      </c>
      <c r="S44" s="81">
        <f t="shared" si="7"/>
        <v>2038</v>
      </c>
    </row>
    <row r="45" spans="1:19" ht="14.25">
      <c r="A45" s="7" t="s">
        <v>83</v>
      </c>
      <c r="B45" s="78">
        <v>59</v>
      </c>
      <c r="C45" s="78">
        <v>321</v>
      </c>
      <c r="D45" s="81">
        <f t="shared" si="0"/>
        <v>380</v>
      </c>
      <c r="E45" s="78">
        <v>56</v>
      </c>
      <c r="F45" s="78">
        <v>307</v>
      </c>
      <c r="G45" s="81">
        <f t="shared" si="1"/>
        <v>363</v>
      </c>
      <c r="H45" s="78">
        <f t="shared" si="2"/>
        <v>115</v>
      </c>
      <c r="I45" s="78">
        <f t="shared" si="3"/>
        <v>628</v>
      </c>
      <c r="J45" s="81">
        <f t="shared" si="4"/>
        <v>743</v>
      </c>
      <c r="K45" s="78">
        <v>174</v>
      </c>
      <c r="L45" s="78">
        <v>1039</v>
      </c>
      <c r="M45" s="81">
        <f t="shared" si="5"/>
        <v>1213</v>
      </c>
      <c r="N45" s="78">
        <v>147</v>
      </c>
      <c r="O45" s="78">
        <v>1141</v>
      </c>
      <c r="P45" s="81">
        <f t="shared" si="6"/>
        <v>1288</v>
      </c>
      <c r="Q45" s="78">
        <v>321</v>
      </c>
      <c r="R45" s="78">
        <v>2180</v>
      </c>
      <c r="S45" s="81">
        <f t="shared" si="7"/>
        <v>2501</v>
      </c>
    </row>
    <row r="46" spans="1:19" ht="14.25">
      <c r="A46" s="7" t="s">
        <v>133</v>
      </c>
      <c r="B46" s="90" t="s">
        <v>134</v>
      </c>
      <c r="C46" s="90" t="s">
        <v>134</v>
      </c>
      <c r="D46" s="91" t="s">
        <v>134</v>
      </c>
      <c r="E46" s="90" t="s">
        <v>134</v>
      </c>
      <c r="F46" s="90" t="s">
        <v>134</v>
      </c>
      <c r="G46" s="91" t="s">
        <v>134</v>
      </c>
      <c r="H46" s="90" t="s">
        <v>134</v>
      </c>
      <c r="I46" s="90" t="s">
        <v>134</v>
      </c>
      <c r="J46" s="91" t="s">
        <v>134</v>
      </c>
      <c r="K46" s="90">
        <v>241</v>
      </c>
      <c r="L46" s="90">
        <v>709</v>
      </c>
      <c r="M46" s="91">
        <f t="shared" si="5"/>
        <v>950</v>
      </c>
      <c r="N46" s="90">
        <v>189</v>
      </c>
      <c r="O46" s="90">
        <v>842</v>
      </c>
      <c r="P46" s="91">
        <f t="shared" si="6"/>
        <v>1031</v>
      </c>
      <c r="Q46" s="90">
        <v>430</v>
      </c>
      <c r="R46" s="90">
        <v>1551</v>
      </c>
      <c r="S46" s="91">
        <f t="shared" si="7"/>
        <v>1981</v>
      </c>
    </row>
    <row r="47" spans="1:19" ht="14.25">
      <c r="A47" s="7" t="s">
        <v>84</v>
      </c>
      <c r="B47" s="78">
        <v>7</v>
      </c>
      <c r="C47" s="78">
        <v>268</v>
      </c>
      <c r="D47" s="81">
        <f t="shared" si="0"/>
        <v>275</v>
      </c>
      <c r="E47" s="78">
        <v>5</v>
      </c>
      <c r="F47" s="78">
        <v>289</v>
      </c>
      <c r="G47" s="81">
        <f t="shared" si="1"/>
        <v>294</v>
      </c>
      <c r="H47" s="78">
        <f t="shared" si="2"/>
        <v>12</v>
      </c>
      <c r="I47" s="78">
        <f t="shared" si="3"/>
        <v>557</v>
      </c>
      <c r="J47" s="81">
        <f t="shared" si="4"/>
        <v>569</v>
      </c>
      <c r="K47" s="78">
        <v>14</v>
      </c>
      <c r="L47" s="78">
        <v>253</v>
      </c>
      <c r="M47" s="81">
        <f t="shared" si="5"/>
        <v>267</v>
      </c>
      <c r="N47" s="78">
        <v>11</v>
      </c>
      <c r="O47" s="78">
        <v>321</v>
      </c>
      <c r="P47" s="81">
        <f t="shared" si="6"/>
        <v>332</v>
      </c>
      <c r="Q47" s="78">
        <v>25</v>
      </c>
      <c r="R47" s="78">
        <v>574</v>
      </c>
      <c r="S47" s="81">
        <f t="shared" si="7"/>
        <v>599</v>
      </c>
    </row>
    <row r="48" spans="1:19" ht="14.25">
      <c r="A48" s="7" t="s">
        <v>85</v>
      </c>
      <c r="B48" s="78">
        <v>2</v>
      </c>
      <c r="C48" s="78">
        <v>231</v>
      </c>
      <c r="D48" s="81">
        <f t="shared" si="0"/>
        <v>233</v>
      </c>
      <c r="E48" s="78">
        <v>3</v>
      </c>
      <c r="F48" s="78">
        <v>219</v>
      </c>
      <c r="G48" s="81">
        <f t="shared" si="1"/>
        <v>222</v>
      </c>
      <c r="H48" s="78">
        <f t="shared" si="2"/>
        <v>5</v>
      </c>
      <c r="I48" s="78">
        <f t="shared" si="3"/>
        <v>450</v>
      </c>
      <c r="J48" s="81">
        <f t="shared" si="4"/>
        <v>455</v>
      </c>
      <c r="K48" s="78">
        <v>28</v>
      </c>
      <c r="L48" s="78">
        <v>233</v>
      </c>
      <c r="M48" s="81">
        <f t="shared" si="5"/>
        <v>261</v>
      </c>
      <c r="N48" s="78">
        <v>29</v>
      </c>
      <c r="O48" s="78">
        <v>214</v>
      </c>
      <c r="P48" s="81">
        <f t="shared" si="6"/>
        <v>243</v>
      </c>
      <c r="Q48" s="78">
        <v>57</v>
      </c>
      <c r="R48" s="78">
        <v>447</v>
      </c>
      <c r="S48" s="81">
        <f t="shared" si="7"/>
        <v>504</v>
      </c>
    </row>
    <row r="49" spans="1:19" ht="14.25">
      <c r="A49" s="7" t="s">
        <v>86</v>
      </c>
      <c r="B49" s="78">
        <v>15</v>
      </c>
      <c r="C49" s="78">
        <v>455</v>
      </c>
      <c r="D49" s="81">
        <f t="shared" si="0"/>
        <v>470</v>
      </c>
      <c r="E49" s="78">
        <v>12</v>
      </c>
      <c r="F49" s="78">
        <v>460</v>
      </c>
      <c r="G49" s="81">
        <f t="shared" si="1"/>
        <v>472</v>
      </c>
      <c r="H49" s="78">
        <f t="shared" si="2"/>
        <v>27</v>
      </c>
      <c r="I49" s="78">
        <f t="shared" si="3"/>
        <v>915</v>
      </c>
      <c r="J49" s="81">
        <f t="shared" si="4"/>
        <v>942</v>
      </c>
      <c r="K49" s="78">
        <v>14</v>
      </c>
      <c r="L49" s="78">
        <v>544</v>
      </c>
      <c r="M49" s="81">
        <f t="shared" si="5"/>
        <v>558</v>
      </c>
      <c r="N49" s="78">
        <v>8</v>
      </c>
      <c r="O49" s="78">
        <v>531</v>
      </c>
      <c r="P49" s="81">
        <f t="shared" si="6"/>
        <v>539</v>
      </c>
      <c r="Q49" s="78">
        <v>22</v>
      </c>
      <c r="R49" s="78">
        <v>1075</v>
      </c>
      <c r="S49" s="81">
        <f t="shared" si="7"/>
        <v>1097</v>
      </c>
    </row>
    <row r="50" spans="1:19" ht="14.25">
      <c r="A50" s="7" t="s">
        <v>87</v>
      </c>
      <c r="B50" s="78">
        <v>145</v>
      </c>
      <c r="C50" s="78">
        <v>705</v>
      </c>
      <c r="D50" s="81">
        <f t="shared" si="0"/>
        <v>850</v>
      </c>
      <c r="E50" s="78">
        <v>75</v>
      </c>
      <c r="F50" s="78">
        <v>803</v>
      </c>
      <c r="G50" s="81">
        <f t="shared" si="1"/>
        <v>878</v>
      </c>
      <c r="H50" s="78">
        <f t="shared" si="2"/>
        <v>220</v>
      </c>
      <c r="I50" s="78">
        <f t="shared" si="3"/>
        <v>1508</v>
      </c>
      <c r="J50" s="81">
        <f t="shared" si="4"/>
        <v>1728</v>
      </c>
      <c r="K50" s="78">
        <v>111</v>
      </c>
      <c r="L50" s="78">
        <v>815</v>
      </c>
      <c r="M50" s="81">
        <f t="shared" si="5"/>
        <v>926</v>
      </c>
      <c r="N50" s="78">
        <v>83</v>
      </c>
      <c r="O50" s="78">
        <v>857</v>
      </c>
      <c r="P50" s="81">
        <f t="shared" si="6"/>
        <v>940</v>
      </c>
      <c r="Q50" s="78">
        <v>194</v>
      </c>
      <c r="R50" s="78">
        <v>1672</v>
      </c>
      <c r="S50" s="81">
        <f t="shared" si="7"/>
        <v>1866</v>
      </c>
    </row>
    <row r="51" spans="1:19" ht="14.25">
      <c r="A51" s="7" t="s">
        <v>88</v>
      </c>
      <c r="B51" s="78">
        <v>59</v>
      </c>
      <c r="C51" s="78">
        <v>563</v>
      </c>
      <c r="D51" s="81">
        <f t="shared" si="0"/>
        <v>622</v>
      </c>
      <c r="E51" s="78">
        <v>41</v>
      </c>
      <c r="F51" s="78">
        <v>574</v>
      </c>
      <c r="G51" s="81">
        <f t="shared" si="1"/>
        <v>615</v>
      </c>
      <c r="H51" s="78">
        <f t="shared" si="2"/>
        <v>100</v>
      </c>
      <c r="I51" s="78">
        <f t="shared" si="3"/>
        <v>1137</v>
      </c>
      <c r="J51" s="81">
        <f t="shared" si="4"/>
        <v>1237</v>
      </c>
      <c r="K51" s="78">
        <v>123</v>
      </c>
      <c r="L51" s="78">
        <v>563</v>
      </c>
      <c r="M51" s="81">
        <f t="shared" si="5"/>
        <v>686</v>
      </c>
      <c r="N51" s="78">
        <v>70</v>
      </c>
      <c r="O51" s="78">
        <v>562</v>
      </c>
      <c r="P51" s="81">
        <f t="shared" si="6"/>
        <v>632</v>
      </c>
      <c r="Q51" s="78">
        <v>193</v>
      </c>
      <c r="R51" s="78">
        <v>1125</v>
      </c>
      <c r="S51" s="81">
        <f t="shared" si="7"/>
        <v>1318</v>
      </c>
    </row>
    <row r="52" spans="1:19" ht="14.25">
      <c r="A52" s="50" t="s">
        <v>89</v>
      </c>
      <c r="B52" s="34">
        <v>804</v>
      </c>
      <c r="C52" s="34">
        <v>7956</v>
      </c>
      <c r="D52" s="38">
        <f t="shared" si="0"/>
        <v>8760</v>
      </c>
      <c r="E52" s="34">
        <v>522</v>
      </c>
      <c r="F52" s="34">
        <v>8241</v>
      </c>
      <c r="G52" s="38">
        <f t="shared" si="1"/>
        <v>8763</v>
      </c>
      <c r="H52" s="34">
        <f t="shared" si="2"/>
        <v>1326</v>
      </c>
      <c r="I52" s="34">
        <f t="shared" si="3"/>
        <v>16197</v>
      </c>
      <c r="J52" s="38">
        <f t="shared" si="4"/>
        <v>17523</v>
      </c>
      <c r="K52" s="34">
        <v>1607</v>
      </c>
      <c r="L52" s="34">
        <v>9910</v>
      </c>
      <c r="M52" s="38">
        <f t="shared" si="5"/>
        <v>11517</v>
      </c>
      <c r="N52" s="34">
        <v>1164</v>
      </c>
      <c r="O52" s="34">
        <v>10714</v>
      </c>
      <c r="P52" s="38">
        <f t="shared" si="6"/>
        <v>11878</v>
      </c>
      <c r="Q52" s="34">
        <v>2771</v>
      </c>
      <c r="R52" s="34">
        <v>20624</v>
      </c>
      <c r="S52" s="38">
        <f t="shared" si="7"/>
        <v>23395</v>
      </c>
    </row>
    <row r="53" spans="1:19" ht="14.25">
      <c r="A53" s="23"/>
      <c r="B53" s="80"/>
      <c r="C53" s="80"/>
      <c r="D53" s="81"/>
      <c r="E53" s="80"/>
      <c r="F53" s="80"/>
      <c r="G53" s="81"/>
      <c r="H53" s="80"/>
      <c r="I53" s="80"/>
      <c r="J53" s="81"/>
      <c r="K53" s="80"/>
      <c r="L53" s="80"/>
      <c r="M53" s="81"/>
      <c r="N53" s="80"/>
      <c r="O53" s="80"/>
      <c r="P53" s="81"/>
      <c r="Q53" s="80"/>
      <c r="R53" s="80"/>
      <c r="S53" s="81"/>
    </row>
    <row r="54" spans="1:19" ht="14.25">
      <c r="A54" s="7" t="s">
        <v>90</v>
      </c>
      <c r="B54" s="78">
        <v>125</v>
      </c>
      <c r="C54" s="78">
        <v>1001</v>
      </c>
      <c r="D54" s="81">
        <f t="shared" si="0"/>
        <v>1126</v>
      </c>
      <c r="E54" s="78">
        <v>70</v>
      </c>
      <c r="F54" s="78">
        <v>1084</v>
      </c>
      <c r="G54" s="81">
        <f t="shared" si="1"/>
        <v>1154</v>
      </c>
      <c r="H54" s="78">
        <f t="shared" si="2"/>
        <v>195</v>
      </c>
      <c r="I54" s="78">
        <f t="shared" si="3"/>
        <v>2085</v>
      </c>
      <c r="J54" s="81">
        <f t="shared" si="4"/>
        <v>2280</v>
      </c>
      <c r="K54" s="78">
        <v>157</v>
      </c>
      <c r="L54" s="78">
        <v>1073</v>
      </c>
      <c r="M54" s="81">
        <f t="shared" si="5"/>
        <v>1230</v>
      </c>
      <c r="N54" s="78">
        <v>71</v>
      </c>
      <c r="O54" s="78">
        <v>1175</v>
      </c>
      <c r="P54" s="81">
        <f t="shared" si="6"/>
        <v>1246</v>
      </c>
      <c r="Q54" s="78">
        <v>228</v>
      </c>
      <c r="R54" s="78">
        <v>2248</v>
      </c>
      <c r="S54" s="81">
        <f t="shared" si="7"/>
        <v>2476</v>
      </c>
    </row>
    <row r="55" spans="1:19" ht="14.25">
      <c r="A55" s="7" t="s">
        <v>91</v>
      </c>
      <c r="B55" s="78">
        <v>7</v>
      </c>
      <c r="C55" s="78">
        <v>347</v>
      </c>
      <c r="D55" s="81">
        <f t="shared" si="0"/>
        <v>354</v>
      </c>
      <c r="E55" s="78">
        <v>1</v>
      </c>
      <c r="F55" s="78">
        <v>361</v>
      </c>
      <c r="G55" s="81">
        <f t="shared" si="1"/>
        <v>362</v>
      </c>
      <c r="H55" s="78">
        <f t="shared" si="2"/>
        <v>8</v>
      </c>
      <c r="I55" s="78">
        <f t="shared" si="3"/>
        <v>708</v>
      </c>
      <c r="J55" s="81">
        <f t="shared" si="4"/>
        <v>716</v>
      </c>
      <c r="K55" s="78">
        <v>53</v>
      </c>
      <c r="L55" s="78">
        <v>278</v>
      </c>
      <c r="M55" s="81">
        <f t="shared" si="5"/>
        <v>331</v>
      </c>
      <c r="N55" s="78">
        <v>18</v>
      </c>
      <c r="O55" s="78">
        <v>337</v>
      </c>
      <c r="P55" s="81">
        <f t="shared" si="6"/>
        <v>355</v>
      </c>
      <c r="Q55" s="78">
        <v>71</v>
      </c>
      <c r="R55" s="78">
        <v>615</v>
      </c>
      <c r="S55" s="81">
        <f t="shared" si="7"/>
        <v>686</v>
      </c>
    </row>
    <row r="56" spans="1:19" ht="14.25">
      <c r="A56" s="7" t="s">
        <v>92</v>
      </c>
      <c r="B56" s="78">
        <v>31</v>
      </c>
      <c r="C56" s="78">
        <v>322</v>
      </c>
      <c r="D56" s="81">
        <f t="shared" si="0"/>
        <v>353</v>
      </c>
      <c r="E56" s="78">
        <v>33</v>
      </c>
      <c r="F56" s="78">
        <v>340</v>
      </c>
      <c r="G56" s="81">
        <f t="shared" si="1"/>
        <v>373</v>
      </c>
      <c r="H56" s="78">
        <f t="shared" si="2"/>
        <v>64</v>
      </c>
      <c r="I56" s="78">
        <f t="shared" si="3"/>
        <v>662</v>
      </c>
      <c r="J56" s="81">
        <f t="shared" si="4"/>
        <v>726</v>
      </c>
      <c r="K56" s="78">
        <v>61</v>
      </c>
      <c r="L56" s="78">
        <v>284</v>
      </c>
      <c r="M56" s="81">
        <f t="shared" si="5"/>
        <v>345</v>
      </c>
      <c r="N56" s="78">
        <v>41</v>
      </c>
      <c r="O56" s="78">
        <v>309</v>
      </c>
      <c r="P56" s="81">
        <f t="shared" si="6"/>
        <v>350</v>
      </c>
      <c r="Q56" s="78">
        <v>102</v>
      </c>
      <c r="R56" s="78">
        <v>593</v>
      </c>
      <c r="S56" s="81">
        <f t="shared" si="7"/>
        <v>695</v>
      </c>
    </row>
    <row r="57" spans="1:19" ht="14.25">
      <c r="A57" s="7" t="s">
        <v>93</v>
      </c>
      <c r="B57" s="78">
        <v>75</v>
      </c>
      <c r="C57" s="78">
        <v>1820</v>
      </c>
      <c r="D57" s="81">
        <f t="shared" si="0"/>
        <v>1895</v>
      </c>
      <c r="E57" s="78">
        <v>37</v>
      </c>
      <c r="F57" s="78">
        <v>1855</v>
      </c>
      <c r="G57" s="81">
        <f t="shared" si="1"/>
        <v>1892</v>
      </c>
      <c r="H57" s="78">
        <f t="shared" si="2"/>
        <v>112</v>
      </c>
      <c r="I57" s="78">
        <f t="shared" si="3"/>
        <v>3675</v>
      </c>
      <c r="J57" s="81">
        <f t="shared" si="4"/>
        <v>3787</v>
      </c>
      <c r="K57" s="78">
        <v>149</v>
      </c>
      <c r="L57" s="78">
        <v>1821</v>
      </c>
      <c r="M57" s="81">
        <f t="shared" si="5"/>
        <v>1970</v>
      </c>
      <c r="N57" s="78">
        <v>101</v>
      </c>
      <c r="O57" s="78">
        <v>1908</v>
      </c>
      <c r="P57" s="81">
        <f t="shared" si="6"/>
        <v>2009</v>
      </c>
      <c r="Q57" s="78">
        <v>250</v>
      </c>
      <c r="R57" s="78">
        <v>3729</v>
      </c>
      <c r="S57" s="81">
        <f t="shared" si="7"/>
        <v>3979</v>
      </c>
    </row>
    <row r="58" spans="1:19" ht="14.25">
      <c r="A58" s="7" t="s">
        <v>94</v>
      </c>
      <c r="B58" s="78">
        <v>35</v>
      </c>
      <c r="C58" s="78">
        <v>638</v>
      </c>
      <c r="D58" s="81">
        <f t="shared" si="0"/>
        <v>673</v>
      </c>
      <c r="E58" s="78">
        <v>24</v>
      </c>
      <c r="F58" s="78">
        <v>692</v>
      </c>
      <c r="G58" s="81">
        <f t="shared" si="1"/>
        <v>716</v>
      </c>
      <c r="H58" s="78">
        <f t="shared" si="2"/>
        <v>59</v>
      </c>
      <c r="I58" s="78">
        <f t="shared" si="3"/>
        <v>1330</v>
      </c>
      <c r="J58" s="81">
        <f t="shared" si="4"/>
        <v>1389</v>
      </c>
      <c r="K58" s="78">
        <v>45</v>
      </c>
      <c r="L58" s="78">
        <v>830</v>
      </c>
      <c r="M58" s="81">
        <f t="shared" si="5"/>
        <v>875</v>
      </c>
      <c r="N58" s="78">
        <v>27</v>
      </c>
      <c r="O58" s="78">
        <v>919</v>
      </c>
      <c r="P58" s="81">
        <f t="shared" si="6"/>
        <v>946</v>
      </c>
      <c r="Q58" s="78">
        <v>72</v>
      </c>
      <c r="R58" s="78">
        <v>1749</v>
      </c>
      <c r="S58" s="81">
        <f t="shared" si="7"/>
        <v>1821</v>
      </c>
    </row>
    <row r="59" spans="1:19" ht="14.25">
      <c r="A59" s="7" t="s">
        <v>95</v>
      </c>
      <c r="B59" s="78">
        <v>29</v>
      </c>
      <c r="C59" s="78">
        <v>595</v>
      </c>
      <c r="D59" s="81">
        <f t="shared" si="0"/>
        <v>624</v>
      </c>
      <c r="E59" s="78">
        <v>26</v>
      </c>
      <c r="F59" s="78">
        <v>602</v>
      </c>
      <c r="G59" s="81">
        <f t="shared" si="1"/>
        <v>628</v>
      </c>
      <c r="H59" s="78">
        <f t="shared" si="2"/>
        <v>55</v>
      </c>
      <c r="I59" s="78">
        <f t="shared" si="3"/>
        <v>1197</v>
      </c>
      <c r="J59" s="81">
        <f t="shared" si="4"/>
        <v>1252</v>
      </c>
      <c r="K59" s="78">
        <v>53</v>
      </c>
      <c r="L59" s="78">
        <v>658</v>
      </c>
      <c r="M59" s="81">
        <f t="shared" si="5"/>
        <v>711</v>
      </c>
      <c r="N59" s="78">
        <v>53</v>
      </c>
      <c r="O59" s="78">
        <v>639</v>
      </c>
      <c r="P59" s="81">
        <f t="shared" si="6"/>
        <v>692</v>
      </c>
      <c r="Q59" s="78">
        <v>106</v>
      </c>
      <c r="R59" s="78">
        <v>1297</v>
      </c>
      <c r="S59" s="81">
        <f t="shared" si="7"/>
        <v>1403</v>
      </c>
    </row>
    <row r="60" spans="1:19" ht="14.25">
      <c r="A60" s="7" t="s">
        <v>96</v>
      </c>
      <c r="B60" s="78">
        <v>168</v>
      </c>
      <c r="C60" s="78">
        <v>164</v>
      </c>
      <c r="D60" s="81">
        <f t="shared" si="0"/>
        <v>332</v>
      </c>
      <c r="E60" s="78">
        <v>125</v>
      </c>
      <c r="F60" s="78">
        <v>201</v>
      </c>
      <c r="G60" s="81">
        <f t="shared" si="1"/>
        <v>326</v>
      </c>
      <c r="H60" s="78">
        <f t="shared" si="2"/>
        <v>293</v>
      </c>
      <c r="I60" s="78">
        <f t="shared" si="3"/>
        <v>365</v>
      </c>
      <c r="J60" s="81">
        <f t="shared" si="4"/>
        <v>658</v>
      </c>
      <c r="K60" s="78">
        <v>318</v>
      </c>
      <c r="L60" s="78">
        <v>184</v>
      </c>
      <c r="M60" s="81">
        <f t="shared" si="5"/>
        <v>502</v>
      </c>
      <c r="N60" s="78">
        <v>252</v>
      </c>
      <c r="O60" s="78">
        <v>256</v>
      </c>
      <c r="P60" s="81">
        <f t="shared" si="6"/>
        <v>508</v>
      </c>
      <c r="Q60" s="78">
        <v>570</v>
      </c>
      <c r="R60" s="78">
        <v>440</v>
      </c>
      <c r="S60" s="81">
        <f t="shared" si="7"/>
        <v>1010</v>
      </c>
    </row>
    <row r="61" spans="1:19" ht="14.25">
      <c r="A61" s="7" t="s">
        <v>97</v>
      </c>
      <c r="B61" s="78">
        <v>94</v>
      </c>
      <c r="C61" s="78">
        <v>1164</v>
      </c>
      <c r="D61" s="81">
        <f t="shared" si="0"/>
        <v>1258</v>
      </c>
      <c r="E61" s="78">
        <v>74</v>
      </c>
      <c r="F61" s="78">
        <v>1087</v>
      </c>
      <c r="G61" s="81">
        <f t="shared" si="1"/>
        <v>1161</v>
      </c>
      <c r="H61" s="78">
        <f t="shared" si="2"/>
        <v>168</v>
      </c>
      <c r="I61" s="78">
        <f t="shared" si="3"/>
        <v>2251</v>
      </c>
      <c r="J61" s="81">
        <f t="shared" si="4"/>
        <v>2419</v>
      </c>
      <c r="K61" s="78">
        <v>232</v>
      </c>
      <c r="L61" s="78">
        <v>1103</v>
      </c>
      <c r="M61" s="81">
        <f t="shared" si="5"/>
        <v>1335</v>
      </c>
      <c r="N61" s="78">
        <v>184</v>
      </c>
      <c r="O61" s="78">
        <v>1185</v>
      </c>
      <c r="P61" s="81">
        <f t="shared" si="6"/>
        <v>1369</v>
      </c>
      <c r="Q61" s="78">
        <v>416</v>
      </c>
      <c r="R61" s="78">
        <v>2288</v>
      </c>
      <c r="S61" s="81">
        <f t="shared" si="7"/>
        <v>2704</v>
      </c>
    </row>
    <row r="62" spans="1:19" ht="14.25">
      <c r="A62" s="7" t="s">
        <v>98</v>
      </c>
      <c r="B62" s="78">
        <v>81</v>
      </c>
      <c r="C62" s="78">
        <v>686</v>
      </c>
      <c r="D62" s="81">
        <f t="shared" si="0"/>
        <v>767</v>
      </c>
      <c r="E62" s="78">
        <v>42</v>
      </c>
      <c r="F62" s="78">
        <v>664</v>
      </c>
      <c r="G62" s="81">
        <f t="shared" si="1"/>
        <v>706</v>
      </c>
      <c r="H62" s="78">
        <f t="shared" si="2"/>
        <v>123</v>
      </c>
      <c r="I62" s="78">
        <f t="shared" si="3"/>
        <v>1350</v>
      </c>
      <c r="J62" s="81">
        <f t="shared" si="4"/>
        <v>1473</v>
      </c>
      <c r="K62" s="78">
        <v>64</v>
      </c>
      <c r="L62" s="78">
        <v>796</v>
      </c>
      <c r="M62" s="81">
        <f t="shared" si="5"/>
        <v>860</v>
      </c>
      <c r="N62" s="78">
        <v>53</v>
      </c>
      <c r="O62" s="78">
        <v>773</v>
      </c>
      <c r="P62" s="81">
        <f t="shared" si="6"/>
        <v>826</v>
      </c>
      <c r="Q62" s="78">
        <v>117</v>
      </c>
      <c r="R62" s="78">
        <v>1569</v>
      </c>
      <c r="S62" s="81">
        <f t="shared" si="7"/>
        <v>1686</v>
      </c>
    </row>
    <row r="63" spans="1:19" ht="14.25">
      <c r="A63" s="7" t="s">
        <v>99</v>
      </c>
      <c r="B63" s="78">
        <v>75</v>
      </c>
      <c r="C63" s="78">
        <v>763</v>
      </c>
      <c r="D63" s="81">
        <f t="shared" si="0"/>
        <v>838</v>
      </c>
      <c r="E63" s="78">
        <v>53</v>
      </c>
      <c r="F63" s="78">
        <v>766</v>
      </c>
      <c r="G63" s="81">
        <f t="shared" si="1"/>
        <v>819</v>
      </c>
      <c r="H63" s="78">
        <f t="shared" si="2"/>
        <v>128</v>
      </c>
      <c r="I63" s="78">
        <f t="shared" si="3"/>
        <v>1529</v>
      </c>
      <c r="J63" s="81">
        <f t="shared" si="4"/>
        <v>1657</v>
      </c>
      <c r="K63" s="78">
        <v>47</v>
      </c>
      <c r="L63" s="78">
        <v>862</v>
      </c>
      <c r="M63" s="81">
        <f t="shared" si="5"/>
        <v>909</v>
      </c>
      <c r="N63" s="78">
        <v>48</v>
      </c>
      <c r="O63" s="78">
        <v>885</v>
      </c>
      <c r="P63" s="81">
        <f t="shared" si="6"/>
        <v>933</v>
      </c>
      <c r="Q63" s="78">
        <v>95</v>
      </c>
      <c r="R63" s="78">
        <v>1747</v>
      </c>
      <c r="S63" s="81">
        <f t="shared" si="7"/>
        <v>1842</v>
      </c>
    </row>
    <row r="64" spans="1:19" ht="14.25">
      <c r="A64" s="7" t="s">
        <v>100</v>
      </c>
      <c r="B64" s="78">
        <v>115</v>
      </c>
      <c r="C64" s="78">
        <v>916</v>
      </c>
      <c r="D64" s="81">
        <f t="shared" si="0"/>
        <v>1031</v>
      </c>
      <c r="E64" s="78">
        <v>75</v>
      </c>
      <c r="F64" s="78">
        <v>739</v>
      </c>
      <c r="G64" s="81">
        <f t="shared" si="1"/>
        <v>814</v>
      </c>
      <c r="H64" s="78">
        <f t="shared" si="2"/>
        <v>190</v>
      </c>
      <c r="I64" s="78">
        <f t="shared" si="3"/>
        <v>1655</v>
      </c>
      <c r="J64" s="81">
        <f t="shared" si="4"/>
        <v>1845</v>
      </c>
      <c r="K64" s="78">
        <v>99</v>
      </c>
      <c r="L64" s="78">
        <v>1101</v>
      </c>
      <c r="M64" s="81">
        <f t="shared" si="5"/>
        <v>1200</v>
      </c>
      <c r="N64" s="78">
        <v>64</v>
      </c>
      <c r="O64" s="78">
        <v>816</v>
      </c>
      <c r="P64" s="81">
        <f t="shared" si="6"/>
        <v>880</v>
      </c>
      <c r="Q64" s="78">
        <v>163</v>
      </c>
      <c r="R64" s="78">
        <v>1917</v>
      </c>
      <c r="S64" s="81">
        <f t="shared" si="7"/>
        <v>2080</v>
      </c>
    </row>
    <row r="65" spans="1:19" ht="14.25">
      <c r="A65" s="7" t="s">
        <v>101</v>
      </c>
      <c r="B65" s="78">
        <v>62</v>
      </c>
      <c r="C65" s="78">
        <v>949</v>
      </c>
      <c r="D65" s="81">
        <f t="shared" si="0"/>
        <v>1011</v>
      </c>
      <c r="E65" s="78">
        <v>48</v>
      </c>
      <c r="F65" s="78">
        <v>136</v>
      </c>
      <c r="G65" s="81">
        <f t="shared" si="1"/>
        <v>184</v>
      </c>
      <c r="H65" s="78">
        <f t="shared" si="2"/>
        <v>110</v>
      </c>
      <c r="I65" s="78">
        <f t="shared" si="3"/>
        <v>1085</v>
      </c>
      <c r="J65" s="81">
        <f t="shared" si="4"/>
        <v>1195</v>
      </c>
      <c r="K65" s="78">
        <v>160</v>
      </c>
      <c r="L65" s="78">
        <v>117</v>
      </c>
      <c r="M65" s="81">
        <f t="shared" si="5"/>
        <v>277</v>
      </c>
      <c r="N65" s="78">
        <v>63</v>
      </c>
      <c r="O65" s="78">
        <v>112</v>
      </c>
      <c r="P65" s="81">
        <f t="shared" si="6"/>
        <v>175</v>
      </c>
      <c r="Q65" s="78">
        <v>223</v>
      </c>
      <c r="R65" s="78">
        <v>229</v>
      </c>
      <c r="S65" s="81">
        <f t="shared" si="7"/>
        <v>452</v>
      </c>
    </row>
    <row r="66" spans="1:19" ht="14.25">
      <c r="A66" s="50" t="s">
        <v>102</v>
      </c>
      <c r="B66" s="34">
        <v>897</v>
      </c>
      <c r="C66" s="34">
        <v>9365</v>
      </c>
      <c r="D66" s="38">
        <f t="shared" si="0"/>
        <v>10262</v>
      </c>
      <c r="E66" s="34">
        <v>608</v>
      </c>
      <c r="F66" s="34">
        <v>8527</v>
      </c>
      <c r="G66" s="38">
        <f t="shared" si="1"/>
        <v>9135</v>
      </c>
      <c r="H66" s="34">
        <f t="shared" si="2"/>
        <v>1505</v>
      </c>
      <c r="I66" s="34">
        <f t="shared" si="3"/>
        <v>17892</v>
      </c>
      <c r="J66" s="38">
        <f t="shared" si="4"/>
        <v>19397</v>
      </c>
      <c r="K66" s="34">
        <v>1438</v>
      </c>
      <c r="L66" s="34">
        <v>9107</v>
      </c>
      <c r="M66" s="38">
        <f t="shared" si="5"/>
        <v>10545</v>
      </c>
      <c r="N66" s="34">
        <v>975</v>
      </c>
      <c r="O66" s="34">
        <v>9314</v>
      </c>
      <c r="P66" s="38">
        <f t="shared" si="6"/>
        <v>10289</v>
      </c>
      <c r="Q66" s="34">
        <v>2413</v>
      </c>
      <c r="R66" s="34">
        <v>18421</v>
      </c>
      <c r="S66" s="38">
        <f t="shared" si="7"/>
        <v>20834</v>
      </c>
    </row>
    <row r="67" spans="1:19" ht="14.25">
      <c r="A67" s="23"/>
      <c r="B67" s="80"/>
      <c r="C67" s="80"/>
      <c r="D67" s="81"/>
      <c r="E67" s="80"/>
      <c r="F67" s="80"/>
      <c r="G67" s="81"/>
      <c r="H67" s="80"/>
      <c r="I67" s="80"/>
      <c r="J67" s="81"/>
      <c r="K67" s="80"/>
      <c r="L67" s="80"/>
      <c r="M67" s="81"/>
      <c r="N67" s="80"/>
      <c r="O67" s="80"/>
      <c r="P67" s="81"/>
      <c r="Q67" s="80"/>
      <c r="R67" s="80"/>
      <c r="S67" s="81"/>
    </row>
    <row r="68" spans="1:19" ht="14.25">
      <c r="A68" s="7" t="s">
        <v>103</v>
      </c>
      <c r="B68" s="78">
        <v>146</v>
      </c>
      <c r="C68" s="78">
        <v>899</v>
      </c>
      <c r="D68" s="81">
        <f t="shared" si="0"/>
        <v>1045</v>
      </c>
      <c r="E68" s="78">
        <v>101</v>
      </c>
      <c r="F68" s="78">
        <v>943</v>
      </c>
      <c r="G68" s="81">
        <f t="shared" si="1"/>
        <v>1044</v>
      </c>
      <c r="H68" s="78">
        <f t="shared" si="2"/>
        <v>247</v>
      </c>
      <c r="I68" s="78">
        <f t="shared" si="3"/>
        <v>1842</v>
      </c>
      <c r="J68" s="81">
        <f t="shared" si="4"/>
        <v>2089</v>
      </c>
      <c r="K68" s="78">
        <v>135</v>
      </c>
      <c r="L68" s="78">
        <v>984</v>
      </c>
      <c r="M68" s="81">
        <f t="shared" si="5"/>
        <v>1119</v>
      </c>
      <c r="N68" s="78">
        <v>94</v>
      </c>
      <c r="O68" s="78">
        <v>1097</v>
      </c>
      <c r="P68" s="81">
        <f t="shared" si="6"/>
        <v>1191</v>
      </c>
      <c r="Q68" s="78">
        <v>229</v>
      </c>
      <c r="R68" s="78">
        <v>2081</v>
      </c>
      <c r="S68" s="81">
        <f t="shared" si="7"/>
        <v>2310</v>
      </c>
    </row>
    <row r="69" spans="1:19" ht="14.25">
      <c r="A69" s="7" t="s">
        <v>104</v>
      </c>
      <c r="B69" s="78">
        <v>53</v>
      </c>
      <c r="C69" s="78">
        <v>655</v>
      </c>
      <c r="D69" s="81">
        <f t="shared" si="0"/>
        <v>708</v>
      </c>
      <c r="E69" s="78">
        <v>34</v>
      </c>
      <c r="F69" s="78">
        <v>650</v>
      </c>
      <c r="G69" s="81">
        <f t="shared" si="1"/>
        <v>684</v>
      </c>
      <c r="H69" s="78">
        <f t="shared" si="2"/>
        <v>87</v>
      </c>
      <c r="I69" s="78">
        <f t="shared" si="3"/>
        <v>1305</v>
      </c>
      <c r="J69" s="81">
        <f t="shared" si="4"/>
        <v>1392</v>
      </c>
      <c r="K69" s="78">
        <v>80</v>
      </c>
      <c r="L69" s="78">
        <v>730</v>
      </c>
      <c r="M69" s="81">
        <f t="shared" si="5"/>
        <v>810</v>
      </c>
      <c r="N69" s="78">
        <v>43</v>
      </c>
      <c r="O69" s="78">
        <v>718</v>
      </c>
      <c r="P69" s="81">
        <f t="shared" si="6"/>
        <v>761</v>
      </c>
      <c r="Q69" s="78">
        <v>123</v>
      </c>
      <c r="R69" s="78">
        <v>1448</v>
      </c>
      <c r="S69" s="81">
        <f t="shared" si="7"/>
        <v>1571</v>
      </c>
    </row>
    <row r="70" spans="1:19" ht="14.25">
      <c r="A70" s="7" t="s">
        <v>105</v>
      </c>
      <c r="B70" s="78">
        <v>170</v>
      </c>
      <c r="C70" s="78">
        <v>645</v>
      </c>
      <c r="D70" s="81">
        <f t="shared" si="0"/>
        <v>815</v>
      </c>
      <c r="E70" s="78">
        <v>78</v>
      </c>
      <c r="F70" s="78">
        <v>794</v>
      </c>
      <c r="G70" s="81">
        <f t="shared" si="1"/>
        <v>872</v>
      </c>
      <c r="H70" s="78">
        <f t="shared" si="2"/>
        <v>248</v>
      </c>
      <c r="I70" s="78">
        <f t="shared" si="3"/>
        <v>1439</v>
      </c>
      <c r="J70" s="81">
        <f t="shared" si="4"/>
        <v>1687</v>
      </c>
      <c r="K70" s="78">
        <v>200</v>
      </c>
      <c r="L70" s="78">
        <v>744</v>
      </c>
      <c r="M70" s="81">
        <f t="shared" si="5"/>
        <v>944</v>
      </c>
      <c r="N70" s="78">
        <v>135</v>
      </c>
      <c r="O70" s="78">
        <v>785</v>
      </c>
      <c r="P70" s="81">
        <f t="shared" si="6"/>
        <v>920</v>
      </c>
      <c r="Q70" s="78">
        <v>335</v>
      </c>
      <c r="R70" s="78">
        <v>1529</v>
      </c>
      <c r="S70" s="81">
        <f t="shared" si="7"/>
        <v>1864</v>
      </c>
    </row>
    <row r="71" spans="1:19" ht="14.25">
      <c r="A71" s="7" t="s">
        <v>106</v>
      </c>
      <c r="B71" s="78">
        <v>82</v>
      </c>
      <c r="C71" s="78">
        <v>738</v>
      </c>
      <c r="D71" s="81">
        <f t="shared" si="0"/>
        <v>820</v>
      </c>
      <c r="E71" s="78">
        <v>69</v>
      </c>
      <c r="F71" s="78">
        <v>728</v>
      </c>
      <c r="G71" s="81">
        <f t="shared" si="1"/>
        <v>797</v>
      </c>
      <c r="H71" s="78">
        <f t="shared" si="2"/>
        <v>151</v>
      </c>
      <c r="I71" s="78">
        <f t="shared" si="3"/>
        <v>1466</v>
      </c>
      <c r="J71" s="81">
        <f t="shared" si="4"/>
        <v>1617</v>
      </c>
      <c r="K71" s="78">
        <v>194</v>
      </c>
      <c r="L71" s="78">
        <v>1534</v>
      </c>
      <c r="M71" s="81">
        <f t="shared" si="5"/>
        <v>1728</v>
      </c>
      <c r="N71" s="78">
        <v>165</v>
      </c>
      <c r="O71" s="78">
        <v>1593</v>
      </c>
      <c r="P71" s="81">
        <f t="shared" si="6"/>
        <v>1758</v>
      </c>
      <c r="Q71" s="78">
        <v>359</v>
      </c>
      <c r="R71" s="78">
        <v>3127</v>
      </c>
      <c r="S71" s="81">
        <f t="shared" si="7"/>
        <v>3486</v>
      </c>
    </row>
    <row r="72" spans="1:19" ht="14.25">
      <c r="A72" s="7" t="s">
        <v>107</v>
      </c>
      <c r="B72" s="78">
        <v>149</v>
      </c>
      <c r="C72" s="78">
        <v>869</v>
      </c>
      <c r="D72" s="81">
        <f t="shared" si="0"/>
        <v>1018</v>
      </c>
      <c r="E72" s="78">
        <v>101</v>
      </c>
      <c r="F72" s="78">
        <v>886</v>
      </c>
      <c r="G72" s="81">
        <f t="shared" si="1"/>
        <v>987</v>
      </c>
      <c r="H72" s="78">
        <f t="shared" si="2"/>
        <v>250</v>
      </c>
      <c r="I72" s="78">
        <f t="shared" si="3"/>
        <v>1755</v>
      </c>
      <c r="J72" s="81">
        <f t="shared" si="4"/>
        <v>2005</v>
      </c>
      <c r="K72" s="78">
        <v>124</v>
      </c>
      <c r="L72" s="78">
        <v>1018</v>
      </c>
      <c r="M72" s="81">
        <f t="shared" si="5"/>
        <v>1142</v>
      </c>
      <c r="N72" s="78">
        <v>78</v>
      </c>
      <c r="O72" s="78">
        <v>1074</v>
      </c>
      <c r="P72" s="81">
        <f t="shared" si="6"/>
        <v>1152</v>
      </c>
      <c r="Q72" s="78">
        <v>202</v>
      </c>
      <c r="R72" s="78">
        <v>2092</v>
      </c>
      <c r="S72" s="81">
        <f t="shared" si="7"/>
        <v>2294</v>
      </c>
    </row>
    <row r="73" spans="1:19" ht="14.25">
      <c r="A73" s="7" t="s">
        <v>108</v>
      </c>
      <c r="B73" s="78">
        <v>148</v>
      </c>
      <c r="C73" s="78">
        <v>43</v>
      </c>
      <c r="D73" s="81">
        <f t="shared" si="0"/>
        <v>191</v>
      </c>
      <c r="E73" s="78">
        <v>121</v>
      </c>
      <c r="F73" s="78">
        <v>57</v>
      </c>
      <c r="G73" s="81">
        <f t="shared" si="1"/>
        <v>178</v>
      </c>
      <c r="H73" s="78">
        <f t="shared" si="2"/>
        <v>269</v>
      </c>
      <c r="I73" s="78">
        <f t="shared" si="3"/>
        <v>100</v>
      </c>
      <c r="J73" s="81">
        <f t="shared" si="4"/>
        <v>369</v>
      </c>
      <c r="K73" s="78">
        <v>109</v>
      </c>
      <c r="L73" s="78">
        <v>76</v>
      </c>
      <c r="M73" s="81">
        <f t="shared" si="5"/>
        <v>185</v>
      </c>
      <c r="N73" s="78">
        <v>94</v>
      </c>
      <c r="O73" s="78">
        <v>89</v>
      </c>
      <c r="P73" s="81">
        <f t="shared" si="6"/>
        <v>183</v>
      </c>
      <c r="Q73" s="78">
        <v>203</v>
      </c>
      <c r="R73" s="78">
        <v>165</v>
      </c>
      <c r="S73" s="81">
        <f t="shared" si="7"/>
        <v>368</v>
      </c>
    </row>
    <row r="74" spans="1:19" ht="14.25">
      <c r="A74" s="7" t="s">
        <v>109</v>
      </c>
      <c r="B74" s="78">
        <v>176</v>
      </c>
      <c r="C74" s="78">
        <v>446</v>
      </c>
      <c r="D74" s="81">
        <f>SUM(B74:C74)</f>
        <v>622</v>
      </c>
      <c r="E74" s="78">
        <v>186</v>
      </c>
      <c r="F74" s="78">
        <v>478</v>
      </c>
      <c r="G74" s="81">
        <f>SUM(E74:F74)</f>
        <v>664</v>
      </c>
      <c r="H74" s="78">
        <f aca="true" t="shared" si="8" ref="H74:I76">B74+E74</f>
        <v>362</v>
      </c>
      <c r="I74" s="78">
        <f t="shared" si="8"/>
        <v>924</v>
      </c>
      <c r="J74" s="81">
        <f>SUM(H74:I74)</f>
        <v>1286</v>
      </c>
      <c r="K74" s="78">
        <v>189</v>
      </c>
      <c r="L74" s="78">
        <v>540</v>
      </c>
      <c r="M74" s="81">
        <f>SUM(K74:L74)</f>
        <v>729</v>
      </c>
      <c r="N74" s="78">
        <v>192</v>
      </c>
      <c r="O74" s="78">
        <v>557</v>
      </c>
      <c r="P74" s="81">
        <f>SUM(N74:O74)</f>
        <v>749</v>
      </c>
      <c r="Q74" s="78">
        <v>381</v>
      </c>
      <c r="R74" s="78">
        <v>1097</v>
      </c>
      <c r="S74" s="81">
        <f>SUM(Q74:R74)</f>
        <v>1478</v>
      </c>
    </row>
    <row r="75" spans="1:19" ht="14.25">
      <c r="A75" s="7" t="s">
        <v>110</v>
      </c>
      <c r="B75" s="78">
        <v>57</v>
      </c>
      <c r="C75" s="78">
        <v>559</v>
      </c>
      <c r="D75" s="81">
        <f>SUM(B75:C75)</f>
        <v>616</v>
      </c>
      <c r="E75" s="78">
        <v>44</v>
      </c>
      <c r="F75" s="78">
        <v>476</v>
      </c>
      <c r="G75" s="81">
        <f>SUM(E75:F75)</f>
        <v>520</v>
      </c>
      <c r="H75" s="78">
        <f t="shared" si="8"/>
        <v>101</v>
      </c>
      <c r="I75" s="78">
        <f t="shared" si="8"/>
        <v>1035</v>
      </c>
      <c r="J75" s="81">
        <f>SUM(H75:I75)</f>
        <v>1136</v>
      </c>
      <c r="K75" s="78">
        <v>144</v>
      </c>
      <c r="L75" s="78">
        <v>667</v>
      </c>
      <c r="M75" s="81">
        <f>SUM(K75:L75)</f>
        <v>811</v>
      </c>
      <c r="N75" s="78">
        <v>92</v>
      </c>
      <c r="O75" s="78">
        <v>614</v>
      </c>
      <c r="P75" s="81">
        <f>SUM(N75:O75)</f>
        <v>706</v>
      </c>
      <c r="Q75" s="78">
        <v>236</v>
      </c>
      <c r="R75" s="78">
        <v>1281</v>
      </c>
      <c r="S75" s="81">
        <f>SUM(Q75:R75)</f>
        <v>1517</v>
      </c>
    </row>
    <row r="76" spans="1:19" ht="14.25">
      <c r="A76" s="50" t="s">
        <v>111</v>
      </c>
      <c r="B76" s="34">
        <v>981</v>
      </c>
      <c r="C76" s="34">
        <v>4854</v>
      </c>
      <c r="D76" s="38">
        <f>SUM(B76:C76)</f>
        <v>5835</v>
      </c>
      <c r="E76" s="34">
        <v>734</v>
      </c>
      <c r="F76" s="34">
        <v>5012</v>
      </c>
      <c r="G76" s="38">
        <f>SUM(E76:F76)</f>
        <v>5746</v>
      </c>
      <c r="H76" s="34">
        <f t="shared" si="8"/>
        <v>1715</v>
      </c>
      <c r="I76" s="34">
        <f t="shared" si="8"/>
        <v>9866</v>
      </c>
      <c r="J76" s="38">
        <f>SUM(H76:I76)</f>
        <v>11581</v>
      </c>
      <c r="K76" s="34">
        <v>1175</v>
      </c>
      <c r="L76" s="34">
        <v>6293</v>
      </c>
      <c r="M76" s="38">
        <f>SUM(K76:L76)</f>
        <v>7468</v>
      </c>
      <c r="N76" s="34">
        <v>893</v>
      </c>
      <c r="O76" s="34">
        <v>6527</v>
      </c>
      <c r="P76" s="38">
        <f>SUM(N76:O76)</f>
        <v>7420</v>
      </c>
      <c r="Q76" s="34">
        <v>2068</v>
      </c>
      <c r="R76" s="34">
        <v>12820</v>
      </c>
      <c r="S76" s="38">
        <f>SUM(Q76:R76)</f>
        <v>14888</v>
      </c>
    </row>
    <row r="77" spans="1:19" ht="14.25">
      <c r="A77" s="23"/>
      <c r="B77" s="80"/>
      <c r="C77" s="80"/>
      <c r="D77" s="81"/>
      <c r="E77" s="80"/>
      <c r="F77" s="80"/>
      <c r="G77" s="81"/>
      <c r="H77" s="80"/>
      <c r="I77" s="80"/>
      <c r="J77" s="81"/>
      <c r="K77" s="80"/>
      <c r="L77" s="80"/>
      <c r="M77" s="81"/>
      <c r="N77" s="80"/>
      <c r="O77" s="80"/>
      <c r="P77" s="81"/>
      <c r="Q77" s="80"/>
      <c r="R77" s="80"/>
      <c r="S77" s="81"/>
    </row>
    <row r="78" spans="1:19" ht="15">
      <c r="A78" s="51" t="s">
        <v>112</v>
      </c>
      <c r="B78" s="32">
        <v>5279</v>
      </c>
      <c r="C78" s="32">
        <v>56732</v>
      </c>
      <c r="D78" s="39">
        <f>SUM(B78:C78)</f>
        <v>62011</v>
      </c>
      <c r="E78" s="32">
        <v>3865</v>
      </c>
      <c r="F78" s="32">
        <v>58244</v>
      </c>
      <c r="G78" s="39">
        <f>SUM(E78:F78)</f>
        <v>62109</v>
      </c>
      <c r="H78" s="32">
        <f>B78+E78</f>
        <v>9144</v>
      </c>
      <c r="I78" s="32">
        <f>C78+F78</f>
        <v>114976</v>
      </c>
      <c r="J78" s="39">
        <f>SUM(H78:I78)</f>
        <v>124120</v>
      </c>
      <c r="K78" s="32">
        <v>7148</v>
      </c>
      <c r="L78" s="32">
        <v>61243</v>
      </c>
      <c r="M78" s="39">
        <f>SUM(K78:L78)</f>
        <v>68391</v>
      </c>
      <c r="N78" s="32">
        <v>5396</v>
      </c>
      <c r="O78" s="32">
        <v>64888</v>
      </c>
      <c r="P78" s="39">
        <f>SUM(N78:O78)</f>
        <v>70284</v>
      </c>
      <c r="Q78" s="32">
        <v>12544</v>
      </c>
      <c r="R78" s="32">
        <v>126131</v>
      </c>
      <c r="S78" s="39">
        <f>SUM(Q78:R78)</f>
        <v>138675</v>
      </c>
    </row>
    <row r="80" spans="1:2" ht="14.25">
      <c r="A80" s="30" t="s">
        <v>122</v>
      </c>
      <c r="B80" s="30"/>
    </row>
  </sheetData>
  <sheetProtection/>
  <mergeCells count="11">
    <mergeCell ref="A2:J2"/>
    <mergeCell ref="A3:J3"/>
    <mergeCell ref="H7:J7"/>
    <mergeCell ref="B7:D7"/>
    <mergeCell ref="E7:G7"/>
    <mergeCell ref="B6:J6"/>
    <mergeCell ref="A7:A8"/>
    <mergeCell ref="K6:S6"/>
    <mergeCell ref="K7:M7"/>
    <mergeCell ref="Q7:S7"/>
    <mergeCell ref="N7:P7"/>
  </mergeCells>
  <conditionalFormatting sqref="E78:G78">
    <cfRule type="cellIs" priority="29" dxfId="0" operator="between" stopIfTrue="1">
      <formula>1</formula>
      <formula>3</formula>
    </cfRule>
  </conditionalFormatting>
  <conditionalFormatting sqref="B78:D78">
    <cfRule type="cellIs" priority="30" dxfId="0" operator="between" stopIfTrue="1">
      <formula>1</formula>
      <formula>3</formula>
    </cfRule>
  </conditionalFormatting>
  <conditionalFormatting sqref="H78:J78">
    <cfRule type="cellIs" priority="28" dxfId="0" operator="between" stopIfTrue="1">
      <formula>1</formula>
      <formula>3</formula>
    </cfRule>
  </conditionalFormatting>
  <conditionalFormatting sqref="K78:M78">
    <cfRule type="cellIs" priority="27" dxfId="0" operator="between" stopIfTrue="1">
      <formula>1</formula>
      <formula>3</formula>
    </cfRule>
  </conditionalFormatting>
  <conditionalFormatting sqref="N78:P78">
    <cfRule type="cellIs" priority="26" dxfId="0" operator="between" stopIfTrue="1">
      <formula>1</formula>
      <formula>3</formula>
    </cfRule>
  </conditionalFormatting>
  <conditionalFormatting sqref="Q78:S78">
    <cfRule type="cellIs" priority="25" dxfId="0" operator="between" stopIfTrue="1">
      <formula>1</formula>
      <formula>3</formula>
    </cfRule>
  </conditionalFormatting>
  <conditionalFormatting sqref="E40:G40">
    <cfRule type="cellIs" priority="23" dxfId="0" operator="between" stopIfTrue="1">
      <formula>1</formula>
      <formula>3</formula>
    </cfRule>
  </conditionalFormatting>
  <conditionalFormatting sqref="B40:D40">
    <cfRule type="cellIs" priority="24" dxfId="0" operator="between" stopIfTrue="1">
      <formula>1</formula>
      <formula>3</formula>
    </cfRule>
  </conditionalFormatting>
  <conditionalFormatting sqref="H40:J40">
    <cfRule type="cellIs" priority="22" dxfId="0" operator="between" stopIfTrue="1">
      <formula>1</formula>
      <formula>3</formula>
    </cfRule>
  </conditionalFormatting>
  <conditionalFormatting sqref="K40:M40">
    <cfRule type="cellIs" priority="21" dxfId="0" operator="between" stopIfTrue="1">
      <formula>1</formula>
      <formula>3</formula>
    </cfRule>
  </conditionalFormatting>
  <conditionalFormatting sqref="N40:P40">
    <cfRule type="cellIs" priority="20" dxfId="0" operator="between" stopIfTrue="1">
      <formula>1</formula>
      <formula>3</formula>
    </cfRule>
  </conditionalFormatting>
  <conditionalFormatting sqref="Q40:S40">
    <cfRule type="cellIs" priority="19" dxfId="0" operator="between" stopIfTrue="1">
      <formula>1</formula>
      <formula>3</formula>
    </cfRule>
  </conditionalFormatting>
  <conditionalFormatting sqref="E52:G52">
    <cfRule type="cellIs" priority="17" dxfId="0" operator="between" stopIfTrue="1">
      <formula>1</formula>
      <formula>3</formula>
    </cfRule>
  </conditionalFormatting>
  <conditionalFormatting sqref="B52:D52">
    <cfRule type="cellIs" priority="18" dxfId="0" operator="between" stopIfTrue="1">
      <formula>1</formula>
      <formula>3</formula>
    </cfRule>
  </conditionalFormatting>
  <conditionalFormatting sqref="H52:J52">
    <cfRule type="cellIs" priority="16" dxfId="0" operator="between" stopIfTrue="1">
      <formula>1</formula>
      <formula>3</formula>
    </cfRule>
  </conditionalFormatting>
  <conditionalFormatting sqref="K52:M52">
    <cfRule type="cellIs" priority="15" dxfId="0" operator="between" stopIfTrue="1">
      <formula>1</formula>
      <formula>3</formula>
    </cfRule>
  </conditionalFormatting>
  <conditionalFormatting sqref="N52:P52">
    <cfRule type="cellIs" priority="14" dxfId="0" operator="between" stopIfTrue="1">
      <formula>1</formula>
      <formula>3</formula>
    </cfRule>
  </conditionalFormatting>
  <conditionalFormatting sqref="Q52:S52">
    <cfRule type="cellIs" priority="13" dxfId="0" operator="between" stopIfTrue="1">
      <formula>1</formula>
      <formula>3</formula>
    </cfRule>
  </conditionalFormatting>
  <conditionalFormatting sqref="E66:G66">
    <cfRule type="cellIs" priority="11" dxfId="0" operator="between" stopIfTrue="1">
      <formula>1</formula>
      <formula>3</formula>
    </cfRule>
  </conditionalFormatting>
  <conditionalFormatting sqref="B66:D66">
    <cfRule type="cellIs" priority="12" dxfId="0" operator="between" stopIfTrue="1">
      <formula>1</formula>
      <formula>3</formula>
    </cfRule>
  </conditionalFormatting>
  <conditionalFormatting sqref="H66:J66">
    <cfRule type="cellIs" priority="10" dxfId="0" operator="between" stopIfTrue="1">
      <formula>1</formula>
      <formula>3</formula>
    </cfRule>
  </conditionalFormatting>
  <conditionalFormatting sqref="K66:M66">
    <cfRule type="cellIs" priority="9" dxfId="0" operator="between" stopIfTrue="1">
      <formula>1</formula>
      <formula>3</formula>
    </cfRule>
  </conditionalFormatting>
  <conditionalFormatting sqref="N66:P66">
    <cfRule type="cellIs" priority="8" dxfId="0" operator="between" stopIfTrue="1">
      <formula>1</formula>
      <formula>3</formula>
    </cfRule>
  </conditionalFormatting>
  <conditionalFormatting sqref="Q66:S66">
    <cfRule type="cellIs" priority="7" dxfId="0" operator="between" stopIfTrue="1">
      <formula>1</formula>
      <formula>3</formula>
    </cfRule>
  </conditionalFormatting>
  <conditionalFormatting sqref="E76:G76">
    <cfRule type="cellIs" priority="5" dxfId="0" operator="between" stopIfTrue="1">
      <formula>1</formula>
      <formula>3</formula>
    </cfRule>
  </conditionalFormatting>
  <conditionalFormatting sqref="B76:D76">
    <cfRule type="cellIs" priority="6" dxfId="0" operator="between" stopIfTrue="1">
      <formula>1</formula>
      <formula>3</formula>
    </cfRule>
  </conditionalFormatting>
  <conditionalFormatting sqref="H76:J76">
    <cfRule type="cellIs" priority="4" dxfId="0" operator="between" stopIfTrue="1">
      <formula>1</formula>
      <formula>3</formula>
    </cfRule>
  </conditionalFormatting>
  <conditionalFormatting sqref="K76:M76">
    <cfRule type="cellIs" priority="3" dxfId="0" operator="between" stopIfTrue="1">
      <formula>1</formula>
      <formula>3</formula>
    </cfRule>
  </conditionalFormatting>
  <conditionalFormatting sqref="N76:P76">
    <cfRule type="cellIs" priority="2" dxfId="0" operator="between" stopIfTrue="1">
      <formula>1</formula>
      <formula>3</formula>
    </cfRule>
  </conditionalFormatting>
  <conditionalFormatting sqref="Q76:S76">
    <cfRule type="cellIs" priority="1" dxfId="0" operator="between" stopIfTrue="1">
      <formula>1</formula>
      <formula>3</formula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42" r:id="rId1"/>
  <headerFooter>
    <oddFooter>&amp;LISEE - Document édité le &amp;D&amp;RPage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Claire Aluze</cp:lastModifiedBy>
  <cp:lastPrinted>2016-07-18T22:13:44Z</cp:lastPrinted>
  <dcterms:created xsi:type="dcterms:W3CDTF">2006-03-10T06:44:00Z</dcterms:created>
  <dcterms:modified xsi:type="dcterms:W3CDTF">2019-07-17T22:50:05Z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