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Dépenses" sheetId="1" r:id="rId1"/>
    <sheet name="alimentaire" sheetId="2" r:id="rId2"/>
    <sheet name="non alimentaires" sheetId="3" r:id="rId3"/>
    <sheet name="lieux d'achat" sheetId="4" r:id="rId4"/>
  </sheets>
  <externalReferences>
    <externalReference r:id="rId7"/>
  </externalReferences>
  <definedNames>
    <definedName name="Code_classe">'[1]Indice Actuel'!#REF!</definedName>
    <definedName name="Code_division">'[1]Indice Actuel'!#REF!</definedName>
    <definedName name="Code_groupe">'[1]Indice Actuel'!#REF!</definedName>
    <definedName name="_xlnm.Print_Area" localSheetId="0">'Dépenses'!$A$1:$H$49</definedName>
  </definedNames>
  <calcPr fullCalcOnLoad="1"/>
</workbook>
</file>

<file path=xl/sharedStrings.xml><?xml version="1.0" encoding="utf-8"?>
<sst xmlns="http://schemas.openxmlformats.org/spreadsheetml/2006/main" count="262" uniqueCount="221">
  <si>
    <t xml:space="preserve">1 personne </t>
  </si>
  <si>
    <t xml:space="preserve">2 personnes </t>
  </si>
  <si>
    <t xml:space="preserve">3 personnes </t>
  </si>
  <si>
    <t xml:space="preserve">4 personnes </t>
  </si>
  <si>
    <t xml:space="preserve">5 personnes </t>
  </si>
  <si>
    <t>UC</t>
  </si>
  <si>
    <t>Ménages</t>
  </si>
  <si>
    <t>Ensemble</t>
  </si>
  <si>
    <t>Entre 30 et 40 ans</t>
  </si>
  <si>
    <t>Entre 40 et 50 ans</t>
  </si>
  <si>
    <t>Entre 50 et 60 ans</t>
  </si>
  <si>
    <t xml:space="preserve">Personne seule </t>
  </si>
  <si>
    <t>Couple sans enfant</t>
  </si>
  <si>
    <t>Famille monoparentale</t>
  </si>
  <si>
    <t xml:space="preserve">- de 150 000 </t>
  </si>
  <si>
    <t xml:space="preserve">600 000 et + </t>
  </si>
  <si>
    <t xml:space="preserve">150 000 - 300 000 </t>
  </si>
  <si>
    <t xml:space="preserve">300 000 - 450 000 </t>
  </si>
  <si>
    <t xml:space="preserve">450 000 - 600 000 </t>
  </si>
  <si>
    <t xml:space="preserve">6 personnes et + </t>
  </si>
  <si>
    <t>De Consommation</t>
  </si>
  <si>
    <t>Nombre de</t>
  </si>
  <si>
    <t>Moins de 30 ans</t>
  </si>
  <si>
    <t>Plus de 60 ans</t>
  </si>
  <si>
    <t>Dépense totale</t>
  </si>
  <si>
    <t>Total alimentaire</t>
  </si>
  <si>
    <t>Eaux minérales</t>
  </si>
  <si>
    <t>Riz</t>
  </si>
  <si>
    <t>Légumes frais</t>
  </si>
  <si>
    <t>alimentaire</t>
  </si>
  <si>
    <t>totale</t>
  </si>
  <si>
    <t xml:space="preserve">Dépense </t>
  </si>
  <si>
    <t>Dépense</t>
  </si>
  <si>
    <t>Montant</t>
  </si>
  <si>
    <t>Libellé COICOP 6 positions</t>
  </si>
  <si>
    <t>COICOP</t>
  </si>
  <si>
    <t>Rang</t>
  </si>
  <si>
    <t>Top 25 des dépenses alimentaires</t>
  </si>
  <si>
    <t>Total non alimentaire</t>
  </si>
  <si>
    <t>Assurances liées à la santé</t>
  </si>
  <si>
    <t>Cigarettes</t>
  </si>
  <si>
    <t>Gros travaux du logement</t>
  </si>
  <si>
    <t>Achat d'automobiles d'occasion</t>
  </si>
  <si>
    <t>Achat d'automobiles neuves</t>
  </si>
  <si>
    <t>Dépense non</t>
  </si>
  <si>
    <t>Unité : %</t>
  </si>
  <si>
    <t>Alim specialisée</t>
  </si>
  <si>
    <t xml:space="preserve">Alim générale </t>
  </si>
  <si>
    <t xml:space="preserve">Discount </t>
  </si>
  <si>
    <t xml:space="preserve">Supermarché </t>
  </si>
  <si>
    <t>Hypermarché</t>
  </si>
  <si>
    <t>Unité : milliers de F.CFP</t>
  </si>
  <si>
    <t>Dépenses alimentaires détaillées totales par produits alimentaires et type de magasins</t>
  </si>
  <si>
    <t>Alimentaires</t>
  </si>
  <si>
    <t xml:space="preserve">Autres </t>
  </si>
  <si>
    <t>Type de magasin</t>
  </si>
  <si>
    <t>Part des dépenses réparties par type de produits et de magasin</t>
  </si>
  <si>
    <t>Dépenses monétaires : chiffres clés</t>
  </si>
  <si>
    <t xml:space="preserve">Top 25 des dépenses non alimentaires </t>
  </si>
  <si>
    <t xml:space="preserve">Lieux d'achats : chiffres clés </t>
  </si>
  <si>
    <t>Données 2019</t>
  </si>
  <si>
    <t>Transfert sans contrepartie</t>
  </si>
  <si>
    <t>D'investissement</t>
  </si>
  <si>
    <t>Couple avec enfant(s)</t>
  </si>
  <si>
    <t>Autre ménage</t>
  </si>
  <si>
    <t>1-Âge du chef du ménage</t>
  </si>
  <si>
    <t>2-Type de ménage</t>
  </si>
  <si>
    <t>3-Taille du ménage</t>
  </si>
  <si>
    <t>4 - Tranche de revenu total mensuel du ménage</t>
  </si>
  <si>
    <t>5 - Communauté d'appartenance</t>
  </si>
  <si>
    <t>Kanak</t>
  </si>
  <si>
    <t>Non Kanak</t>
  </si>
  <si>
    <t>Remboursant</t>
  </si>
  <si>
    <t>Locataire</t>
  </si>
  <si>
    <t>Propriétaire ou logé gratuit</t>
  </si>
  <si>
    <t>Q1</t>
  </si>
  <si>
    <t>Q2</t>
  </si>
  <si>
    <t>Q3</t>
  </si>
  <si>
    <t>Q4</t>
  </si>
  <si>
    <t>Q5</t>
  </si>
  <si>
    <t>6 - Statut d'occupation du logement</t>
  </si>
  <si>
    <t>7 - Quintile de niveau de vie</t>
  </si>
  <si>
    <t>11111</t>
  </si>
  <si>
    <t>Restaurants</t>
  </si>
  <si>
    <t>01112</t>
  </si>
  <si>
    <t>Pain et autres produits de boulangerie et de viennoiserie (yc biscuits et gâteaux)</t>
  </si>
  <si>
    <t>11141</t>
  </si>
  <si>
    <t>Plats cuisinés livrés ou à emporter (barquette; gamelles….)</t>
  </si>
  <si>
    <t>01125</t>
  </si>
  <si>
    <t>Viande séchée salée ou fumée, charcuterie et abats, frais ou surgelés</t>
  </si>
  <si>
    <t>01124</t>
  </si>
  <si>
    <t>Viande de volaille fraîche ou surgelée</t>
  </si>
  <si>
    <t>01121</t>
  </si>
  <si>
    <t>Viande bovine fraîche ou surgelée</t>
  </si>
  <si>
    <t>01311</t>
  </si>
  <si>
    <t>Autres dépenses d'alimentation</t>
  </si>
  <si>
    <t>01114</t>
  </si>
  <si>
    <t>Préparations telles que pâte à pâtisser, gâteau industriel, tarte, tourte, quiche, pizza</t>
  </si>
  <si>
    <t>11121</t>
  </si>
  <si>
    <t>Cantines</t>
  </si>
  <si>
    <t>02131</t>
  </si>
  <si>
    <t>Bière et boissons à base de bière</t>
  </si>
  <si>
    <t>02121</t>
  </si>
  <si>
    <t>Vins et cidres</t>
  </si>
  <si>
    <t>01145</t>
  </si>
  <si>
    <t>Fromage et lait caillé</t>
  </si>
  <si>
    <t>01179</t>
  </si>
  <si>
    <t>Pomme de terre, autres tubercules, produits à base de pomme de terre et tubercules</t>
  </si>
  <si>
    <t>11131</t>
  </si>
  <si>
    <t>Autres dépenses de restauration : séjours hors domicile, personnes vivant hors du domicile au moins un jour par semaine</t>
  </si>
  <si>
    <t>01223</t>
  </si>
  <si>
    <t>Jus de fruits, sirops, boissons aromatisées</t>
  </si>
  <si>
    <t>01126</t>
  </si>
  <si>
    <t>Conserve de viande, produit de transformation des viandes, plat préparé de viande</t>
  </si>
  <si>
    <t>01222</t>
  </si>
  <si>
    <t xml:space="preserve">Boissons gazeuses </t>
  </si>
  <si>
    <t>01111</t>
  </si>
  <si>
    <t>Riz sous toutes ses formes et produits à base de riz</t>
  </si>
  <si>
    <t>01211</t>
  </si>
  <si>
    <t xml:space="preserve">Café </t>
  </si>
  <si>
    <t>01312</t>
  </si>
  <si>
    <t>Autres dépenses d’alimentation : cadeau offert (à destination d’un autre ménage)</t>
  </si>
  <si>
    <t>11112</t>
  </si>
  <si>
    <t xml:space="preserve">Cafés, bars et assimilés </t>
  </si>
  <si>
    <t>01173</t>
  </si>
  <si>
    <t>Légumes frais cultivés pour leurs fruits</t>
  </si>
  <si>
    <t>01183</t>
  </si>
  <si>
    <t>Chocolat et confiseries à base de chocolat</t>
  </si>
  <si>
    <t>01147</t>
  </si>
  <si>
    <t>Œufs</t>
  </si>
  <si>
    <t>02111</t>
  </si>
  <si>
    <t>Spiritueux et liqueurs</t>
  </si>
  <si>
    <t xml:space="preserve"> Dépense mensuelle monétaire</t>
  </si>
  <si>
    <t>mensuel</t>
  </si>
  <si>
    <t>04111</t>
  </si>
  <si>
    <t>Loyers et charges des locataires résidence principale</t>
  </si>
  <si>
    <t>14111</t>
  </si>
  <si>
    <t>Remboursements immobiliers</t>
  </si>
  <si>
    <t>07221</t>
  </si>
  <si>
    <t>Carburants, électricité, huiles, lubrifiants…</t>
  </si>
  <si>
    <t>08131</t>
  </si>
  <si>
    <t>Services de téléphone, télécopie, internet, recharges téléphones</t>
  </si>
  <si>
    <t>04511</t>
  </si>
  <si>
    <t>Facture d'électricité</t>
  </si>
  <si>
    <t>16111</t>
  </si>
  <si>
    <t>07112</t>
  </si>
  <si>
    <t>07111</t>
  </si>
  <si>
    <t>15111</t>
  </si>
  <si>
    <t>Impôts et taxes - autres</t>
  </si>
  <si>
    <t>07331</t>
  </si>
  <si>
    <t>Services de transports de voyageurs par air - INTERNATIONAL</t>
  </si>
  <si>
    <t>12541</t>
  </si>
  <si>
    <t>Assurances liées aux transports</t>
  </si>
  <si>
    <t>07231</t>
  </si>
  <si>
    <t>Réparations, dépannages, révisions, lavage, entretien et contrôle technique</t>
  </si>
  <si>
    <t>12531</t>
  </si>
  <si>
    <t>13112</t>
  </si>
  <si>
    <t>Cadeau ou don régulier en argent pour une personne hors du ménage et tout type d’association (associations professionnelles, religieuses, politiques, humanitaires, etc.)</t>
  </si>
  <si>
    <t>13113</t>
  </si>
  <si>
    <t>Cadeau ou don occasionnel en argent pour une personne hors du ménage ou une association</t>
  </si>
  <si>
    <t>05621</t>
  </si>
  <si>
    <t>Services domestiques (ménage, garde enfant, jardinage…)</t>
  </si>
  <si>
    <t>12122</t>
  </si>
  <si>
    <t>Autres articles et produits pour les soins personnels</t>
  </si>
  <si>
    <t>04431</t>
  </si>
  <si>
    <t>Factures d’eau résidence principale, autre logement, dépendance, terrain</t>
  </si>
  <si>
    <t>12411</t>
  </si>
  <si>
    <t>Services de protection sociale (assistante maternelle, crèche, maison de retraite)</t>
  </si>
  <si>
    <t>09423</t>
  </si>
  <si>
    <t>Services de télévision et de radiodiffusion (location, redevance, abonnement)</t>
  </si>
  <si>
    <t>12111</t>
  </si>
  <si>
    <t>Salons de coiffure et esthétique corporelle</t>
  </si>
  <si>
    <t>02211</t>
  </si>
  <si>
    <t>12611</t>
  </si>
  <si>
    <t>Services financiers</t>
  </si>
  <si>
    <t>02213</t>
  </si>
  <si>
    <t>Tabac sous d’autres formes et produits connexes</t>
  </si>
  <si>
    <t>12711</t>
  </si>
  <si>
    <t xml:space="preserve">Autres services </t>
  </si>
  <si>
    <t>5 positions</t>
  </si>
  <si>
    <t>Autres produits alimentaires</t>
  </si>
  <si>
    <t>Marchés</t>
  </si>
  <si>
    <t>Station</t>
  </si>
  <si>
    <t>Restauration</t>
  </si>
  <si>
    <t>Dépenses alimentaires totales réparties par type de magasins</t>
  </si>
  <si>
    <t>Hypermarché (grandes surfaces)</t>
  </si>
  <si>
    <t>Supermarché (grandes surfaces)</t>
  </si>
  <si>
    <t>Lait</t>
  </si>
  <si>
    <t>Tubercules</t>
  </si>
  <si>
    <t>Sucre</t>
  </si>
  <si>
    <t>Jus</t>
  </si>
  <si>
    <t>Spiritueux</t>
  </si>
  <si>
    <t>Bière</t>
  </si>
  <si>
    <t>Pain et autres produits de boulangerie</t>
  </si>
  <si>
    <t>Pâtes</t>
  </si>
  <si>
    <t>Préparations salées</t>
  </si>
  <si>
    <t>Autres céréales</t>
  </si>
  <si>
    <t>Produits laitiers</t>
  </si>
  <si>
    <t>Autres fruits</t>
  </si>
  <si>
    <t>Produits à base de tubercules</t>
  </si>
  <si>
    <t>Boissons gazeuses</t>
  </si>
  <si>
    <t>Charcuterie</t>
  </si>
  <si>
    <t>Conserves de viande</t>
  </si>
  <si>
    <t>Viande fraîche ou surgelée</t>
  </si>
  <si>
    <t>Fruits frais</t>
  </si>
  <si>
    <t>Autres légumes</t>
  </si>
  <si>
    <t>Produits sucrés</t>
  </si>
  <si>
    <t>Café, thé</t>
  </si>
  <si>
    <t>Vin</t>
  </si>
  <si>
    <t>Plats à emporter</t>
  </si>
  <si>
    <t>Bars, débit de boisson</t>
  </si>
  <si>
    <t>Stations</t>
  </si>
  <si>
    <t>Autre</t>
  </si>
  <si>
    <t>Poissons et fruits de mer</t>
  </si>
  <si>
    <t>Huile, beurre</t>
  </si>
  <si>
    <t>Restaurants, snacks</t>
  </si>
  <si>
    <t>Source : Isee - Enquête Budget des Familles (BDF) 2019</t>
  </si>
  <si>
    <t>Données mises à jour le : 27/05/2021</t>
  </si>
  <si>
    <t>Unités : milliers de F.CFP, %</t>
  </si>
  <si>
    <t>Total</t>
  </si>
  <si>
    <t>Unités : nbre, milliers de F.CFP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</si>
</sst>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_-* #,##0.00\ [$€]_-;\-* #,##0.00\ [$€]_-;_-* &quot;-&quot;??\ [$€]_-;_-@_-"/>
  </numFmts>
  <fonts count="103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i/>
      <sz val="6"/>
      <color indexed="63"/>
      <name val="Arial"/>
      <family val="2"/>
    </font>
    <font>
      <b/>
      <sz val="8"/>
      <name val="Arial"/>
      <family val="2"/>
    </font>
    <font>
      <i/>
      <sz val="10"/>
      <color indexed="63"/>
      <name val="Arial"/>
      <family val="2"/>
    </font>
    <font>
      <b/>
      <sz val="1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Times New Roman"/>
      <family val="0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0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22"/>
      <name val="Calibri"/>
      <family val="2"/>
    </font>
    <font>
      <sz val="11"/>
      <color indexed="63"/>
      <name val="Calibri"/>
      <family val="2"/>
    </font>
    <font>
      <b/>
      <sz val="15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12"/>
      <name val="Calibri"/>
      <family val="2"/>
    </font>
    <font>
      <i/>
      <sz val="14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b/>
      <sz val="11"/>
      <color indexed="10"/>
      <name val="Helvetica Neue Bold Condensed"/>
      <family val="0"/>
    </font>
    <font>
      <b/>
      <sz val="12"/>
      <color indexed="10"/>
      <name val="HelveticaNeue MediumCond"/>
      <family val="0"/>
    </font>
    <font>
      <b/>
      <sz val="12"/>
      <color indexed="10"/>
      <name val="Arial"/>
      <family val="2"/>
    </font>
    <font>
      <sz val="6"/>
      <name val="Calibri"/>
      <family val="2"/>
    </font>
    <font>
      <b/>
      <i/>
      <sz val="10"/>
      <color indexed="9"/>
      <name val="Calibri"/>
      <family val="2"/>
    </font>
    <font>
      <b/>
      <i/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indexed="10"/>
      <name val="Calibri"/>
      <family val="2"/>
    </font>
    <font>
      <i/>
      <sz val="6"/>
      <name val="Calibri"/>
      <family val="2"/>
    </font>
    <font>
      <b/>
      <sz val="8"/>
      <color indexed="16"/>
      <name val="Calibri"/>
      <family val="2"/>
    </font>
    <font>
      <b/>
      <sz val="8"/>
      <color indexed="8"/>
      <name val="Calibri"/>
      <family val="2"/>
    </font>
    <font>
      <i/>
      <sz val="6"/>
      <color indexed="63"/>
      <name val="Calibri"/>
      <family val="2"/>
    </font>
    <font>
      <i/>
      <sz val="10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3"/>
      <color indexed="23"/>
      <name val="Calibri"/>
      <family val="2"/>
    </font>
    <font>
      <b/>
      <sz val="10"/>
      <name val="Calibri"/>
      <family val="2"/>
    </font>
    <font>
      <b/>
      <i/>
      <sz val="14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Helvetica Neue Bold Condensed"/>
      <family val="0"/>
    </font>
    <font>
      <b/>
      <sz val="12"/>
      <color rgb="FFFF0000"/>
      <name val="HelveticaNeue MediumCond"/>
      <family val="0"/>
    </font>
    <font>
      <b/>
      <sz val="12"/>
      <color rgb="FFFF0000"/>
      <name val="Arial"/>
      <family val="2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10"/>
      <color theme="0" tint="-0.4999699890613556"/>
      <name val="Calibri"/>
      <family val="2"/>
    </font>
    <font>
      <b/>
      <sz val="13"/>
      <color theme="1" tint="0.49998000264167786"/>
      <name val="Calibri"/>
      <family val="2"/>
    </font>
    <font>
      <b/>
      <i/>
      <sz val="13"/>
      <color theme="1" tint="0.49998000264167786"/>
      <name val="Calibri"/>
      <family val="2"/>
    </font>
    <font>
      <b/>
      <sz val="13"/>
      <color theme="0" tint="-0.499969989061355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76" fillId="40" borderId="1" applyNumberFormat="0" applyAlignment="0" applyProtection="0"/>
    <xf numFmtId="0" fontId="10" fillId="41" borderId="2" applyNumberFormat="0" applyAlignment="0" applyProtection="0"/>
    <xf numFmtId="0" fontId="77" fillId="0" borderId="3" applyNumberFormat="0" applyFill="0" applyAlignment="0" applyProtection="0"/>
    <xf numFmtId="0" fontId="11" fillId="42" borderId="4" applyNumberFormat="0" applyAlignment="0" applyProtection="0"/>
    <xf numFmtId="0" fontId="0" fillId="43" borderId="5" applyNumberFormat="0" applyFont="0" applyAlignment="0" applyProtection="0"/>
    <xf numFmtId="0" fontId="78" fillId="44" borderId="1" applyNumberFormat="0" applyAlignment="0" applyProtection="0"/>
    <xf numFmtId="167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2" applyNumberFormat="0" applyAlignment="0" applyProtection="0"/>
    <xf numFmtId="0" fontId="79" fillId="45" borderId="0" applyNumberFormat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6" borderId="0" applyNumberFormat="0" applyBorder="0" applyAlignment="0" applyProtection="0"/>
    <xf numFmtId="0" fontId="80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48" borderId="10" applyNumberFormat="0" applyFont="0" applyAlignment="0" applyProtection="0"/>
    <xf numFmtId="0" fontId="21" fillId="41" borderId="11" applyNumberFormat="0" applyAlignment="0" applyProtection="0"/>
    <xf numFmtId="9" fontId="0" fillId="0" borderId="0" applyFont="0" applyFill="0" applyBorder="0" applyAlignment="0" applyProtection="0"/>
    <xf numFmtId="0" fontId="81" fillId="49" borderId="0" applyNumberFormat="0" applyBorder="0" applyAlignment="0" applyProtection="0"/>
    <xf numFmtId="0" fontId="82" fillId="40" borderId="12" applyNumberFormat="0" applyAlignment="0" applyProtection="0"/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7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16" applyNumberFormat="0" applyFill="0" applyAlignment="0" applyProtection="0"/>
    <xf numFmtId="0" fontId="89" fillId="50" borderId="17" applyNumberFormat="0" applyAlignment="0" applyProtection="0"/>
    <xf numFmtId="0" fontId="2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0" fillId="0" borderId="0" xfId="0" applyFont="1" applyFill="1" applyBorder="1" applyAlignment="1">
      <alignment horizontal="left" vertical="center"/>
    </xf>
    <xf numFmtId="0" fontId="41" fillId="0" borderId="0" xfId="82" applyFont="1" applyFill="1" applyBorder="1" applyAlignment="1">
      <alignment horizontal="left" vertical="center"/>
      <protection/>
    </xf>
    <xf numFmtId="3" fontId="4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1" fillId="0" borderId="19" xfId="82" applyFont="1" applyFill="1" applyBorder="1" applyAlignment="1">
      <alignment horizontal="left" vertical="center"/>
      <protection/>
    </xf>
    <xf numFmtId="0" fontId="41" fillId="0" borderId="19" xfId="82" applyFont="1" applyFill="1" applyBorder="1" applyAlignment="1" quotePrefix="1">
      <alignment horizontal="left" vertical="center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3" fontId="41" fillId="0" borderId="20" xfId="0" applyNumberFormat="1" applyFont="1" applyFill="1" applyBorder="1" applyAlignment="1">
      <alignment horizontal="right"/>
    </xf>
    <xf numFmtId="3" fontId="41" fillId="0" borderId="19" xfId="0" applyNumberFormat="1" applyFont="1" applyFill="1" applyBorder="1" applyAlignment="1">
      <alignment horizontal="right"/>
    </xf>
    <xf numFmtId="0" fontId="41" fillId="0" borderId="20" xfId="82" applyFont="1" applyFill="1" applyBorder="1" applyAlignment="1">
      <alignment horizontal="left" vertical="center"/>
      <protection/>
    </xf>
    <xf numFmtId="3" fontId="41" fillId="0" borderId="20" xfId="0" applyNumberFormat="1" applyFont="1" applyFill="1" applyBorder="1" applyAlignment="1">
      <alignment horizontal="right" vertical="center"/>
    </xf>
    <xf numFmtId="0" fontId="90" fillId="51" borderId="0" xfId="82" applyFont="1" applyFill="1" applyBorder="1" applyAlignment="1">
      <alignment vertical="center"/>
      <protection/>
    </xf>
    <xf numFmtId="3" fontId="91" fillId="51" borderId="21" xfId="0" applyNumberFormat="1" applyFont="1" applyFill="1" applyBorder="1" applyAlignment="1">
      <alignment horizontal="right"/>
    </xf>
    <xf numFmtId="3" fontId="91" fillId="51" borderId="22" xfId="0" applyNumberFormat="1" applyFont="1" applyFill="1" applyBorder="1" applyAlignment="1">
      <alignment horizontal="right"/>
    </xf>
    <xf numFmtId="3" fontId="91" fillId="51" borderId="23" xfId="0" applyNumberFormat="1" applyFont="1" applyFill="1" applyBorder="1" applyAlignment="1">
      <alignment horizontal="right"/>
    </xf>
    <xf numFmtId="0" fontId="91" fillId="51" borderId="19" xfId="82" applyFont="1" applyFill="1" applyBorder="1" applyAlignment="1">
      <alignment horizontal="left" vertical="center"/>
      <protection/>
    </xf>
    <xf numFmtId="0" fontId="46" fillId="0" borderId="0" xfId="83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2" fontId="91" fillId="51" borderId="24" xfId="0" applyNumberFormat="1" applyFont="1" applyFill="1" applyBorder="1" applyAlignment="1">
      <alignment vertical="top"/>
    </xf>
    <xf numFmtId="0" fontId="91" fillId="51" borderId="24" xfId="0" applyFont="1" applyFill="1" applyBorder="1" applyAlignment="1">
      <alignment vertical="top"/>
    </xf>
    <xf numFmtId="0" fontId="91" fillId="51" borderId="23" xfId="0" applyFont="1" applyFill="1" applyBorder="1" applyAlignment="1">
      <alignment vertical="top"/>
    </xf>
    <xf numFmtId="2" fontId="91" fillId="51" borderId="25" xfId="0" applyNumberFormat="1" applyFont="1" applyFill="1" applyBorder="1" applyAlignment="1">
      <alignment vertical="top"/>
    </xf>
    <xf numFmtId="0" fontId="91" fillId="51" borderId="25" xfId="0" applyFont="1" applyFill="1" applyBorder="1" applyAlignment="1">
      <alignment vertical="top"/>
    </xf>
    <xf numFmtId="0" fontId="91" fillId="51" borderId="0" xfId="0" applyFont="1" applyFill="1" applyBorder="1" applyAlignment="1">
      <alignment vertical="top"/>
    </xf>
    <xf numFmtId="2" fontId="47" fillId="0" borderId="25" xfId="0" applyNumberFormat="1" applyFont="1" applyFill="1" applyBorder="1" applyAlignment="1">
      <alignment vertical="top"/>
    </xf>
    <xf numFmtId="3" fontId="47" fillId="0" borderId="19" xfId="0" applyNumberFormat="1" applyFont="1" applyFill="1" applyBorder="1" applyAlignment="1">
      <alignment vertical="top"/>
    </xf>
    <xf numFmtId="0" fontId="47" fillId="0" borderId="25" xfId="0" applyFont="1" applyFill="1" applyBorder="1" applyAlignment="1">
      <alignment horizontal="center" vertical="top"/>
    </xf>
    <xf numFmtId="0" fontId="47" fillId="0" borderId="25" xfId="0" applyFont="1" applyFill="1" applyBorder="1" applyAlignment="1">
      <alignment horizontal="left" vertical="top"/>
    </xf>
    <xf numFmtId="0" fontId="47" fillId="0" borderId="19" xfId="0" applyFont="1" applyFill="1" applyBorder="1" applyAlignment="1">
      <alignment horizontal="center" vertical="top"/>
    </xf>
    <xf numFmtId="0" fontId="47" fillId="0" borderId="25" xfId="0" applyFont="1" applyFill="1" applyBorder="1" applyAlignment="1" quotePrefix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2" fontId="92" fillId="0" borderId="25" xfId="0" applyNumberFormat="1" applyFont="1" applyFill="1" applyBorder="1" applyAlignment="1">
      <alignment horizontal="center" vertical="top"/>
    </xf>
    <xf numFmtId="3" fontId="92" fillId="0" borderId="19" xfId="0" applyNumberFormat="1" applyFont="1" applyFill="1" applyBorder="1" applyAlignment="1">
      <alignment horizontal="center" vertical="top"/>
    </xf>
    <xf numFmtId="0" fontId="92" fillId="0" borderId="25" xfId="0" applyFont="1" applyFill="1" applyBorder="1" applyAlignment="1">
      <alignment vertical="center"/>
    </xf>
    <xf numFmtId="0" fontId="49" fillId="0" borderId="25" xfId="0" applyFont="1" applyFill="1" applyBorder="1" applyAlignment="1">
      <alignment horizontal="center" vertical="top"/>
    </xf>
    <xf numFmtId="0" fontId="92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3" fillId="51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3" fillId="51" borderId="25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42" fillId="0" borderId="18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94" fillId="2" borderId="24" xfId="0" applyNumberFormat="1" applyFont="1" applyFill="1" applyBorder="1" applyAlignment="1">
      <alignment horizontal="right" vertical="center"/>
    </xf>
    <xf numFmtId="0" fontId="94" fillId="2" borderId="24" xfId="0" applyFont="1" applyFill="1" applyBorder="1" applyAlignment="1">
      <alignment vertical="center"/>
    </xf>
    <xf numFmtId="0" fontId="94" fillId="2" borderId="22" xfId="0" applyFont="1" applyFill="1" applyBorder="1" applyAlignment="1">
      <alignment vertical="center"/>
    </xf>
    <xf numFmtId="2" fontId="94" fillId="2" borderId="25" xfId="0" applyNumberFormat="1" applyFont="1" applyFill="1" applyBorder="1" applyAlignment="1">
      <alignment horizontal="right" vertical="center"/>
    </xf>
    <xf numFmtId="0" fontId="94" fillId="2" borderId="25" xfId="0" applyFont="1" applyFill="1" applyBorder="1" applyAlignment="1">
      <alignment horizontal="left" vertical="center"/>
    </xf>
    <xf numFmtId="0" fontId="94" fillId="2" borderId="19" xfId="0" applyFont="1" applyFill="1" applyBorder="1" applyAlignment="1">
      <alignment horizontal="left" vertical="center"/>
    </xf>
    <xf numFmtId="2" fontId="41" fillId="0" borderId="25" xfId="0" applyNumberFormat="1" applyFont="1" applyFill="1" applyBorder="1" applyAlignment="1">
      <alignment horizontal="right" vertical="center"/>
    </xf>
    <xf numFmtId="3" fontId="41" fillId="0" borderId="25" xfId="0" applyNumberFormat="1" applyFont="1" applyFill="1" applyBorder="1" applyAlignment="1">
      <alignment vertical="center"/>
    </xf>
    <xf numFmtId="0" fontId="41" fillId="0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2" fontId="41" fillId="0" borderId="25" xfId="0" applyNumberFormat="1" applyFont="1" applyFill="1" applyBorder="1" applyAlignment="1">
      <alignment horizontal="center" vertical="top"/>
    </xf>
    <xf numFmtId="3" fontId="41" fillId="0" borderId="25" xfId="0" applyNumberFormat="1" applyFont="1" applyFill="1" applyBorder="1" applyAlignment="1">
      <alignment horizontal="center" vertical="top"/>
    </xf>
    <xf numFmtId="0" fontId="32" fillId="0" borderId="25" xfId="0" applyFont="1" applyFill="1" applyBorder="1" applyAlignment="1">
      <alignment horizontal="center" vertical="top"/>
    </xf>
    <xf numFmtId="0" fontId="95" fillId="2" borderId="25" xfId="0" applyFont="1" applyFill="1" applyBorder="1" applyAlignment="1">
      <alignment horizontal="center" vertical="center"/>
    </xf>
    <xf numFmtId="0" fontId="96" fillId="2" borderId="25" xfId="0" applyFont="1" applyFill="1" applyBorder="1" applyAlignment="1">
      <alignment horizontal="center"/>
    </xf>
    <xf numFmtId="0" fontId="95" fillId="2" borderId="19" xfId="0" applyFont="1" applyFill="1" applyBorder="1" applyAlignment="1">
      <alignment horizontal="center" vertical="center"/>
    </xf>
    <xf numFmtId="0" fontId="95" fillId="51" borderId="25" xfId="0" applyFont="1" applyFill="1" applyBorder="1" applyAlignment="1">
      <alignment horizontal="center" vertical="center"/>
    </xf>
    <xf numFmtId="0" fontId="95" fillId="2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6" fillId="0" borderId="18" xfId="0" applyFont="1" applyBorder="1" applyAlignment="1">
      <alignment/>
    </xf>
    <xf numFmtId="0" fontId="56" fillId="0" borderId="0" xfId="84" applyFont="1" applyBorder="1" applyAlignment="1">
      <alignment vertical="center" wrapText="1"/>
      <protection/>
    </xf>
    <xf numFmtId="0" fontId="51" fillId="0" borderId="0" xfId="84" applyFont="1" applyBorder="1" applyAlignment="1">
      <alignment vertical="center" wrapText="1"/>
      <protection/>
    </xf>
    <xf numFmtId="0" fontId="46" fillId="0" borderId="0" xfId="84" applyFont="1" applyFill="1" applyBorder="1" applyAlignment="1">
      <alignment horizontal="left" vertical="center" wrapText="1"/>
      <protection/>
    </xf>
    <xf numFmtId="0" fontId="47" fillId="0" borderId="19" xfId="84" applyFont="1" applyBorder="1">
      <alignment/>
      <protection/>
    </xf>
    <xf numFmtId="0" fontId="46" fillId="0" borderId="0" xfId="84" applyFont="1" applyBorder="1">
      <alignment/>
      <protection/>
    </xf>
    <xf numFmtId="0" fontId="57" fillId="0" borderId="0" xfId="84" applyFont="1" applyFill="1" applyBorder="1" applyAlignment="1">
      <alignment horizontal="center" vertical="center"/>
      <protection/>
    </xf>
    <xf numFmtId="0" fontId="97" fillId="51" borderId="19" xfId="84" applyFont="1" applyFill="1" applyBorder="1" applyAlignment="1">
      <alignment horizontal="center" vertical="center"/>
      <protection/>
    </xf>
    <xf numFmtId="0" fontId="97" fillId="51" borderId="0" xfId="84" applyFont="1" applyFill="1" applyBorder="1" applyAlignment="1">
      <alignment horizontal="center" vertical="center"/>
      <protection/>
    </xf>
    <xf numFmtId="0" fontId="57" fillId="51" borderId="19" xfId="84" applyFont="1" applyFill="1" applyBorder="1" applyAlignment="1">
      <alignment horizontal="center" vertical="center" wrapText="1"/>
      <protection/>
    </xf>
    <xf numFmtId="0" fontId="59" fillId="0" borderId="0" xfId="84" applyFont="1" applyBorder="1">
      <alignment/>
      <protection/>
    </xf>
    <xf numFmtId="0" fontId="91" fillId="51" borderId="23" xfId="84" applyFont="1" applyFill="1" applyBorder="1" applyAlignment="1">
      <alignment horizontal="left" vertical="center" wrapText="1"/>
      <protection/>
    </xf>
    <xf numFmtId="0" fontId="97" fillId="51" borderId="20" xfId="84" applyFont="1" applyFill="1" applyBorder="1" applyAlignment="1">
      <alignment horizontal="center" vertical="center"/>
      <protection/>
    </xf>
    <xf numFmtId="166" fontId="91" fillId="52" borderId="21" xfId="77" applyNumberFormat="1" applyFont="1" applyFill="1" applyBorder="1" applyAlignment="1">
      <alignment horizontal="right" vertical="center" wrapText="1"/>
    </xf>
    <xf numFmtId="0" fontId="1" fillId="0" borderId="19" xfId="84" applyFont="1" applyBorder="1">
      <alignment/>
      <protection/>
    </xf>
    <xf numFmtId="0" fontId="98" fillId="51" borderId="19" xfId="84" applyFont="1" applyFill="1" applyBorder="1">
      <alignment/>
      <protection/>
    </xf>
    <xf numFmtId="0" fontId="97" fillId="51" borderId="19" xfId="84" applyFont="1" applyFill="1" applyBorder="1" applyAlignment="1">
      <alignment horizontal="center" vertical="center" wrapText="1"/>
      <protection/>
    </xf>
    <xf numFmtId="0" fontId="46" fillId="0" borderId="0" xfId="84" applyFont="1" applyFill="1" applyBorder="1">
      <alignment/>
      <protection/>
    </xf>
    <xf numFmtId="0" fontId="61" fillId="0" borderId="0" xfId="84" applyFont="1" applyFill="1" applyBorder="1" applyAlignment="1">
      <alignment horizontal="right" vertical="center" wrapText="1"/>
      <protection/>
    </xf>
    <xf numFmtId="3" fontId="62" fillId="0" borderId="0" xfId="84" applyNumberFormat="1" applyFont="1" applyFill="1" applyBorder="1" applyAlignment="1">
      <alignment horizontal="right" vertical="center"/>
      <protection/>
    </xf>
    <xf numFmtId="3" fontId="1" fillId="0" borderId="20" xfId="84" applyNumberFormat="1" applyFont="1" applyFill="1" applyBorder="1" applyAlignment="1">
      <alignment horizontal="right" vertical="center"/>
      <protection/>
    </xf>
    <xf numFmtId="3" fontId="63" fillId="0" borderId="0" xfId="84" applyNumberFormat="1" applyFont="1" applyFill="1" applyBorder="1" applyAlignment="1">
      <alignment horizontal="right" vertical="center"/>
      <protection/>
    </xf>
    <xf numFmtId="0" fontId="59" fillId="0" borderId="0" xfId="84" applyFont="1" applyFill="1" applyBorder="1" applyAlignment="1">
      <alignment horizontal="center" vertical="center"/>
      <protection/>
    </xf>
    <xf numFmtId="0" fontId="63" fillId="0" borderId="0" xfId="84" applyFont="1" applyFill="1" applyBorder="1" applyAlignment="1">
      <alignment horizontal="center" vertical="center" wrapText="1"/>
      <protection/>
    </xf>
    <xf numFmtId="0" fontId="57" fillId="0" borderId="0" xfId="84" applyFont="1" applyFill="1" applyBorder="1" applyAlignment="1">
      <alignment horizontal="center" vertical="center" wrapText="1"/>
      <protection/>
    </xf>
    <xf numFmtId="3" fontId="64" fillId="0" borderId="0" xfId="0" applyNumberFormat="1" applyFont="1" applyFill="1" applyBorder="1" applyAlignment="1">
      <alignment horizontal="right"/>
    </xf>
    <xf numFmtId="0" fontId="91" fillId="52" borderId="22" xfId="84" applyFont="1" applyFill="1" applyBorder="1" applyAlignment="1">
      <alignment horizontal="left" vertical="center" wrapText="1"/>
      <protection/>
    </xf>
    <xf numFmtId="0" fontId="1" fillId="0" borderId="19" xfId="84" applyFont="1" applyFill="1" applyBorder="1" applyAlignment="1">
      <alignment horizontal="left" vertical="center" wrapText="1"/>
      <protection/>
    </xf>
    <xf numFmtId="0" fontId="93" fillId="51" borderId="19" xfId="84" applyFont="1" applyFill="1" applyBorder="1" applyAlignment="1">
      <alignment horizontal="center" vertical="center"/>
      <protection/>
    </xf>
    <xf numFmtId="0" fontId="63" fillId="0" borderId="0" xfId="84" applyFont="1" applyFill="1" applyBorder="1" applyAlignment="1">
      <alignment horizontal="center" vertical="center"/>
      <protection/>
    </xf>
    <xf numFmtId="0" fontId="99" fillId="0" borderId="0" xfId="0" applyFont="1" applyAlignment="1">
      <alignment/>
    </xf>
    <xf numFmtId="0" fontId="42" fillId="0" borderId="27" xfId="0" applyFont="1" applyBorder="1" applyAlignment="1">
      <alignment/>
    </xf>
    <xf numFmtId="0" fontId="100" fillId="51" borderId="20" xfId="84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0" fillId="51" borderId="0" xfId="0" applyFill="1" applyBorder="1" applyAlignment="1">
      <alignment/>
    </xf>
    <xf numFmtId="0" fontId="46" fillId="0" borderId="0" xfId="82" applyFont="1" applyBorder="1" applyAlignment="1">
      <alignment/>
      <protection/>
    </xf>
    <xf numFmtId="0" fontId="1" fillId="0" borderId="0" xfId="82" applyFont="1" applyFill="1" applyBorder="1" applyAlignment="1">
      <alignment vertical="top" wrapText="1"/>
      <protection/>
    </xf>
    <xf numFmtId="0" fontId="41" fillId="0" borderId="0" xfId="82" applyFont="1" applyFill="1" applyBorder="1" applyAlignment="1">
      <alignment vertical="top" wrapText="1"/>
      <protection/>
    </xf>
    <xf numFmtId="0" fontId="93" fillId="51" borderId="0" xfId="83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67" fillId="0" borderId="26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91" fillId="51" borderId="19" xfId="82" applyFont="1" applyFill="1" applyBorder="1" applyAlignment="1">
      <alignment vertical="center"/>
      <protection/>
    </xf>
    <xf numFmtId="0" fontId="47" fillId="0" borderId="19" xfId="82" applyFont="1" applyBorder="1">
      <alignment/>
      <protection/>
    </xf>
    <xf numFmtId="0" fontId="47" fillId="0" borderId="0" xfId="83" applyFont="1" applyFill="1" applyBorder="1" applyAlignment="1">
      <alignment horizontal="left" vertical="center" indent="2"/>
      <protection/>
    </xf>
    <xf numFmtId="0" fontId="47" fillId="0" borderId="0" xfId="0" applyFont="1" applyAlignment="1">
      <alignment/>
    </xf>
    <xf numFmtId="0" fontId="47" fillId="51" borderId="19" xfId="0" applyFont="1" applyFill="1" applyBorder="1" applyAlignment="1">
      <alignment/>
    </xf>
    <xf numFmtId="1" fontId="1" fillId="0" borderId="20" xfId="84" applyNumberFormat="1" applyFont="1" applyFill="1" applyBorder="1" applyAlignment="1">
      <alignment horizontal="right" vertical="center"/>
      <protection/>
    </xf>
    <xf numFmtId="1" fontId="91" fillId="52" borderId="21" xfId="84" applyNumberFormat="1" applyFont="1" applyFill="1" applyBorder="1" applyAlignment="1">
      <alignment horizontal="right" vertical="center"/>
      <protection/>
    </xf>
    <xf numFmtId="0" fontId="41" fillId="0" borderId="19" xfId="84" applyFont="1" applyFill="1" applyBorder="1" applyAlignment="1">
      <alignment horizontal="left" vertical="center"/>
      <protection/>
    </xf>
    <xf numFmtId="0" fontId="41" fillId="0" borderId="19" xfId="84" applyFont="1" applyFill="1" applyBorder="1" applyAlignment="1" quotePrefix="1">
      <alignment horizontal="left" vertical="center"/>
      <protection/>
    </xf>
    <xf numFmtId="1" fontId="1" fillId="0" borderId="20" xfId="77" applyNumberFormat="1" applyFont="1" applyFill="1" applyBorder="1" applyAlignment="1">
      <alignment horizontal="right" vertical="center" wrapText="1"/>
    </xf>
    <xf numFmtId="0" fontId="101" fillId="53" borderId="0" xfId="84" applyFont="1" applyFill="1" applyBorder="1" applyAlignment="1">
      <alignment horizontal="center" vertical="center"/>
      <protection/>
    </xf>
    <xf numFmtId="0" fontId="93" fillId="53" borderId="0" xfId="84" applyFont="1" applyFill="1" applyBorder="1" applyAlignment="1">
      <alignment horizontal="center" vertical="center" wrapText="1"/>
      <protection/>
    </xf>
    <xf numFmtId="3" fontId="1" fillId="53" borderId="0" xfId="84" applyNumberFormat="1" applyFont="1" applyFill="1" applyBorder="1" applyAlignment="1">
      <alignment horizontal="right" vertical="center"/>
      <protection/>
    </xf>
    <xf numFmtId="3" fontId="91" fillId="54" borderId="0" xfId="84" applyNumberFormat="1" applyFont="1" applyFill="1" applyBorder="1" applyAlignment="1">
      <alignment horizontal="right" vertical="center"/>
      <protection/>
    </xf>
    <xf numFmtId="164" fontId="47" fillId="0" borderId="25" xfId="0" applyNumberFormat="1" applyFont="1" applyFill="1" applyBorder="1" applyAlignment="1">
      <alignment vertical="top"/>
    </xf>
    <xf numFmtId="164" fontId="91" fillId="51" borderId="25" xfId="0" applyNumberFormat="1" applyFont="1" applyFill="1" applyBorder="1" applyAlignment="1">
      <alignment vertical="top"/>
    </xf>
    <xf numFmtId="164" fontId="91" fillId="51" borderId="24" xfId="0" applyNumberFormat="1" applyFont="1" applyFill="1" applyBorder="1" applyAlignment="1">
      <alignment vertical="top"/>
    </xf>
    <xf numFmtId="164" fontId="41" fillId="0" borderId="25" xfId="0" applyNumberFormat="1" applyFont="1" applyFill="1" applyBorder="1" applyAlignment="1">
      <alignment horizontal="right" vertical="center"/>
    </xf>
    <xf numFmtId="164" fontId="94" fillId="2" borderId="25" xfId="0" applyNumberFormat="1" applyFont="1" applyFill="1" applyBorder="1" applyAlignment="1">
      <alignment horizontal="right" vertical="center"/>
    </xf>
    <xf numFmtId="164" fontId="94" fillId="2" borderId="24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0" fontId="41" fillId="0" borderId="0" xfId="82" applyFont="1" applyFill="1" applyBorder="1" applyAlignment="1">
      <alignment vertical="top" wrapText="1"/>
      <protection/>
    </xf>
    <xf numFmtId="0" fontId="41" fillId="0" borderId="0" xfId="82" applyFont="1" applyFill="1" applyBorder="1" applyAlignment="1">
      <alignment horizontal="left" vertical="top" wrapText="1"/>
      <protection/>
    </xf>
    <xf numFmtId="0" fontId="102" fillId="51" borderId="20" xfId="0" applyFont="1" applyFill="1" applyBorder="1" applyAlignment="1">
      <alignment horizontal="center"/>
    </xf>
    <xf numFmtId="0" fontId="102" fillId="51" borderId="0" xfId="0" applyFont="1" applyFill="1" applyBorder="1" applyAlignment="1">
      <alignment horizontal="center"/>
    </xf>
    <xf numFmtId="0" fontId="102" fillId="51" borderId="19" xfId="0" applyFont="1" applyFill="1" applyBorder="1" applyAlignment="1">
      <alignment horizontal="center"/>
    </xf>
    <xf numFmtId="0" fontId="71" fillId="0" borderId="0" xfId="84" applyFont="1" applyFill="1" applyBorder="1" applyAlignment="1">
      <alignment horizontal="left" vertical="center"/>
      <protection/>
    </xf>
    <xf numFmtId="0" fontId="71" fillId="0" borderId="0" xfId="84" applyFont="1" applyFill="1" applyBorder="1" applyAlignment="1">
      <alignment horizontal="center" vertical="center" wrapText="1"/>
      <protection/>
    </xf>
    <xf numFmtId="0" fontId="72" fillId="0" borderId="28" xfId="84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91" fillId="2" borderId="25" xfId="0" applyNumberFormat="1" applyFont="1" applyFill="1" applyBorder="1" applyAlignment="1">
      <alignment vertical="top"/>
    </xf>
    <xf numFmtId="3" fontId="91" fillId="2" borderId="24" xfId="0" applyNumberFormat="1" applyFont="1" applyFill="1" applyBorder="1" applyAlignment="1">
      <alignment vertical="top"/>
    </xf>
    <xf numFmtId="3" fontId="91" fillId="2" borderId="25" xfId="0" applyNumberFormat="1" applyFont="1" applyFill="1" applyBorder="1" applyAlignment="1">
      <alignment vertical="center"/>
    </xf>
    <xf numFmtId="3" fontId="91" fillId="2" borderId="24" xfId="0" applyNumberFormat="1" applyFont="1" applyFill="1" applyBorder="1" applyAlignment="1">
      <alignment vertical="center"/>
    </xf>
    <xf numFmtId="3" fontId="91" fillId="2" borderId="20" xfId="84" applyNumberFormat="1" applyFont="1" applyFill="1" applyBorder="1" applyAlignment="1">
      <alignment horizontal="right" vertical="center"/>
      <protection/>
    </xf>
    <xf numFmtId="0" fontId="52" fillId="0" borderId="0" xfId="0" applyFont="1" applyFill="1" applyBorder="1" applyAlignment="1">
      <alignment horizontal="left"/>
    </xf>
    <xf numFmtId="0" fontId="93" fillId="51" borderId="20" xfId="0" applyFont="1" applyFill="1" applyBorder="1" applyAlignment="1">
      <alignment horizontal="right" vertical="top"/>
    </xf>
    <xf numFmtId="0" fontId="93" fillId="51" borderId="19" xfId="0" applyFont="1" applyFill="1" applyBorder="1" applyAlignment="1">
      <alignment horizontal="right" vertical="top"/>
    </xf>
    <xf numFmtId="0" fontId="93" fillId="51" borderId="0" xfId="0" applyFont="1" applyFill="1" applyBorder="1" applyAlignment="1">
      <alignment horizontal="right" vertical="top"/>
    </xf>
    <xf numFmtId="0" fontId="93" fillId="51" borderId="19" xfId="0" applyFont="1" applyFill="1" applyBorder="1" applyAlignment="1">
      <alignment horizontal="center" vertical="center"/>
    </xf>
    <xf numFmtId="3" fontId="93" fillId="51" borderId="19" xfId="0" applyNumberFormat="1" applyFont="1" applyFill="1" applyBorder="1" applyAlignment="1">
      <alignment horizontal="right"/>
    </xf>
    <xf numFmtId="2" fontId="93" fillId="51" borderId="25" xfId="0" applyNumberFormat="1" applyFont="1" applyFill="1" applyBorder="1" applyAlignment="1">
      <alignment horizontal="right"/>
    </xf>
    <xf numFmtId="3" fontId="93" fillId="51" borderId="19" xfId="0" applyNumberFormat="1" applyFont="1" applyFill="1" applyBorder="1" applyAlignment="1">
      <alignment horizontal="right" vertical="top"/>
    </xf>
    <xf numFmtId="2" fontId="93" fillId="51" borderId="25" xfId="0" applyNumberFormat="1" applyFont="1" applyFill="1" applyBorder="1" applyAlignment="1">
      <alignment horizontal="right" vertical="top"/>
    </xf>
    <xf numFmtId="3" fontId="95" fillId="2" borderId="25" xfId="0" applyNumberFormat="1" applyFont="1" applyFill="1" applyBorder="1" applyAlignment="1">
      <alignment horizontal="right"/>
    </xf>
    <xf numFmtId="2" fontId="95" fillId="2" borderId="25" xfId="0" applyNumberFormat="1" applyFont="1" applyFill="1" applyBorder="1" applyAlignment="1">
      <alignment horizontal="right"/>
    </xf>
    <xf numFmtId="3" fontId="95" fillId="2" borderId="25" xfId="0" applyNumberFormat="1" applyFont="1" applyFill="1" applyBorder="1" applyAlignment="1">
      <alignment horizontal="right" vertical="top"/>
    </xf>
    <xf numFmtId="2" fontId="95" fillId="2" borderId="25" xfId="0" applyNumberFormat="1" applyFont="1" applyFill="1" applyBorder="1" applyAlignment="1">
      <alignment horizontal="right" vertical="top"/>
    </xf>
    <xf numFmtId="0" fontId="93" fillId="51" borderId="20" xfId="84" applyFont="1" applyFill="1" applyBorder="1" applyAlignment="1">
      <alignment horizontal="right" vertical="center" wrapText="1"/>
      <protection/>
    </xf>
    <xf numFmtId="0" fontId="93" fillId="51" borderId="20" xfId="84" applyFont="1" applyFill="1" applyBorder="1" applyAlignment="1">
      <alignment horizontal="right" vertical="top" wrapText="1"/>
      <protection/>
    </xf>
    <xf numFmtId="0" fontId="93" fillId="51" borderId="0" xfId="84" applyFont="1" applyFill="1" applyBorder="1" applyAlignment="1">
      <alignment horizontal="right" vertical="top" wrapText="1"/>
      <protection/>
    </xf>
    <xf numFmtId="0" fontId="93" fillId="51" borderId="19" xfId="84" applyFont="1" applyFill="1" applyBorder="1" applyAlignment="1">
      <alignment horizontal="right" vertical="top" wrapText="1"/>
      <protection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" xfId="73"/>
    <cellStyle name="Linked Cell" xfId="74"/>
    <cellStyle name="Comma" xfId="75"/>
    <cellStyle name="Comma [0]" xfId="76"/>
    <cellStyle name="Milliers_LDA_NC" xfId="77"/>
    <cellStyle name="Currency" xfId="78"/>
    <cellStyle name="Currency [0]" xfId="79"/>
    <cellStyle name="Neutral" xfId="80"/>
    <cellStyle name="Neutre" xfId="81"/>
    <cellStyle name="Normal_CC4" xfId="82"/>
    <cellStyle name="Normal_CREDIT_STOC" xfId="83"/>
    <cellStyle name="Normal_LDA_NC" xfId="84"/>
    <cellStyle name="Note" xfId="85"/>
    <cellStyle name="Output" xfId="86"/>
    <cellStyle name="Percent" xfId="87"/>
    <cellStyle name="Satisfaisant" xfId="88"/>
    <cellStyle name="Sortie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6D1828"/>
      <rgbColor rgb="00006411"/>
      <rgbColor rgb="00000090"/>
      <rgbColor rgb="0090713A"/>
      <rgbColor rgb="004600A5"/>
      <rgbColor rgb="00008080"/>
      <rgbColor rgb="00CA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123825</xdr:rowOff>
    </xdr:from>
    <xdr:to>
      <xdr:col>7</xdr:col>
      <xdr:colOff>0</xdr:colOff>
      <xdr:row>7</xdr:row>
      <xdr:rowOff>123825</xdr:rowOff>
    </xdr:to>
    <xdr:sp>
      <xdr:nvSpPr>
        <xdr:cNvPr id="1" name="Line -1018"/>
        <xdr:cNvSpPr>
          <a:spLocks/>
        </xdr:cNvSpPr>
      </xdr:nvSpPr>
      <xdr:spPr>
        <a:xfrm>
          <a:off x="10058400" y="1381125"/>
          <a:ext cx="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" name="Line 4"/>
        <xdr:cNvSpPr>
          <a:spLocks/>
        </xdr:cNvSpPr>
      </xdr:nvSpPr>
      <xdr:spPr>
        <a:xfrm>
          <a:off x="10191750" y="1371600"/>
          <a:ext cx="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BF-EXPL\TABLEAUX\Reponderation-Pre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ES - EBF"/>
      <sheetName val="Indice Actuel"/>
      <sheetName val="TOUS PRODU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showGridLines="0" tabSelected="1" zoomScalePageLayoutView="0" workbookViewId="0" topLeftCell="A1">
      <selection activeCell="C2" sqref="C2"/>
    </sheetView>
  </sheetViews>
  <sheetFormatPr defaultColWidth="12" defaultRowHeight="11.25"/>
  <cols>
    <col min="1" max="1" width="23.33203125" style="111" customWidth="1"/>
    <col min="2" max="2" width="42.16015625" style="118" customWidth="1"/>
    <col min="5" max="5" width="23.16015625" style="0" customWidth="1"/>
    <col min="6" max="6" width="34.83203125" style="0" customWidth="1"/>
    <col min="7" max="7" width="23.5" style="0" customWidth="1"/>
    <col min="8" max="8" width="19.16015625" style="0" customWidth="1"/>
  </cols>
  <sheetData>
    <row r="2" spans="1:8" ht="19.5">
      <c r="A2" s="6" t="s">
        <v>57</v>
      </c>
      <c r="B2" s="112"/>
      <c r="C2" s="5"/>
      <c r="D2" s="5"/>
      <c r="E2" s="5"/>
      <c r="F2" s="5"/>
      <c r="G2" s="5"/>
      <c r="H2" s="5"/>
    </row>
    <row r="3" spans="1:8" ht="18.75" customHeight="1">
      <c r="A3" s="104"/>
      <c r="B3" s="113"/>
      <c r="C3" s="1"/>
      <c r="D3" s="1"/>
      <c r="E3" s="1"/>
      <c r="F3" s="1"/>
      <c r="G3" s="1"/>
      <c r="H3" s="1"/>
    </row>
    <row r="4" spans="1:8" ht="18.75" customHeight="1">
      <c r="A4" s="105" t="s">
        <v>216</v>
      </c>
      <c r="C4" s="1"/>
      <c r="D4" s="1"/>
      <c r="E4" s="1"/>
      <c r="F4" s="1"/>
      <c r="G4" s="1"/>
      <c r="H4" s="1"/>
    </row>
    <row r="5" spans="1:8" ht="18.75">
      <c r="A5" s="135" t="s">
        <v>217</v>
      </c>
      <c r="B5" s="114"/>
      <c r="C5" s="45"/>
      <c r="D5" s="45"/>
      <c r="E5" s="45"/>
      <c r="F5" s="45"/>
      <c r="G5" s="45"/>
      <c r="H5" s="45"/>
    </row>
    <row r="6" spans="1:8" ht="17.25">
      <c r="A6" s="106"/>
      <c r="B6" s="119"/>
      <c r="C6" s="138" t="s">
        <v>21</v>
      </c>
      <c r="D6" s="140"/>
      <c r="E6" s="138" t="s">
        <v>132</v>
      </c>
      <c r="F6" s="139"/>
      <c r="G6" s="139"/>
      <c r="H6" s="140"/>
    </row>
    <row r="7" spans="1:8" ht="17.25">
      <c r="A7" s="15" t="s">
        <v>60</v>
      </c>
      <c r="B7" s="115"/>
      <c r="C7" s="152" t="s">
        <v>5</v>
      </c>
      <c r="D7" s="153" t="s">
        <v>6</v>
      </c>
      <c r="E7" s="152" t="s">
        <v>20</v>
      </c>
      <c r="F7" s="154" t="s">
        <v>61</v>
      </c>
      <c r="G7" s="154" t="s">
        <v>62</v>
      </c>
      <c r="H7" s="153" t="s">
        <v>219</v>
      </c>
    </row>
    <row r="8" spans="1:8" ht="15">
      <c r="A8" s="107"/>
      <c r="B8" s="116"/>
      <c r="C8" s="9"/>
      <c r="D8" s="10"/>
      <c r="E8" s="9"/>
      <c r="F8" s="4"/>
      <c r="G8" s="4"/>
      <c r="H8" s="10"/>
    </row>
    <row r="9" spans="1:8" ht="15">
      <c r="A9" s="108"/>
      <c r="B9" s="7"/>
      <c r="C9" s="13"/>
      <c r="D9" s="7"/>
      <c r="E9" s="13"/>
      <c r="F9" s="2"/>
      <c r="G9" s="2"/>
      <c r="H9" s="7"/>
    </row>
    <row r="10" spans="1:13" ht="15">
      <c r="A10" s="136" t="s">
        <v>65</v>
      </c>
      <c r="B10" s="7" t="s">
        <v>22</v>
      </c>
      <c r="C10" s="11">
        <v>12476.61980476011</v>
      </c>
      <c r="D10" s="12">
        <v>7013.182858700923</v>
      </c>
      <c r="E10" s="11">
        <v>1781163</v>
      </c>
      <c r="F10" s="3">
        <v>84082</v>
      </c>
      <c r="G10" s="3">
        <v>135553</v>
      </c>
      <c r="H10" s="12">
        <v>2000798</v>
      </c>
      <c r="J10" s="144"/>
      <c r="K10" s="144"/>
      <c r="L10" s="144"/>
      <c r="M10" s="144"/>
    </row>
    <row r="11" spans="1:13" ht="15">
      <c r="A11" s="136"/>
      <c r="B11" s="7" t="s">
        <v>8</v>
      </c>
      <c r="C11" s="11">
        <v>36718.03995955188</v>
      </c>
      <c r="D11" s="12">
        <v>19685.717789793922</v>
      </c>
      <c r="E11" s="11">
        <v>6358584</v>
      </c>
      <c r="F11" s="3">
        <v>323252</v>
      </c>
      <c r="G11" s="3">
        <v>605862</v>
      </c>
      <c r="H11" s="12">
        <v>7287698</v>
      </c>
      <c r="J11" s="144"/>
      <c r="K11" s="144"/>
      <c r="L11" s="144"/>
      <c r="M11" s="144"/>
    </row>
    <row r="12" spans="1:13" ht="15">
      <c r="A12" s="136"/>
      <c r="B12" s="7" t="s">
        <v>9</v>
      </c>
      <c r="C12" s="11">
        <v>46359.11913948938</v>
      </c>
      <c r="D12" s="12">
        <v>21376.627601416018</v>
      </c>
      <c r="E12" s="11">
        <v>6877764</v>
      </c>
      <c r="F12" s="3">
        <v>436278</v>
      </c>
      <c r="G12" s="3">
        <v>954865</v>
      </c>
      <c r="H12" s="12">
        <v>8268907</v>
      </c>
      <c r="J12" s="144"/>
      <c r="K12" s="144"/>
      <c r="L12" s="144"/>
      <c r="M12" s="144"/>
    </row>
    <row r="13" spans="1:13" ht="15">
      <c r="A13" s="136"/>
      <c r="B13" s="7" t="s">
        <v>10</v>
      </c>
      <c r="C13" s="11">
        <v>33845.213842740355</v>
      </c>
      <c r="D13" s="12">
        <v>16785.760543307937</v>
      </c>
      <c r="E13" s="11">
        <v>5178379</v>
      </c>
      <c r="F13" s="3">
        <v>571622</v>
      </c>
      <c r="G13" s="3">
        <v>604224</v>
      </c>
      <c r="H13" s="12">
        <v>6354224</v>
      </c>
      <c r="J13" s="144"/>
      <c r="K13" s="144"/>
      <c r="L13" s="144"/>
      <c r="M13" s="144"/>
    </row>
    <row r="14" spans="1:13" ht="15">
      <c r="A14" s="136"/>
      <c r="B14" s="7" t="s">
        <v>23</v>
      </c>
      <c r="C14" s="11">
        <v>41019.8725209459</v>
      </c>
      <c r="D14" s="12">
        <v>25952.497243576214</v>
      </c>
      <c r="E14" s="11">
        <v>5265713</v>
      </c>
      <c r="F14" s="3">
        <v>563142</v>
      </c>
      <c r="G14" s="3">
        <v>261957</v>
      </c>
      <c r="H14" s="12">
        <v>6090813</v>
      </c>
      <c r="J14" s="144"/>
      <c r="K14" s="144"/>
      <c r="L14" s="144"/>
      <c r="M14" s="144"/>
    </row>
    <row r="15" spans="1:8" ht="15">
      <c r="A15" s="109"/>
      <c r="B15" s="7"/>
      <c r="C15" s="13"/>
      <c r="D15" s="7"/>
      <c r="E15" s="13"/>
      <c r="F15" s="2"/>
      <c r="G15" s="2"/>
      <c r="H15" s="7"/>
    </row>
    <row r="16" spans="1:8" ht="15">
      <c r="A16" s="136" t="s">
        <v>66</v>
      </c>
      <c r="B16" s="7" t="s">
        <v>11</v>
      </c>
      <c r="C16" s="11">
        <v>20593.097446996417</v>
      </c>
      <c r="D16" s="12">
        <v>20593.097446996417</v>
      </c>
      <c r="E16" s="11">
        <v>2983906</v>
      </c>
      <c r="F16" s="3">
        <v>441104</v>
      </c>
      <c r="G16" s="3">
        <v>243785</v>
      </c>
      <c r="H16" s="12">
        <v>3668795</v>
      </c>
    </row>
    <row r="17" spans="1:8" ht="15">
      <c r="A17" s="136"/>
      <c r="B17" s="7" t="s">
        <v>12</v>
      </c>
      <c r="C17" s="11">
        <v>25850.948433049078</v>
      </c>
      <c r="D17" s="12">
        <v>17233.96562203273</v>
      </c>
      <c r="E17" s="11">
        <v>5462781</v>
      </c>
      <c r="F17" s="3">
        <v>498758</v>
      </c>
      <c r="G17" s="3">
        <v>464949</v>
      </c>
      <c r="H17" s="12">
        <v>6426488</v>
      </c>
    </row>
    <row r="18" spans="1:8" ht="15">
      <c r="A18" s="136"/>
      <c r="B18" s="7" t="s">
        <v>63</v>
      </c>
      <c r="C18" s="11">
        <v>72556.4007752489</v>
      </c>
      <c r="D18" s="12">
        <v>31814.769826705942</v>
      </c>
      <c r="E18" s="11">
        <v>11308845</v>
      </c>
      <c r="F18" s="3">
        <v>694142</v>
      </c>
      <c r="G18" s="3">
        <v>1597638</v>
      </c>
      <c r="H18" s="12">
        <v>13600625</v>
      </c>
    </row>
    <row r="19" spans="1:8" ht="15">
      <c r="A19" s="136"/>
      <c r="B19" s="7" t="s">
        <v>13</v>
      </c>
      <c r="C19" s="11">
        <v>11201.916445820421</v>
      </c>
      <c r="D19" s="12">
        <v>6644.78940025756</v>
      </c>
      <c r="E19" s="11">
        <v>1576894</v>
      </c>
      <c r="F19" s="3">
        <v>109202</v>
      </c>
      <c r="G19" s="3">
        <v>58865</v>
      </c>
      <c r="H19" s="12">
        <v>1744961</v>
      </c>
    </row>
    <row r="20" spans="1:8" ht="15">
      <c r="A20" s="136"/>
      <c r="B20" s="7" t="s">
        <v>64</v>
      </c>
      <c r="C20" s="11">
        <v>40216.50216637276</v>
      </c>
      <c r="D20" s="12">
        <v>14527.16374080235</v>
      </c>
      <c r="E20" s="14">
        <v>4129177</v>
      </c>
      <c r="F20" s="3">
        <v>235171</v>
      </c>
      <c r="G20" s="3">
        <v>197224</v>
      </c>
      <c r="H20" s="12">
        <v>4561572</v>
      </c>
    </row>
    <row r="21" spans="1:8" ht="15">
      <c r="A21" s="109"/>
      <c r="B21" s="7"/>
      <c r="C21" s="13"/>
      <c r="D21" s="7"/>
      <c r="E21" s="13"/>
      <c r="F21" s="2"/>
      <c r="G21" s="2"/>
      <c r="H21" s="7"/>
    </row>
    <row r="22" spans="1:8" ht="15">
      <c r="A22" s="136" t="s">
        <v>67</v>
      </c>
      <c r="B22" s="7" t="s">
        <v>0</v>
      </c>
      <c r="C22" s="11">
        <v>20593.097446996417</v>
      </c>
      <c r="D22" s="12">
        <v>20593.097446996417</v>
      </c>
      <c r="E22" s="11">
        <v>2983906</v>
      </c>
      <c r="F22" s="3">
        <v>441104</v>
      </c>
      <c r="G22" s="3">
        <v>243785</v>
      </c>
      <c r="H22" s="12">
        <v>3668795</v>
      </c>
    </row>
    <row r="23" spans="1:8" ht="15">
      <c r="A23" s="136"/>
      <c r="B23" s="7" t="s">
        <v>1</v>
      </c>
      <c r="C23" s="11">
        <v>34347.5347979484</v>
      </c>
      <c r="D23" s="12">
        <v>23055.13996692531</v>
      </c>
      <c r="E23" s="11">
        <v>6739130</v>
      </c>
      <c r="F23" s="3">
        <v>631284</v>
      </c>
      <c r="G23" s="3">
        <v>504564</v>
      </c>
      <c r="H23" s="12">
        <v>7874978</v>
      </c>
    </row>
    <row r="24" spans="1:8" ht="15">
      <c r="A24" s="136"/>
      <c r="B24" s="7" t="s">
        <v>2</v>
      </c>
      <c r="C24" s="11">
        <v>29446.70250306792</v>
      </c>
      <c r="D24" s="12">
        <v>15554.710278727345</v>
      </c>
      <c r="E24" s="11">
        <v>5325500</v>
      </c>
      <c r="F24" s="3">
        <v>362709</v>
      </c>
      <c r="G24" s="3">
        <v>632582</v>
      </c>
      <c r="H24" s="12">
        <v>6320791</v>
      </c>
    </row>
    <row r="25" spans="1:8" ht="15">
      <c r="A25" s="136"/>
      <c r="B25" s="7" t="s">
        <v>3</v>
      </c>
      <c r="C25" s="11">
        <v>34253.828484527636</v>
      </c>
      <c r="D25" s="12">
        <v>14992.300292422246</v>
      </c>
      <c r="E25" s="11">
        <v>5132947</v>
      </c>
      <c r="F25" s="3">
        <v>334390</v>
      </c>
      <c r="G25" s="3">
        <v>725822</v>
      </c>
      <c r="H25" s="12">
        <v>6193159</v>
      </c>
    </row>
    <row r="26" spans="1:8" ht="15">
      <c r="A26" s="136"/>
      <c r="B26" s="7" t="s">
        <v>4</v>
      </c>
      <c r="C26" s="11">
        <v>20113.090873613048</v>
      </c>
      <c r="D26" s="12">
        <v>7478.96281545739</v>
      </c>
      <c r="E26" s="11">
        <v>2640198</v>
      </c>
      <c r="F26" s="3">
        <v>138204</v>
      </c>
      <c r="G26" s="3">
        <v>322331</v>
      </c>
      <c r="H26" s="12">
        <v>3100733</v>
      </c>
    </row>
    <row r="27" spans="1:8" ht="15">
      <c r="A27" s="136"/>
      <c r="B27" s="7" t="s">
        <v>19</v>
      </c>
      <c r="C27" s="11">
        <v>31664.61116133415</v>
      </c>
      <c r="D27" s="12">
        <v>9139.5752362663</v>
      </c>
      <c r="E27" s="11">
        <v>2639922</v>
      </c>
      <c r="F27" s="3">
        <v>70684</v>
      </c>
      <c r="G27" s="3">
        <v>133376</v>
      </c>
      <c r="H27" s="12">
        <v>2843982</v>
      </c>
    </row>
    <row r="28" spans="1:8" ht="15">
      <c r="A28" s="109"/>
      <c r="B28" s="7"/>
      <c r="C28" s="13"/>
      <c r="D28" s="7"/>
      <c r="E28" s="13"/>
      <c r="F28" s="2"/>
      <c r="G28" s="2"/>
      <c r="H28" s="7"/>
    </row>
    <row r="29" spans="1:8" ht="15">
      <c r="A29" s="136" t="s">
        <v>68</v>
      </c>
      <c r="B29" s="8" t="s">
        <v>14</v>
      </c>
      <c r="C29" s="11">
        <v>27697.508910521454</v>
      </c>
      <c r="D29" s="12">
        <v>18159.658648038723</v>
      </c>
      <c r="E29" s="11">
        <v>1760166</v>
      </c>
      <c r="F29" s="3">
        <v>32771</v>
      </c>
      <c r="G29" s="3">
        <v>28264</v>
      </c>
      <c r="H29" s="12">
        <v>1821201</v>
      </c>
    </row>
    <row r="30" spans="1:8" ht="15">
      <c r="A30" s="136"/>
      <c r="B30" s="7" t="s">
        <v>16</v>
      </c>
      <c r="C30" s="11">
        <v>38268.50454604822</v>
      </c>
      <c r="D30" s="12">
        <v>21402.265749591406</v>
      </c>
      <c r="E30" s="11">
        <v>4027817</v>
      </c>
      <c r="F30" s="3">
        <v>192726</v>
      </c>
      <c r="G30" s="3">
        <v>98064</v>
      </c>
      <c r="H30" s="12">
        <v>4318607</v>
      </c>
    </row>
    <row r="31" spans="1:8" ht="15">
      <c r="A31" s="136"/>
      <c r="B31" s="7" t="s">
        <v>17</v>
      </c>
      <c r="C31" s="11">
        <v>34585.57942438718</v>
      </c>
      <c r="D31" s="12">
        <v>17346.03086584113</v>
      </c>
      <c r="E31" s="11">
        <v>4528436</v>
      </c>
      <c r="F31" s="3">
        <v>253703</v>
      </c>
      <c r="G31" s="3">
        <v>308272</v>
      </c>
      <c r="H31" s="12">
        <v>5090411</v>
      </c>
    </row>
    <row r="32" spans="1:8" ht="15">
      <c r="A32" s="136"/>
      <c r="B32" s="7" t="s">
        <v>18</v>
      </c>
      <c r="C32" s="11">
        <v>17419.65677684097</v>
      </c>
      <c r="D32" s="12">
        <v>8928.570589481797</v>
      </c>
      <c r="E32" s="11">
        <v>2733155</v>
      </c>
      <c r="F32" s="3">
        <v>271686</v>
      </c>
      <c r="G32" s="3">
        <v>331072</v>
      </c>
      <c r="H32" s="12">
        <v>3335913</v>
      </c>
    </row>
    <row r="33" spans="1:8" ht="15">
      <c r="A33" s="136"/>
      <c r="B33" s="7" t="s">
        <v>15</v>
      </c>
      <c r="C33" s="11">
        <v>52447.615609689834</v>
      </c>
      <c r="D33" s="12">
        <v>24977.26018384196</v>
      </c>
      <c r="E33" s="11">
        <v>12412030</v>
      </c>
      <c r="F33" s="3">
        <v>1227490</v>
      </c>
      <c r="G33" s="3">
        <v>1796789</v>
      </c>
      <c r="H33" s="12">
        <v>15436309</v>
      </c>
    </row>
    <row r="34" spans="1:8" ht="15">
      <c r="A34" s="109"/>
      <c r="B34" s="7"/>
      <c r="C34" s="11"/>
      <c r="D34" s="12"/>
      <c r="E34" s="11"/>
      <c r="F34" s="3"/>
      <c r="G34" s="3"/>
      <c r="H34" s="12"/>
    </row>
    <row r="35" spans="1:8" ht="15">
      <c r="A35" s="136" t="s">
        <v>69</v>
      </c>
      <c r="B35" s="7" t="s">
        <v>70</v>
      </c>
      <c r="C35" s="11">
        <v>66369.53425686533</v>
      </c>
      <c r="D35" s="12">
        <v>34385.54529705842</v>
      </c>
      <c r="E35" s="11">
        <v>5521866</v>
      </c>
      <c r="F35" s="3">
        <v>257741</v>
      </c>
      <c r="G35" s="3">
        <v>226808</v>
      </c>
      <c r="H35" s="12">
        <v>6006415</v>
      </c>
    </row>
    <row r="36" spans="1:8" ht="15">
      <c r="A36" s="136"/>
      <c r="B36" s="7" t="s">
        <v>71</v>
      </c>
      <c r="C36" s="11">
        <v>104049.33101062225</v>
      </c>
      <c r="D36" s="12">
        <v>56428.240739736626</v>
      </c>
      <c r="E36" s="11">
        <v>19939737</v>
      </c>
      <c r="F36" s="3">
        <v>1720635</v>
      </c>
      <c r="G36" s="3">
        <v>2335653</v>
      </c>
      <c r="H36" s="12">
        <v>23996025</v>
      </c>
    </row>
    <row r="37" spans="1:8" ht="15">
      <c r="A37" s="109"/>
      <c r="B37" s="7"/>
      <c r="C37" s="11"/>
      <c r="D37" s="12"/>
      <c r="E37" s="11"/>
      <c r="F37" s="3"/>
      <c r="G37" s="3"/>
      <c r="H37" s="12"/>
    </row>
    <row r="38" spans="1:8" ht="15">
      <c r="A38" s="137" t="s">
        <v>80</v>
      </c>
      <c r="B38" s="118" t="s">
        <v>72</v>
      </c>
      <c r="C38" s="11">
        <v>31152.063601310096</v>
      </c>
      <c r="D38" s="12">
        <v>14646.25092402957</v>
      </c>
      <c r="E38" s="11">
        <v>5333209</v>
      </c>
      <c r="F38" s="3">
        <v>385374</v>
      </c>
      <c r="G38" s="3">
        <v>1940531</v>
      </c>
      <c r="H38" s="12">
        <v>7659114</v>
      </c>
    </row>
    <row r="39" spans="1:8" ht="15">
      <c r="A39" s="137"/>
      <c r="B39" s="118" t="s">
        <v>73</v>
      </c>
      <c r="C39" s="11">
        <v>49183.51891402153</v>
      </c>
      <c r="D39" s="12">
        <v>27222.97887293406</v>
      </c>
      <c r="E39" s="11">
        <v>7888230</v>
      </c>
      <c r="F39" s="3">
        <v>398333</v>
      </c>
      <c r="G39" s="3">
        <v>69564</v>
      </c>
      <c r="H39" s="12">
        <v>8356127</v>
      </c>
    </row>
    <row r="40" spans="1:8" ht="15">
      <c r="A40" s="137"/>
      <c r="B40" s="118" t="s">
        <v>74</v>
      </c>
      <c r="C40" s="11">
        <v>90083.28275215594</v>
      </c>
      <c r="D40" s="12">
        <v>48944.55623983139</v>
      </c>
      <c r="E40" s="11">
        <v>12240165</v>
      </c>
      <c r="F40" s="3">
        <v>1194669</v>
      </c>
      <c r="G40" s="3">
        <v>552365</v>
      </c>
      <c r="H40" s="12">
        <v>13987199</v>
      </c>
    </row>
    <row r="41" spans="1:8" ht="15">
      <c r="A41" s="109"/>
      <c r="B41" s="7"/>
      <c r="C41" s="11"/>
      <c r="D41" s="12"/>
      <c r="E41" s="11"/>
      <c r="F41" s="3"/>
      <c r="G41" s="3"/>
      <c r="H41" s="12"/>
    </row>
    <row r="42" spans="1:8" ht="15">
      <c r="A42" s="136" t="s">
        <v>81</v>
      </c>
      <c r="B42" s="118" t="s">
        <v>75</v>
      </c>
      <c r="C42" s="11">
        <v>37215.789395920365</v>
      </c>
      <c r="D42" s="12">
        <v>18175.42484672524</v>
      </c>
      <c r="E42" s="11">
        <v>2309702</v>
      </c>
      <c r="F42" s="3">
        <v>42965</v>
      </c>
      <c r="G42" s="3">
        <v>67591</v>
      </c>
      <c r="H42" s="12">
        <v>2420258</v>
      </c>
    </row>
    <row r="43" spans="1:8" ht="15">
      <c r="A43" s="136"/>
      <c r="B43" s="118" t="s">
        <v>76</v>
      </c>
      <c r="C43" s="11">
        <v>35447.38601353862</v>
      </c>
      <c r="D43" s="12">
        <v>18327.481161390628</v>
      </c>
      <c r="E43" s="11">
        <v>3339204</v>
      </c>
      <c r="F43" s="3">
        <v>136628</v>
      </c>
      <c r="G43" s="3">
        <v>89032</v>
      </c>
      <c r="H43" s="12">
        <v>3564864</v>
      </c>
    </row>
    <row r="44" spans="1:8" ht="15">
      <c r="A44" s="136"/>
      <c r="B44" s="118" t="s">
        <v>77</v>
      </c>
      <c r="C44" s="11">
        <v>34921.93432238123</v>
      </c>
      <c r="D44" s="12">
        <v>18050.566399067076</v>
      </c>
      <c r="E44" s="11">
        <v>4755971</v>
      </c>
      <c r="F44" s="3">
        <v>188420</v>
      </c>
      <c r="G44" s="3">
        <v>309412</v>
      </c>
      <c r="H44" s="12">
        <v>5253803</v>
      </c>
    </row>
    <row r="45" spans="1:8" ht="15">
      <c r="A45" s="136"/>
      <c r="B45" s="118" t="s">
        <v>78</v>
      </c>
      <c r="C45" s="11">
        <v>32420.36432887057</v>
      </c>
      <c r="D45" s="12">
        <v>18172.033031782896</v>
      </c>
      <c r="E45" s="11">
        <v>6428755</v>
      </c>
      <c r="F45" s="3">
        <v>400717</v>
      </c>
      <c r="G45" s="3">
        <v>841562</v>
      </c>
      <c r="H45" s="12">
        <v>7671034</v>
      </c>
    </row>
    <row r="46" spans="1:8" ht="15">
      <c r="A46" s="136"/>
      <c r="B46" s="118" t="s">
        <v>79</v>
      </c>
      <c r="C46" s="11">
        <v>30413.391206776836</v>
      </c>
      <c r="D46" s="12">
        <v>18088.280597829176</v>
      </c>
      <c r="E46" s="11">
        <v>8627972</v>
      </c>
      <c r="F46" s="3">
        <v>1209647</v>
      </c>
      <c r="G46" s="3">
        <v>1254863</v>
      </c>
      <c r="H46" s="12">
        <v>11092482</v>
      </c>
    </row>
    <row r="47" spans="1:8" ht="15">
      <c r="A47" s="109"/>
      <c r="B47" s="7"/>
      <c r="C47" s="11"/>
      <c r="D47" s="12"/>
      <c r="E47" s="11"/>
      <c r="F47" s="3"/>
      <c r="G47" s="3"/>
      <c r="H47" s="12"/>
    </row>
    <row r="48" spans="1:8" ht="15.75">
      <c r="A48" s="110" t="s">
        <v>7</v>
      </c>
      <c r="B48" s="19"/>
      <c r="C48" s="16">
        <v>170419</v>
      </c>
      <c r="D48" s="17">
        <v>90814</v>
      </c>
      <c r="E48" s="16">
        <v>25461603</v>
      </c>
      <c r="F48" s="18">
        <v>1978376</v>
      </c>
      <c r="G48" s="18">
        <v>2562460</v>
      </c>
      <c r="H48" s="17">
        <v>30002439</v>
      </c>
    </row>
    <row r="49" ht="15">
      <c r="B49" s="117"/>
    </row>
    <row r="50" ht="15">
      <c r="A50" s="20" t="s">
        <v>220</v>
      </c>
    </row>
  </sheetData>
  <sheetProtection/>
  <mergeCells count="9">
    <mergeCell ref="A35:A36"/>
    <mergeCell ref="A42:A46"/>
    <mergeCell ref="A38:A40"/>
    <mergeCell ref="A16:A20"/>
    <mergeCell ref="E6:H6"/>
    <mergeCell ref="A22:A27"/>
    <mergeCell ref="A29:A33"/>
    <mergeCell ref="C6:D6"/>
    <mergeCell ref="A10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showGridLines="0" zoomScalePageLayoutView="0" workbookViewId="0" topLeftCell="A1">
      <selection activeCell="D2" sqref="D2"/>
    </sheetView>
  </sheetViews>
  <sheetFormatPr defaultColWidth="12" defaultRowHeight="11.25"/>
  <cols>
    <col min="1" max="1" width="20.33203125" style="0" customWidth="1"/>
    <col min="2" max="2" width="15" style="0" customWidth="1"/>
    <col min="3" max="3" width="53.66015625" style="0" customWidth="1"/>
    <col min="4" max="4" width="28" style="0" customWidth="1"/>
    <col min="5" max="5" width="22" style="0" customWidth="1"/>
    <col min="6" max="6" width="25" style="0" customWidth="1"/>
  </cols>
  <sheetData>
    <row r="2" spans="1:6" ht="19.5">
      <c r="A2" s="48" t="s">
        <v>37</v>
      </c>
      <c r="B2" s="47"/>
      <c r="C2" s="47"/>
      <c r="D2" s="46"/>
      <c r="E2" s="46"/>
      <c r="F2" s="46"/>
    </row>
    <row r="3" spans="1:6" ht="11.25">
      <c r="A3" s="46"/>
      <c r="B3" s="46"/>
      <c r="C3" s="46"/>
      <c r="D3" s="46"/>
      <c r="E3" s="46"/>
      <c r="F3" s="46"/>
    </row>
    <row r="4" spans="1:6" ht="12.75">
      <c r="A4" s="101" t="s">
        <v>216</v>
      </c>
      <c r="B4" s="46"/>
      <c r="C4" s="46"/>
      <c r="D4" s="46"/>
      <c r="E4" s="46"/>
      <c r="F4" s="46"/>
    </row>
    <row r="5" spans="1:6" ht="12.75">
      <c r="A5" s="135" t="s">
        <v>217</v>
      </c>
      <c r="B5" s="46"/>
      <c r="C5" s="46"/>
      <c r="D5" s="46"/>
      <c r="E5" s="46"/>
      <c r="F5" s="46"/>
    </row>
    <row r="6" spans="1:8" ht="15.75">
      <c r="A6" s="155" t="s">
        <v>36</v>
      </c>
      <c r="B6" s="44" t="s">
        <v>35</v>
      </c>
      <c r="C6" s="42" t="s">
        <v>34</v>
      </c>
      <c r="D6" s="156" t="s">
        <v>33</v>
      </c>
      <c r="E6" s="157" t="s">
        <v>32</v>
      </c>
      <c r="F6" s="157" t="s">
        <v>31</v>
      </c>
      <c r="H6" s="43"/>
    </row>
    <row r="7" spans="1:8" ht="15.75">
      <c r="A7" s="155"/>
      <c r="B7" s="44"/>
      <c r="C7" s="42"/>
      <c r="D7" s="158" t="s">
        <v>133</v>
      </c>
      <c r="E7" s="159" t="s">
        <v>30</v>
      </c>
      <c r="F7" s="159" t="s">
        <v>29</v>
      </c>
      <c r="H7" s="41"/>
    </row>
    <row r="8" spans="1:8" ht="15.75">
      <c r="A8" s="40"/>
      <c r="B8" s="39" t="s">
        <v>179</v>
      </c>
      <c r="C8" s="38"/>
      <c r="D8" s="37"/>
      <c r="E8" s="36"/>
      <c r="F8" s="36"/>
      <c r="H8" s="35"/>
    </row>
    <row r="9" spans="1:8" ht="15">
      <c r="A9" s="33">
        <v>1</v>
      </c>
      <c r="B9" s="31" t="s">
        <v>82</v>
      </c>
      <c r="C9" s="32" t="s">
        <v>83</v>
      </c>
      <c r="D9" s="30">
        <v>682630</v>
      </c>
      <c r="E9" s="129">
        <v>2.2752469253386063</v>
      </c>
      <c r="F9" s="29">
        <v>9.501179724048683</v>
      </c>
      <c r="H9" s="145"/>
    </row>
    <row r="10" spans="1:8" ht="15">
      <c r="A10" s="33">
        <v>2</v>
      </c>
      <c r="B10" s="31" t="s">
        <v>84</v>
      </c>
      <c r="C10" s="32" t="s">
        <v>85</v>
      </c>
      <c r="D10" s="30">
        <v>646631</v>
      </c>
      <c r="E10" s="129">
        <v>2.155260670360791</v>
      </c>
      <c r="F10" s="29">
        <v>9.000130382869989</v>
      </c>
      <c r="H10" s="145"/>
    </row>
    <row r="11" spans="1:8" ht="15">
      <c r="A11" s="33">
        <v>3</v>
      </c>
      <c r="B11" s="31" t="s">
        <v>86</v>
      </c>
      <c r="C11" s="32" t="s">
        <v>87</v>
      </c>
      <c r="D11" s="30">
        <v>307644</v>
      </c>
      <c r="E11" s="129">
        <v>1.0253958960218417</v>
      </c>
      <c r="F11" s="29">
        <v>4.281939945905239</v>
      </c>
      <c r="H11" s="145"/>
    </row>
    <row r="12" spans="1:8" ht="15">
      <c r="A12" s="33">
        <v>4</v>
      </c>
      <c r="B12" s="31" t="s">
        <v>88</v>
      </c>
      <c r="C12" s="32" t="s">
        <v>89</v>
      </c>
      <c r="D12" s="30">
        <v>275249</v>
      </c>
      <c r="E12" s="129">
        <v>0.9174229285017755</v>
      </c>
      <c r="F12" s="29">
        <v>3.8310567655689556</v>
      </c>
      <c r="H12" s="145"/>
    </row>
    <row r="13" spans="1:8" ht="15">
      <c r="A13" s="33">
        <v>5</v>
      </c>
      <c r="B13" s="34" t="s">
        <v>90</v>
      </c>
      <c r="C13" s="32" t="s">
        <v>91</v>
      </c>
      <c r="D13" s="30">
        <v>259830</v>
      </c>
      <c r="E13" s="129">
        <v>0.8660285865045507</v>
      </c>
      <c r="F13" s="29">
        <v>3.616439672946279</v>
      </c>
      <c r="H13" s="145"/>
    </row>
    <row r="14" spans="1:8" ht="15">
      <c r="A14" s="33">
        <v>6</v>
      </c>
      <c r="B14" s="31" t="s">
        <v>92</v>
      </c>
      <c r="C14" s="32" t="s">
        <v>93</v>
      </c>
      <c r="D14" s="30">
        <v>245640</v>
      </c>
      <c r="E14" s="129">
        <v>0.8187329045534063</v>
      </c>
      <c r="F14" s="29">
        <v>3.418938131735585</v>
      </c>
      <c r="H14" s="145"/>
    </row>
    <row r="15" spans="1:8" ht="15">
      <c r="A15" s="33">
        <v>7</v>
      </c>
      <c r="B15" s="31" t="s">
        <v>94</v>
      </c>
      <c r="C15" s="32" t="s">
        <v>95</v>
      </c>
      <c r="D15" s="30">
        <v>243987</v>
      </c>
      <c r="E15" s="129">
        <v>0.8132226998557787</v>
      </c>
      <c r="F15" s="29">
        <v>3.3959281258476888</v>
      </c>
      <c r="H15" s="145"/>
    </row>
    <row r="16" spans="1:8" ht="15">
      <c r="A16" s="33">
        <v>8</v>
      </c>
      <c r="B16" s="31" t="s">
        <v>96</v>
      </c>
      <c r="C16" s="32" t="s">
        <v>97</v>
      </c>
      <c r="D16" s="30">
        <v>229013</v>
      </c>
      <c r="E16" s="129">
        <v>0.763314011206713</v>
      </c>
      <c r="F16" s="29">
        <v>3.18751495742827</v>
      </c>
      <c r="H16" s="145"/>
    </row>
    <row r="17" spans="1:8" ht="15">
      <c r="A17" s="33">
        <v>9</v>
      </c>
      <c r="B17" s="31" t="s">
        <v>98</v>
      </c>
      <c r="C17" s="32" t="s">
        <v>99</v>
      </c>
      <c r="D17" s="30">
        <v>218085</v>
      </c>
      <c r="E17" s="129">
        <v>0.7268897187077116</v>
      </c>
      <c r="F17" s="29">
        <v>3.0354111371790333</v>
      </c>
      <c r="H17" s="145"/>
    </row>
    <row r="18" spans="1:8" ht="15">
      <c r="A18" s="33">
        <v>10</v>
      </c>
      <c r="B18" s="31" t="s">
        <v>100</v>
      </c>
      <c r="C18" s="32" t="s">
        <v>101</v>
      </c>
      <c r="D18" s="30">
        <v>194952</v>
      </c>
      <c r="E18" s="129">
        <v>0.6497869270460593</v>
      </c>
      <c r="F18" s="29">
        <v>2.7134383997829734</v>
      </c>
      <c r="H18" s="145"/>
    </row>
    <row r="19" spans="1:8" ht="15">
      <c r="A19" s="33">
        <v>11</v>
      </c>
      <c r="B19" s="31" t="s">
        <v>102</v>
      </c>
      <c r="C19" s="32" t="s">
        <v>103</v>
      </c>
      <c r="D19" s="30">
        <v>185672</v>
      </c>
      <c r="E19" s="129">
        <v>0.6188575228480051</v>
      </c>
      <c r="F19" s="29">
        <v>2.584280625841701</v>
      </c>
      <c r="H19" s="145"/>
    </row>
    <row r="20" spans="1:8" ht="15">
      <c r="A20" s="33">
        <v>12</v>
      </c>
      <c r="B20" s="31" t="s">
        <v>104</v>
      </c>
      <c r="C20" s="32" t="s">
        <v>105</v>
      </c>
      <c r="D20" s="30">
        <v>167941</v>
      </c>
      <c r="E20" s="129">
        <v>0.5597584312853381</v>
      </c>
      <c r="F20" s="29">
        <v>2.337489350480965</v>
      </c>
      <c r="H20" s="145"/>
    </row>
    <row r="21" spans="1:8" ht="15">
      <c r="A21" s="33">
        <v>13</v>
      </c>
      <c r="B21" s="31" t="s">
        <v>106</v>
      </c>
      <c r="C21" s="32" t="s">
        <v>107</v>
      </c>
      <c r="D21" s="30">
        <v>154858</v>
      </c>
      <c r="E21" s="129">
        <v>0.5161515620068619</v>
      </c>
      <c r="F21" s="29">
        <v>2.1553918833428694</v>
      </c>
      <c r="H21" s="145"/>
    </row>
    <row r="22" spans="1:8" ht="15">
      <c r="A22" s="33">
        <v>14</v>
      </c>
      <c r="B22" s="31" t="s">
        <v>108</v>
      </c>
      <c r="C22" s="32" t="s">
        <v>109</v>
      </c>
      <c r="D22" s="30">
        <v>152796</v>
      </c>
      <c r="E22" s="129">
        <v>0.5092781932195705</v>
      </c>
      <c r="F22" s="29">
        <v>2.1266894548589796</v>
      </c>
      <c r="H22" s="145"/>
    </row>
    <row r="23" spans="1:8" ht="15">
      <c r="A23" s="33">
        <v>15</v>
      </c>
      <c r="B23" s="31" t="s">
        <v>110</v>
      </c>
      <c r="C23" s="32" t="s">
        <v>111</v>
      </c>
      <c r="D23" s="30">
        <v>151098</v>
      </c>
      <c r="E23" s="129">
        <v>0.5036185317307813</v>
      </c>
      <c r="F23" s="29">
        <v>2.1030553339275735</v>
      </c>
      <c r="H23" s="145"/>
    </row>
    <row r="24" spans="1:8" ht="15">
      <c r="A24" s="33">
        <v>16</v>
      </c>
      <c r="B24" s="31" t="s">
        <v>112</v>
      </c>
      <c r="C24" s="32" t="s">
        <v>113</v>
      </c>
      <c r="D24" s="30">
        <v>146954</v>
      </c>
      <c r="E24" s="129">
        <v>0.4898060911435441</v>
      </c>
      <c r="F24" s="29">
        <v>2.045376108439749</v>
      </c>
      <c r="H24" s="145"/>
    </row>
    <row r="25" spans="1:8" ht="15">
      <c r="A25" s="33">
        <v>17</v>
      </c>
      <c r="B25" s="31" t="s">
        <v>114</v>
      </c>
      <c r="C25" s="32" t="s">
        <v>115</v>
      </c>
      <c r="D25" s="30">
        <v>145603</v>
      </c>
      <c r="E25" s="129">
        <v>0.4853054949502324</v>
      </c>
      <c r="F25" s="29">
        <v>2.0265821160946498</v>
      </c>
      <c r="H25" s="145"/>
    </row>
    <row r="26" spans="1:8" ht="15">
      <c r="A26" s="33">
        <v>18</v>
      </c>
      <c r="B26" s="31" t="s">
        <v>116</v>
      </c>
      <c r="C26" s="32" t="s">
        <v>117</v>
      </c>
      <c r="D26" s="30">
        <v>114529</v>
      </c>
      <c r="E26" s="129">
        <v>0.38173362457769794</v>
      </c>
      <c r="F26" s="29">
        <v>1.5940774310838683</v>
      </c>
      <c r="H26" s="145"/>
    </row>
    <row r="27" spans="1:8" ht="15">
      <c r="A27" s="33">
        <v>19</v>
      </c>
      <c r="B27" s="31" t="s">
        <v>118</v>
      </c>
      <c r="C27" s="32" t="s">
        <v>119</v>
      </c>
      <c r="D27" s="30">
        <v>112554</v>
      </c>
      <c r="E27" s="129">
        <v>0.37514801589644353</v>
      </c>
      <c r="F27" s="29">
        <v>1.5665766570025927</v>
      </c>
      <c r="H27" s="145"/>
    </row>
    <row r="28" spans="1:8" ht="15">
      <c r="A28" s="33">
        <v>20</v>
      </c>
      <c r="B28" s="31" t="s">
        <v>120</v>
      </c>
      <c r="C28" s="32" t="s">
        <v>121</v>
      </c>
      <c r="D28" s="30">
        <v>110800</v>
      </c>
      <c r="E28" s="129">
        <v>0.3693039111558524</v>
      </c>
      <c r="F28" s="29">
        <v>1.5421723214343743</v>
      </c>
      <c r="H28" s="145"/>
    </row>
    <row r="29" spans="1:8" ht="15">
      <c r="A29" s="33">
        <v>21</v>
      </c>
      <c r="B29" s="31" t="s">
        <v>122</v>
      </c>
      <c r="C29" s="32" t="s">
        <v>123</v>
      </c>
      <c r="D29" s="30">
        <v>100242</v>
      </c>
      <c r="E29" s="129">
        <v>0.33411420332435493</v>
      </c>
      <c r="F29" s="29">
        <v>1.3952239903234276</v>
      </c>
      <c r="H29" s="145"/>
    </row>
    <row r="30" spans="1:8" ht="15">
      <c r="A30" s="33">
        <v>22</v>
      </c>
      <c r="B30" s="31" t="s">
        <v>124</v>
      </c>
      <c r="C30" s="32" t="s">
        <v>125</v>
      </c>
      <c r="D30" s="30">
        <v>97433</v>
      </c>
      <c r="E30" s="129">
        <v>0.3247495274033416</v>
      </c>
      <c r="F30" s="29">
        <v>1.3561181385619632</v>
      </c>
      <c r="H30" s="145"/>
    </row>
    <row r="31" spans="1:8" ht="15">
      <c r="A31" s="33">
        <v>23</v>
      </c>
      <c r="B31" s="31" t="s">
        <v>126</v>
      </c>
      <c r="C31" s="32" t="s">
        <v>127</v>
      </c>
      <c r="D31" s="30">
        <v>96843</v>
      </c>
      <c r="E31" s="129">
        <v>0.32278508415953644</v>
      </c>
      <c r="F31" s="29">
        <v>1.3479148406652708</v>
      </c>
      <c r="H31" s="145"/>
    </row>
    <row r="32" spans="1:8" ht="15">
      <c r="A32" s="33">
        <v>24</v>
      </c>
      <c r="B32" s="31" t="s">
        <v>128</v>
      </c>
      <c r="C32" s="32" t="s">
        <v>129</v>
      </c>
      <c r="D32" s="30">
        <v>92326</v>
      </c>
      <c r="E32" s="129">
        <v>0.3077288161302316</v>
      </c>
      <c r="F32" s="29">
        <v>1.2850415292339923</v>
      </c>
      <c r="H32" s="145"/>
    </row>
    <row r="33" spans="1:8" ht="15">
      <c r="A33" s="33">
        <v>25</v>
      </c>
      <c r="B33" s="31" t="s">
        <v>130</v>
      </c>
      <c r="C33" s="32" t="s">
        <v>131</v>
      </c>
      <c r="D33" s="30">
        <v>91371</v>
      </c>
      <c r="E33" s="129">
        <v>0.3045442108025451</v>
      </c>
      <c r="F33" s="29">
        <v>1.2717429693143874</v>
      </c>
      <c r="H33" s="145"/>
    </row>
    <row r="34" spans="1:8" ht="15">
      <c r="A34" s="28" t="s">
        <v>25</v>
      </c>
      <c r="B34" s="27"/>
      <c r="C34" s="27"/>
      <c r="D34" s="146">
        <v>7184682</v>
      </c>
      <c r="E34" s="130">
        <f>D34/D35*100</f>
        <v>23.946992311292014</v>
      </c>
      <c r="F34" s="26">
        <f>E35</f>
        <v>100</v>
      </c>
      <c r="H34" s="145"/>
    </row>
    <row r="35" spans="1:8" ht="15">
      <c r="A35" s="25" t="s">
        <v>24</v>
      </c>
      <c r="B35" s="24"/>
      <c r="C35" s="24"/>
      <c r="D35" s="147">
        <v>30002440</v>
      </c>
      <c r="E35" s="131">
        <v>100</v>
      </c>
      <c r="F35" s="23"/>
      <c r="H35" s="145"/>
    </row>
    <row r="36" ht="11.25">
      <c r="H36" s="22"/>
    </row>
    <row r="37" spans="1:8" ht="12.75">
      <c r="A37" s="151" t="s">
        <v>218</v>
      </c>
      <c r="G37" s="21"/>
      <c r="H37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headerFooter>
    <oddFooter>&amp;LISEE - Document édité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showGridLines="0" zoomScalePageLayoutView="0" workbookViewId="0" topLeftCell="A1">
      <selection activeCell="D2" sqref="D2"/>
    </sheetView>
  </sheetViews>
  <sheetFormatPr defaultColWidth="12" defaultRowHeight="11.25"/>
  <cols>
    <col min="1" max="1" width="27.16015625" style="0" customWidth="1"/>
    <col min="2" max="2" width="19.83203125" style="0" customWidth="1"/>
    <col min="3" max="3" width="64.33203125" style="0" customWidth="1"/>
    <col min="4" max="4" width="27" style="0" customWidth="1"/>
    <col min="5" max="5" width="20.33203125" style="0" customWidth="1"/>
    <col min="6" max="6" width="19.66015625" style="0" customWidth="1"/>
  </cols>
  <sheetData>
    <row r="2" spans="1:3" ht="19.5">
      <c r="A2" s="71" t="s">
        <v>58</v>
      </c>
      <c r="B2" s="70"/>
      <c r="C2" s="70"/>
    </row>
    <row r="4" ht="12.75">
      <c r="A4" s="101" t="s">
        <v>216</v>
      </c>
    </row>
    <row r="5" ht="12.75">
      <c r="A5" s="135" t="s">
        <v>217</v>
      </c>
    </row>
    <row r="6" spans="1:7" ht="15">
      <c r="A6" s="67" t="s">
        <v>36</v>
      </c>
      <c r="B6" s="69" t="s">
        <v>35</v>
      </c>
      <c r="C6" s="68" t="s">
        <v>34</v>
      </c>
      <c r="D6" s="160" t="s">
        <v>33</v>
      </c>
      <c r="E6" s="161" t="s">
        <v>32</v>
      </c>
      <c r="F6" s="161" t="s">
        <v>44</v>
      </c>
      <c r="G6" s="43"/>
    </row>
    <row r="7" spans="1:7" ht="15.75">
      <c r="A7" s="67"/>
      <c r="B7" s="66"/>
      <c r="C7" s="65"/>
      <c r="D7" s="162" t="s">
        <v>133</v>
      </c>
      <c r="E7" s="163" t="s">
        <v>30</v>
      </c>
      <c r="F7" s="163" t="s">
        <v>29</v>
      </c>
      <c r="G7" s="41"/>
    </row>
    <row r="8" spans="1:7" ht="15">
      <c r="A8" s="61"/>
      <c r="B8" s="64" t="s">
        <v>179</v>
      </c>
      <c r="C8" s="60"/>
      <c r="D8" s="63"/>
      <c r="E8" s="62"/>
      <c r="F8" s="62"/>
      <c r="G8" s="35"/>
    </row>
    <row r="9" spans="1:7" ht="15">
      <c r="A9" s="61">
        <v>1</v>
      </c>
      <c r="B9" s="60" t="s">
        <v>134</v>
      </c>
      <c r="C9" s="59" t="s">
        <v>135</v>
      </c>
      <c r="D9" s="58">
        <v>2061234</v>
      </c>
      <c r="E9" s="132">
        <v>6.870221257247098</v>
      </c>
      <c r="F9" s="57">
        <v>9.033464429773957</v>
      </c>
      <c r="G9" s="35"/>
    </row>
    <row r="10" spans="1:7" ht="15">
      <c r="A10" s="61">
        <v>2</v>
      </c>
      <c r="B10" s="60" t="s">
        <v>136</v>
      </c>
      <c r="C10" s="59" t="s">
        <v>137</v>
      </c>
      <c r="D10" s="58">
        <v>1697504</v>
      </c>
      <c r="E10" s="132">
        <v>5.657885515213548</v>
      </c>
      <c r="F10" s="57">
        <v>7.439397602442692</v>
      </c>
      <c r="G10" s="22"/>
    </row>
    <row r="11" spans="1:7" ht="15">
      <c r="A11" s="61">
        <v>3</v>
      </c>
      <c r="B11" s="60" t="s">
        <v>138</v>
      </c>
      <c r="C11" s="59" t="s">
        <v>139</v>
      </c>
      <c r="D11" s="58">
        <v>1284618</v>
      </c>
      <c r="E11" s="132">
        <v>4.281710824881606</v>
      </c>
      <c r="F11" s="57">
        <v>5.629903461165188</v>
      </c>
      <c r="G11" s="22"/>
    </row>
    <row r="12" spans="1:7" ht="15">
      <c r="A12" s="61">
        <v>4</v>
      </c>
      <c r="B12" s="60" t="s">
        <v>140</v>
      </c>
      <c r="C12" s="59" t="s">
        <v>141</v>
      </c>
      <c r="D12" s="58">
        <v>1083188</v>
      </c>
      <c r="E12" s="132">
        <v>3.6103333423383686</v>
      </c>
      <c r="F12" s="57">
        <v>4.747127727980764</v>
      </c>
      <c r="G12" s="22"/>
    </row>
    <row r="13" spans="1:7" ht="15">
      <c r="A13" s="61">
        <v>5</v>
      </c>
      <c r="B13" s="60" t="s">
        <v>142</v>
      </c>
      <c r="C13" s="59" t="s">
        <v>143</v>
      </c>
      <c r="D13" s="58">
        <v>1026256</v>
      </c>
      <c r="E13" s="132">
        <v>3.4205764864142507</v>
      </c>
      <c r="F13" s="57">
        <v>4.497621672191358</v>
      </c>
      <c r="G13" s="22"/>
    </row>
    <row r="14" spans="1:7" ht="15">
      <c r="A14" s="61">
        <v>6</v>
      </c>
      <c r="B14" s="60" t="s">
        <v>144</v>
      </c>
      <c r="C14" s="59" t="s">
        <v>41</v>
      </c>
      <c r="D14" s="58">
        <v>827862</v>
      </c>
      <c r="E14" s="132">
        <v>2.7593172020854757</v>
      </c>
      <c r="F14" s="57">
        <v>3.6281500787487717</v>
      </c>
      <c r="G14" s="22"/>
    </row>
    <row r="15" spans="1:7" ht="15">
      <c r="A15" s="61">
        <v>7</v>
      </c>
      <c r="B15" s="60" t="s">
        <v>145</v>
      </c>
      <c r="C15" s="59" t="s">
        <v>42</v>
      </c>
      <c r="D15" s="58">
        <v>807110</v>
      </c>
      <c r="E15" s="132">
        <v>2.690148320625399</v>
      </c>
      <c r="F15" s="57">
        <v>3.537201824402851</v>
      </c>
      <c r="G15" s="22"/>
    </row>
    <row r="16" spans="1:7" ht="15">
      <c r="A16" s="61">
        <v>8</v>
      </c>
      <c r="B16" s="60" t="s">
        <v>146</v>
      </c>
      <c r="C16" s="59" t="s">
        <v>43</v>
      </c>
      <c r="D16" s="58">
        <v>802917</v>
      </c>
      <c r="E16" s="132">
        <v>2.676172113205345</v>
      </c>
      <c r="F16" s="57">
        <v>3.518824894772088</v>
      </c>
      <c r="G16" s="22"/>
    </row>
    <row r="17" spans="1:7" ht="15">
      <c r="A17" s="61">
        <v>9</v>
      </c>
      <c r="B17" s="60" t="s">
        <v>147</v>
      </c>
      <c r="C17" s="59" t="s">
        <v>148</v>
      </c>
      <c r="D17" s="58">
        <v>730706</v>
      </c>
      <c r="E17" s="132">
        <v>2.435488242718146</v>
      </c>
      <c r="F17" s="57">
        <v>3.202356312254028</v>
      </c>
      <c r="G17" s="22"/>
    </row>
    <row r="18" spans="1:7" ht="15">
      <c r="A18" s="61">
        <v>10</v>
      </c>
      <c r="B18" s="60" t="s">
        <v>149</v>
      </c>
      <c r="C18" s="59" t="s">
        <v>150</v>
      </c>
      <c r="D18" s="58">
        <v>730013</v>
      </c>
      <c r="E18" s="132">
        <v>2.433177415721384</v>
      </c>
      <c r="F18" s="57">
        <v>3.19931786957555</v>
      </c>
      <c r="G18" s="22"/>
    </row>
    <row r="19" spans="1:7" ht="15">
      <c r="A19" s="61">
        <v>11</v>
      </c>
      <c r="B19" s="60" t="s">
        <v>151</v>
      </c>
      <c r="C19" s="59" t="s">
        <v>152</v>
      </c>
      <c r="D19" s="58">
        <v>690775</v>
      </c>
      <c r="E19" s="132">
        <v>2.3023977168978043</v>
      </c>
      <c r="F19" s="57">
        <v>3.027359250890139</v>
      </c>
      <c r="G19" s="22"/>
    </row>
    <row r="20" spans="1:7" ht="15">
      <c r="A20" s="61">
        <v>12</v>
      </c>
      <c r="B20" s="60" t="s">
        <v>153</v>
      </c>
      <c r="C20" s="59" t="s">
        <v>154</v>
      </c>
      <c r="D20" s="58">
        <v>670670</v>
      </c>
      <c r="E20" s="132">
        <v>2.2353853204545593</v>
      </c>
      <c r="F20" s="57">
        <v>2.939246499210504</v>
      </c>
      <c r="G20" s="22"/>
    </row>
    <row r="21" spans="1:7" ht="15">
      <c r="A21" s="61">
        <v>13</v>
      </c>
      <c r="B21" s="60" t="s">
        <v>155</v>
      </c>
      <c r="C21" s="59" t="s">
        <v>39</v>
      </c>
      <c r="D21" s="58">
        <v>600456</v>
      </c>
      <c r="E21" s="132">
        <v>2.001357389665883</v>
      </c>
      <c r="F21" s="57">
        <v>2.6315296282111817</v>
      </c>
      <c r="G21" s="22"/>
    </row>
    <row r="22" spans="1:7" ht="15">
      <c r="A22" s="61">
        <v>14</v>
      </c>
      <c r="B22" s="60" t="s">
        <v>156</v>
      </c>
      <c r="C22" s="59" t="s">
        <v>157</v>
      </c>
      <c r="D22" s="58">
        <v>597733</v>
      </c>
      <c r="E22" s="132">
        <v>1.99228008761626</v>
      </c>
      <c r="F22" s="57">
        <v>2.619594134125443</v>
      </c>
      <c r="G22" s="22"/>
    </row>
    <row r="23" spans="1:7" ht="15">
      <c r="A23" s="61">
        <v>15</v>
      </c>
      <c r="B23" s="60" t="s">
        <v>158</v>
      </c>
      <c r="C23" s="59" t="s">
        <v>159</v>
      </c>
      <c r="D23" s="58">
        <v>532388</v>
      </c>
      <c r="E23" s="132">
        <v>1.7744829063015037</v>
      </c>
      <c r="F23" s="57">
        <v>2.3332186279164566</v>
      </c>
      <c r="G23" s="22"/>
    </row>
    <row r="24" spans="1:7" ht="15">
      <c r="A24" s="61">
        <v>16</v>
      </c>
      <c r="B24" s="60" t="s">
        <v>160</v>
      </c>
      <c r="C24" s="59" t="s">
        <v>161</v>
      </c>
      <c r="D24" s="58">
        <v>463257</v>
      </c>
      <c r="E24" s="132">
        <v>1.5440641814763756</v>
      </c>
      <c r="F24" s="57">
        <v>2.03024740228584</v>
      </c>
      <c r="G24" s="22"/>
    </row>
    <row r="25" spans="1:7" ht="15">
      <c r="A25" s="61">
        <v>17</v>
      </c>
      <c r="B25" s="60" t="s">
        <v>162</v>
      </c>
      <c r="C25" s="59" t="s">
        <v>163</v>
      </c>
      <c r="D25" s="58">
        <v>428192</v>
      </c>
      <c r="E25" s="132">
        <v>1.4271920632609716</v>
      </c>
      <c r="F25" s="57">
        <v>1.876575477729187</v>
      </c>
      <c r="G25" s="22"/>
    </row>
    <row r="26" spans="1:7" ht="15">
      <c r="A26" s="61">
        <v>18</v>
      </c>
      <c r="B26" s="60" t="s">
        <v>164</v>
      </c>
      <c r="C26" s="59" t="s">
        <v>165</v>
      </c>
      <c r="D26" s="58">
        <v>339526</v>
      </c>
      <c r="E26" s="132">
        <v>1.1316619704728044</v>
      </c>
      <c r="F26" s="57">
        <v>1.487991110331471</v>
      </c>
      <c r="G26" s="22"/>
    </row>
    <row r="27" spans="1:7" ht="15">
      <c r="A27" s="61">
        <v>19</v>
      </c>
      <c r="B27" s="60" t="s">
        <v>166</v>
      </c>
      <c r="C27" s="59" t="s">
        <v>167</v>
      </c>
      <c r="D27" s="58">
        <v>339327</v>
      </c>
      <c r="E27" s="132">
        <v>1.1309987075577062</v>
      </c>
      <c r="F27" s="57">
        <v>1.487119004219196</v>
      </c>
      <c r="G27" s="22"/>
    </row>
    <row r="28" spans="1:7" ht="15">
      <c r="A28" s="61">
        <v>20</v>
      </c>
      <c r="B28" s="60" t="s">
        <v>168</v>
      </c>
      <c r="C28" s="59" t="s">
        <v>169</v>
      </c>
      <c r="D28" s="58">
        <v>322803</v>
      </c>
      <c r="E28" s="132">
        <v>1.0759239621838803</v>
      </c>
      <c r="F28" s="57">
        <v>1.4147027406543935</v>
      </c>
      <c r="G28" s="22"/>
    </row>
    <row r="29" spans="1:7" ht="15">
      <c r="A29" s="61">
        <v>21</v>
      </c>
      <c r="B29" s="60" t="s">
        <v>170</v>
      </c>
      <c r="C29" s="59" t="s">
        <v>171</v>
      </c>
      <c r="D29" s="58">
        <v>303805</v>
      </c>
      <c r="E29" s="132">
        <v>1.0126006570402155</v>
      </c>
      <c r="F29" s="57">
        <v>1.3314406733683348</v>
      </c>
      <c r="G29" s="22"/>
    </row>
    <row r="30" spans="1:7" ht="15">
      <c r="A30" s="61">
        <v>22</v>
      </c>
      <c r="B30" s="60" t="s">
        <v>172</v>
      </c>
      <c r="C30" s="59" t="s">
        <v>40</v>
      </c>
      <c r="D30" s="58">
        <v>301589</v>
      </c>
      <c r="E30" s="132">
        <v>1.0052133808278958</v>
      </c>
      <c r="F30" s="57">
        <v>1.3217273476400677</v>
      </c>
      <c r="G30" s="22"/>
    </row>
    <row r="31" spans="1:7" ht="15">
      <c r="A31" s="61">
        <v>23</v>
      </c>
      <c r="B31" s="60" t="s">
        <v>173</v>
      </c>
      <c r="C31" s="59" t="s">
        <v>174</v>
      </c>
      <c r="D31" s="58">
        <v>259660</v>
      </c>
      <c r="E31" s="132">
        <v>0.8654625844982216</v>
      </c>
      <c r="F31" s="57">
        <v>1.1379728802937634</v>
      </c>
      <c r="G31" s="22"/>
    </row>
    <row r="32" spans="1:7" ht="15">
      <c r="A32" s="61">
        <v>24</v>
      </c>
      <c r="B32" s="60" t="s">
        <v>175</v>
      </c>
      <c r="C32" s="59" t="s">
        <v>176</v>
      </c>
      <c r="D32" s="58">
        <v>244114</v>
      </c>
      <c r="E32" s="132">
        <v>0.813646495039056</v>
      </c>
      <c r="F32" s="57">
        <v>1.06984133350761</v>
      </c>
      <c r="G32" s="22"/>
    </row>
    <row r="33" spans="1:7" ht="15">
      <c r="A33" s="61">
        <v>25</v>
      </c>
      <c r="B33" s="60" t="s">
        <v>177</v>
      </c>
      <c r="C33" s="59" t="s">
        <v>178</v>
      </c>
      <c r="D33" s="58">
        <v>242366</v>
      </c>
      <c r="E33" s="132">
        <v>0.80782036434609</v>
      </c>
      <c r="F33" s="57">
        <v>1.062180714961649</v>
      </c>
      <c r="G33" s="22"/>
    </row>
    <row r="34" spans="1:7" ht="15">
      <c r="A34" s="56" t="s">
        <v>38</v>
      </c>
      <c r="B34" s="55"/>
      <c r="C34" s="55"/>
      <c r="D34" s="148">
        <v>22817757</v>
      </c>
      <c r="E34" s="133">
        <v>76.0530061379675</v>
      </c>
      <c r="F34" s="54">
        <v>100</v>
      </c>
      <c r="G34" s="22"/>
    </row>
    <row r="35" spans="1:7" ht="15">
      <c r="A35" s="53" t="s">
        <v>24</v>
      </c>
      <c r="B35" s="52"/>
      <c r="C35" s="52"/>
      <c r="D35" s="149">
        <v>30002440</v>
      </c>
      <c r="E35" s="134">
        <v>100</v>
      </c>
      <c r="F35" s="51"/>
      <c r="G35" s="22"/>
    </row>
    <row r="36" ht="11.25">
      <c r="G36" s="22"/>
    </row>
    <row r="37" spans="1:7" ht="12.75">
      <c r="A37" s="151" t="s">
        <v>218</v>
      </c>
      <c r="B37" s="50"/>
      <c r="C37" s="50"/>
      <c r="G37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headerFooter>
    <oddFooter>&amp;LISEE - Document édité le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2"/>
  <sheetViews>
    <sheetView showGridLines="0" zoomScalePageLayoutView="0" workbookViewId="0" topLeftCell="A1">
      <selection activeCell="C2" sqref="C2"/>
    </sheetView>
  </sheetViews>
  <sheetFormatPr defaultColWidth="12" defaultRowHeight="11.25"/>
  <cols>
    <col min="1" max="1" width="36.16015625" style="46" customWidth="1"/>
    <col min="2" max="2" width="27.33203125" style="46" customWidth="1"/>
    <col min="3" max="3" width="23.83203125" style="46" customWidth="1"/>
    <col min="4" max="4" width="34.16015625" style="46" customWidth="1"/>
    <col min="5" max="5" width="27.5" style="46" customWidth="1"/>
    <col min="6" max="6" width="28.66015625" style="46" customWidth="1"/>
    <col min="7" max="7" width="28.33203125" style="46" customWidth="1"/>
    <col min="8" max="8" width="26" style="46" customWidth="1"/>
    <col min="9" max="9" width="23.16015625" style="46" customWidth="1"/>
    <col min="10" max="10" width="18" style="46" customWidth="1"/>
    <col min="11" max="11" width="15.5" style="46" customWidth="1"/>
    <col min="12" max="16384" width="12" style="46" customWidth="1"/>
  </cols>
  <sheetData>
    <row r="2" spans="1:2" ht="19.5">
      <c r="A2" s="102" t="s">
        <v>59</v>
      </c>
      <c r="B2" s="47"/>
    </row>
    <row r="4" ht="12.75">
      <c r="A4" s="101" t="s">
        <v>216</v>
      </c>
    </row>
    <row r="5" ht="12.75">
      <c r="A5" s="135" t="s">
        <v>217</v>
      </c>
    </row>
    <row r="6" spans="1:10" ht="22.5" customHeight="1">
      <c r="A6" s="141" t="s">
        <v>184</v>
      </c>
      <c r="B6" s="141"/>
      <c r="C6" s="141"/>
      <c r="D6" s="141"/>
      <c r="E6" s="77"/>
      <c r="F6" s="77"/>
      <c r="G6" s="141" t="s">
        <v>56</v>
      </c>
      <c r="H6" s="141"/>
      <c r="I6" s="141"/>
      <c r="J6" s="141"/>
    </row>
    <row r="7" spans="1:10" ht="12.75">
      <c r="A7" s="95"/>
      <c r="B7" s="77"/>
      <c r="C7" s="77"/>
      <c r="D7" s="77"/>
      <c r="E7" s="77"/>
      <c r="F7" s="77"/>
      <c r="G7" s="95"/>
      <c r="H7" s="77"/>
      <c r="I7" s="77"/>
      <c r="J7" s="77"/>
    </row>
    <row r="8" spans="1:10" ht="17.25">
      <c r="A8" s="80"/>
      <c r="B8" s="103"/>
      <c r="C8" s="125"/>
      <c r="D8" s="125"/>
      <c r="E8" s="94"/>
      <c r="F8" s="94"/>
      <c r="G8" s="80"/>
      <c r="H8" s="103"/>
      <c r="I8" s="125"/>
      <c r="J8" s="125"/>
    </row>
    <row r="9" spans="1:10" ht="15.75">
      <c r="A9" s="99" t="s">
        <v>55</v>
      </c>
      <c r="B9" s="164" t="s">
        <v>53</v>
      </c>
      <c r="C9" s="126"/>
      <c r="D9" s="126"/>
      <c r="E9" s="93"/>
      <c r="F9" s="100"/>
      <c r="G9" s="99" t="s">
        <v>55</v>
      </c>
      <c r="H9" s="164" t="s">
        <v>53</v>
      </c>
      <c r="I9" s="126"/>
      <c r="J9" s="126"/>
    </row>
    <row r="10" spans="1:10" ht="15">
      <c r="A10" s="98" t="s">
        <v>185</v>
      </c>
      <c r="B10" s="91">
        <v>1216005</v>
      </c>
      <c r="C10" s="127"/>
      <c r="D10" s="127"/>
      <c r="E10" s="92"/>
      <c r="F10" s="92"/>
      <c r="G10" s="98" t="s">
        <v>50</v>
      </c>
      <c r="H10" s="120">
        <v>16.924965478162058</v>
      </c>
      <c r="I10" s="127"/>
      <c r="J10" s="127"/>
    </row>
    <row r="11" spans="1:10" ht="15">
      <c r="A11" s="98" t="s">
        <v>186</v>
      </c>
      <c r="B11" s="91">
        <v>1645666</v>
      </c>
      <c r="C11" s="127"/>
      <c r="D11" s="127"/>
      <c r="E11" s="92"/>
      <c r="F11" s="92"/>
      <c r="G11" s="98" t="s">
        <v>49</v>
      </c>
      <c r="H11" s="120">
        <v>22.905194677320825</v>
      </c>
      <c r="I11" s="127"/>
      <c r="J11" s="127"/>
    </row>
    <row r="12" spans="1:10" ht="15">
      <c r="A12" s="98" t="s">
        <v>48</v>
      </c>
      <c r="B12" s="91">
        <v>711661</v>
      </c>
      <c r="C12" s="127"/>
      <c r="D12" s="127"/>
      <c r="E12" s="92"/>
      <c r="F12" s="92"/>
      <c r="G12" s="98" t="s">
        <v>48</v>
      </c>
      <c r="H12" s="120">
        <v>9.905257057502928</v>
      </c>
      <c r="I12" s="127"/>
      <c r="J12" s="127"/>
    </row>
    <row r="13" spans="1:10" ht="15">
      <c r="A13" s="98" t="s">
        <v>47</v>
      </c>
      <c r="B13" s="91">
        <v>642617</v>
      </c>
      <c r="C13" s="127"/>
      <c r="D13" s="127"/>
      <c r="E13" s="92"/>
      <c r="F13" s="92"/>
      <c r="G13" s="98" t="s">
        <v>47</v>
      </c>
      <c r="H13" s="120">
        <v>8.94426872693959</v>
      </c>
      <c r="I13" s="127"/>
      <c r="J13" s="127"/>
    </row>
    <row r="14" spans="1:10" ht="15">
      <c r="A14" s="98" t="s">
        <v>46</v>
      </c>
      <c r="B14" s="91">
        <v>505862</v>
      </c>
      <c r="C14" s="127"/>
      <c r="D14" s="127"/>
      <c r="E14" s="92"/>
      <c r="F14" s="92"/>
      <c r="G14" s="98" t="s">
        <v>46</v>
      </c>
      <c r="H14" s="120">
        <v>7.040834838465707</v>
      </c>
      <c r="I14" s="127"/>
      <c r="J14" s="127"/>
    </row>
    <row r="15" spans="1:10" ht="15">
      <c r="A15" s="98" t="s">
        <v>181</v>
      </c>
      <c r="B15" s="91">
        <v>228095</v>
      </c>
      <c r="C15" s="127"/>
      <c r="D15" s="127"/>
      <c r="E15" s="92"/>
      <c r="F15" s="92"/>
      <c r="G15" s="98" t="s">
        <v>181</v>
      </c>
      <c r="H15" s="120">
        <v>3.1747455394520165</v>
      </c>
      <c r="I15" s="127"/>
      <c r="J15" s="127"/>
    </row>
    <row r="16" spans="1:10" ht="15">
      <c r="A16" s="98" t="s">
        <v>211</v>
      </c>
      <c r="B16" s="91">
        <v>226036</v>
      </c>
      <c r="C16" s="127"/>
      <c r="D16" s="127"/>
      <c r="E16" s="92"/>
      <c r="F16" s="92"/>
      <c r="G16" s="98" t="s">
        <v>182</v>
      </c>
      <c r="H16" s="120">
        <v>3.146086716941769</v>
      </c>
      <c r="I16" s="127"/>
      <c r="J16" s="127"/>
    </row>
    <row r="17" spans="1:10" ht="15">
      <c r="A17" s="98" t="s">
        <v>183</v>
      </c>
      <c r="B17" s="91">
        <v>1626751</v>
      </c>
      <c r="C17" s="127"/>
      <c r="D17" s="127"/>
      <c r="E17" s="92"/>
      <c r="F17" s="92"/>
      <c r="G17" s="98" t="s">
        <v>183</v>
      </c>
      <c r="H17" s="120">
        <v>22.641939087108206</v>
      </c>
      <c r="I17" s="127"/>
      <c r="J17" s="127"/>
    </row>
    <row r="18" spans="1:10" ht="15">
      <c r="A18" s="98" t="s">
        <v>54</v>
      </c>
      <c r="B18" s="91">
        <v>381989</v>
      </c>
      <c r="C18" s="127"/>
      <c r="D18" s="127"/>
      <c r="E18" s="92"/>
      <c r="F18" s="92"/>
      <c r="G18" s="98" t="s">
        <v>54</v>
      </c>
      <c r="H18" s="120">
        <v>5.316707878106914</v>
      </c>
      <c r="I18" s="127"/>
      <c r="J18" s="127"/>
    </row>
    <row r="19" spans="1:10" ht="15">
      <c r="A19" s="97" t="s">
        <v>7</v>
      </c>
      <c r="B19" s="150">
        <v>7184682</v>
      </c>
      <c r="C19" s="127"/>
      <c r="D19" s="127"/>
      <c r="E19" s="90"/>
      <c r="F19" s="90"/>
      <c r="G19" s="97" t="s">
        <v>7</v>
      </c>
      <c r="H19" s="121">
        <v>100</v>
      </c>
      <c r="I19" s="128"/>
      <c r="J19" s="128"/>
    </row>
    <row r="20" spans="1:8" ht="18" customHeight="1">
      <c r="A20" s="143" t="s">
        <v>51</v>
      </c>
      <c r="B20" s="143"/>
      <c r="E20" s="96"/>
      <c r="F20" s="89"/>
      <c r="G20" s="143" t="s">
        <v>45</v>
      </c>
      <c r="H20" s="143"/>
    </row>
    <row r="21" spans="1:10" ht="12.75">
      <c r="A21" s="76"/>
      <c r="B21" s="76"/>
      <c r="C21" s="76"/>
      <c r="D21" s="76"/>
      <c r="E21" s="88"/>
      <c r="F21" s="88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88"/>
      <c r="F22" s="88"/>
      <c r="G22" s="76"/>
      <c r="H22" s="76"/>
      <c r="I22" s="76"/>
      <c r="J22" s="76"/>
    </row>
    <row r="23" spans="1:10" ht="18.75" customHeight="1">
      <c r="A23" s="142" t="s">
        <v>52</v>
      </c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1" ht="15.75">
      <c r="A24" s="87"/>
      <c r="B24" s="83"/>
      <c r="C24" s="79"/>
      <c r="D24" s="79"/>
      <c r="E24" s="79"/>
      <c r="F24" s="79"/>
      <c r="G24" s="79"/>
      <c r="H24" s="79"/>
      <c r="I24" s="79"/>
      <c r="J24" s="78"/>
      <c r="K24" s="78"/>
    </row>
    <row r="25" spans="1:11" ht="15.75">
      <c r="A25" s="86"/>
      <c r="B25" s="165" t="s">
        <v>50</v>
      </c>
      <c r="C25" s="166" t="s">
        <v>49</v>
      </c>
      <c r="D25" s="166" t="s">
        <v>48</v>
      </c>
      <c r="E25" s="166" t="s">
        <v>47</v>
      </c>
      <c r="F25" s="166" t="s">
        <v>46</v>
      </c>
      <c r="G25" s="166" t="s">
        <v>181</v>
      </c>
      <c r="H25" s="166" t="s">
        <v>211</v>
      </c>
      <c r="I25" s="166" t="s">
        <v>183</v>
      </c>
      <c r="J25" s="167" t="s">
        <v>212</v>
      </c>
      <c r="K25" s="167" t="s">
        <v>7</v>
      </c>
    </row>
    <row r="26" spans="1:11" ht="15">
      <c r="A26" s="85" t="s">
        <v>27</v>
      </c>
      <c r="B26" s="124">
        <v>12.309501875640242</v>
      </c>
      <c r="C26" s="124">
        <v>29.11645181653127</v>
      </c>
      <c r="D26" s="124">
        <v>28.322874588433393</v>
      </c>
      <c r="E26" s="124">
        <v>21.51706976405001</v>
      </c>
      <c r="F26" s="124">
        <v>2.070164606184997</v>
      </c>
      <c r="G26" s="124">
        <v>0.8761793090104038</v>
      </c>
      <c r="H26" s="124">
        <v>4.190094957337128</v>
      </c>
      <c r="I26" s="124">
        <v>0</v>
      </c>
      <c r="J26" s="124">
        <v>1.5976630828125733</v>
      </c>
      <c r="K26" s="124">
        <v>100</v>
      </c>
    </row>
    <row r="27" spans="1:11" ht="15">
      <c r="A27" s="85" t="s">
        <v>193</v>
      </c>
      <c r="B27" s="124">
        <v>14.732837734819048</v>
      </c>
      <c r="C27" s="124">
        <v>20.303845330420593</v>
      </c>
      <c r="D27" s="124">
        <v>9.0790369220542</v>
      </c>
      <c r="E27" s="124">
        <v>14.76962016552012</v>
      </c>
      <c r="F27" s="124">
        <v>26.621611899367338</v>
      </c>
      <c r="G27" s="124">
        <v>4.342880334231104</v>
      </c>
      <c r="H27" s="124">
        <v>7.035255904329555</v>
      </c>
      <c r="I27" s="124">
        <v>0</v>
      </c>
      <c r="J27" s="124">
        <v>3.114911709258057</v>
      </c>
      <c r="K27" s="124">
        <v>100</v>
      </c>
    </row>
    <row r="28" spans="1:11" ht="15">
      <c r="A28" s="85" t="s">
        <v>194</v>
      </c>
      <c r="B28" s="124">
        <v>25.120811096405678</v>
      </c>
      <c r="C28" s="124">
        <v>36.981401385544274</v>
      </c>
      <c r="D28" s="124">
        <v>21.734692841988725</v>
      </c>
      <c r="E28" s="124">
        <v>8.597141555188315</v>
      </c>
      <c r="F28" s="124">
        <v>2.1730326597024647</v>
      </c>
      <c r="G28" s="124">
        <v>0.7273911558722098</v>
      </c>
      <c r="H28" s="124">
        <v>2.791641830415553</v>
      </c>
      <c r="I28" s="124">
        <v>0</v>
      </c>
      <c r="J28" s="124">
        <v>1.8738874748827732</v>
      </c>
      <c r="K28" s="124">
        <v>100</v>
      </c>
    </row>
    <row r="29" spans="1:11" ht="15">
      <c r="A29" s="85" t="s">
        <v>195</v>
      </c>
      <c r="B29" s="124">
        <v>10.076335350424094</v>
      </c>
      <c r="C29" s="124">
        <v>15.427100626502204</v>
      </c>
      <c r="D29" s="124">
        <v>4.312672190527658</v>
      </c>
      <c r="E29" s="124">
        <v>17.212437829782672</v>
      </c>
      <c r="F29" s="124">
        <v>6.541016718974871</v>
      </c>
      <c r="G29" s="124">
        <v>2.270930346387389</v>
      </c>
      <c r="H29" s="124">
        <v>13.393467907918225</v>
      </c>
      <c r="I29" s="124">
        <v>27.53167976542366</v>
      </c>
      <c r="J29" s="124">
        <v>3.2343592640592265</v>
      </c>
      <c r="K29" s="124">
        <v>100</v>
      </c>
    </row>
    <row r="30" spans="1:11" ht="15">
      <c r="A30" s="75" t="s">
        <v>196</v>
      </c>
      <c r="B30" s="124">
        <v>25.749679982865754</v>
      </c>
      <c r="C30" s="124">
        <v>39.12428796231707</v>
      </c>
      <c r="D30" s="124">
        <v>14.900462595751407</v>
      </c>
      <c r="E30" s="124">
        <v>7.427497969736849</v>
      </c>
      <c r="F30" s="124">
        <v>4.188549813484207</v>
      </c>
      <c r="G30" s="124">
        <v>0.5370916630273862</v>
      </c>
      <c r="H30" s="124">
        <v>4.748953580471161</v>
      </c>
      <c r="I30" s="124">
        <v>0</v>
      </c>
      <c r="J30" s="124">
        <v>3.323476432346166</v>
      </c>
      <c r="K30" s="124">
        <v>100</v>
      </c>
    </row>
    <row r="31" spans="1:11" ht="15">
      <c r="A31" s="85" t="s">
        <v>203</v>
      </c>
      <c r="B31" s="124">
        <v>29.10251549596387</v>
      </c>
      <c r="C31" s="124">
        <v>34.68855292652645</v>
      </c>
      <c r="D31" s="124">
        <v>11.180204015927227</v>
      </c>
      <c r="E31" s="124">
        <v>6.618828496052089</v>
      </c>
      <c r="F31" s="124">
        <v>11.734631091094085</v>
      </c>
      <c r="G31" s="124">
        <v>0.901311650918343</v>
      </c>
      <c r="H31" s="124">
        <v>0.8337787354187733</v>
      </c>
      <c r="I31" s="124">
        <v>0</v>
      </c>
      <c r="J31" s="124">
        <v>4.940177588099165</v>
      </c>
      <c r="K31" s="124">
        <v>100</v>
      </c>
    </row>
    <row r="32" spans="1:11" ht="15">
      <c r="A32" s="85" t="s">
        <v>201</v>
      </c>
      <c r="B32" s="124">
        <v>23.89496813766883</v>
      </c>
      <c r="C32" s="124">
        <v>28.821545654246822</v>
      </c>
      <c r="D32" s="124">
        <v>17.090638774297947</v>
      </c>
      <c r="E32" s="124">
        <v>7.928964272058818</v>
      </c>
      <c r="F32" s="124">
        <v>15.945300416718633</v>
      </c>
      <c r="G32" s="124">
        <v>0.9845295264591714</v>
      </c>
      <c r="H32" s="124">
        <v>3.423168017288453</v>
      </c>
      <c r="I32" s="124">
        <v>0</v>
      </c>
      <c r="J32" s="124">
        <v>1.9108852012613178</v>
      </c>
      <c r="K32" s="124">
        <v>100</v>
      </c>
    </row>
    <row r="33" spans="1:11" ht="15">
      <c r="A33" s="85" t="s">
        <v>202</v>
      </c>
      <c r="B33" s="124">
        <v>16.520106917871125</v>
      </c>
      <c r="C33" s="124">
        <v>29.10120605146338</v>
      </c>
      <c r="D33" s="124">
        <v>12.240025032392259</v>
      </c>
      <c r="E33" s="124">
        <v>24.064093139738976</v>
      </c>
      <c r="F33" s="124">
        <v>4.533695462206419</v>
      </c>
      <c r="G33" s="124">
        <v>1.5304785764094277</v>
      </c>
      <c r="H33" s="124">
        <v>3.184807172612831</v>
      </c>
      <c r="I33" s="124">
        <v>0</v>
      </c>
      <c r="J33" s="124">
        <v>8.825587647305579</v>
      </c>
      <c r="K33" s="124">
        <v>100</v>
      </c>
    </row>
    <row r="34" spans="1:11" ht="15">
      <c r="A34" s="75" t="s">
        <v>213</v>
      </c>
      <c r="B34" s="124">
        <v>30.602446740223975</v>
      </c>
      <c r="C34" s="124">
        <v>22.788222086128293</v>
      </c>
      <c r="D34" s="124">
        <v>7.378421062177462</v>
      </c>
      <c r="E34" s="124">
        <v>3.7845849102598215</v>
      </c>
      <c r="F34" s="124">
        <v>5.9465729147504724</v>
      </c>
      <c r="G34" s="124">
        <v>21.323634163447245</v>
      </c>
      <c r="H34" s="124">
        <v>0.937857410889645</v>
      </c>
      <c r="I34" s="124">
        <v>0</v>
      </c>
      <c r="J34" s="124">
        <v>7.2382607121230995</v>
      </c>
      <c r="K34" s="124">
        <v>100</v>
      </c>
    </row>
    <row r="35" spans="1:11" ht="15">
      <c r="A35" s="85" t="s">
        <v>202</v>
      </c>
      <c r="B35" s="124">
        <v>22.669535475059387</v>
      </c>
      <c r="C35" s="124">
        <v>35.7815302815864</v>
      </c>
      <c r="D35" s="124">
        <v>21.76052321231988</v>
      </c>
      <c r="E35" s="124">
        <v>15.689682212299491</v>
      </c>
      <c r="F35" s="124">
        <v>0.17615524314312211</v>
      </c>
      <c r="G35" s="124">
        <v>0.5796813995863309</v>
      </c>
      <c r="H35" s="124">
        <v>3.1221919680469976</v>
      </c>
      <c r="I35" s="124">
        <v>0</v>
      </c>
      <c r="J35" s="124">
        <v>0.22070020795838322</v>
      </c>
      <c r="K35" s="124">
        <v>100</v>
      </c>
    </row>
    <row r="36" spans="1:11" ht="15">
      <c r="A36" s="85" t="s">
        <v>187</v>
      </c>
      <c r="B36" s="124">
        <v>18.965657833173758</v>
      </c>
      <c r="C36" s="124">
        <v>28.4362989822041</v>
      </c>
      <c r="D36" s="124">
        <v>29.705065513966055</v>
      </c>
      <c r="E36" s="124">
        <v>12.94635902965541</v>
      </c>
      <c r="F36" s="124">
        <v>0.6387975306340478</v>
      </c>
      <c r="G36" s="124">
        <v>1.407415635379046</v>
      </c>
      <c r="H36" s="124">
        <v>5.8451524966353645</v>
      </c>
      <c r="I36" s="124">
        <v>0</v>
      </c>
      <c r="J36" s="124">
        <v>2.055252978352216</v>
      </c>
      <c r="K36" s="124">
        <v>100</v>
      </c>
    </row>
    <row r="37" spans="1:11" ht="15">
      <c r="A37" s="122" t="s">
        <v>197</v>
      </c>
      <c r="B37" s="124">
        <v>39.69526015235512</v>
      </c>
      <c r="C37" s="124">
        <v>36.043694293396236</v>
      </c>
      <c r="D37" s="124">
        <v>12.581441604240778</v>
      </c>
      <c r="E37" s="124">
        <v>5.348423129128661</v>
      </c>
      <c r="F37" s="124">
        <v>2.3396547074446423</v>
      </c>
      <c r="G37" s="124">
        <v>0.190045706818703</v>
      </c>
      <c r="H37" s="124">
        <v>1.6095949546572947</v>
      </c>
      <c r="I37" s="124">
        <v>0</v>
      </c>
      <c r="J37" s="124">
        <v>2.191885451958569</v>
      </c>
      <c r="K37" s="124">
        <v>100</v>
      </c>
    </row>
    <row r="38" spans="1:11" ht="15">
      <c r="A38" s="85" t="s">
        <v>129</v>
      </c>
      <c r="B38" s="124">
        <v>20.296571580230832</v>
      </c>
      <c r="C38" s="124">
        <v>30.91423107785754</v>
      </c>
      <c r="D38" s="124">
        <v>19.6939330671943</v>
      </c>
      <c r="E38" s="124">
        <v>12.368724052511245</v>
      </c>
      <c r="F38" s="124">
        <v>5.9455363533762835</v>
      </c>
      <c r="G38" s="124">
        <v>4.670867278003213</v>
      </c>
      <c r="H38" s="124">
        <v>1.7398531054738442</v>
      </c>
      <c r="I38" s="124">
        <v>0</v>
      </c>
      <c r="J38" s="124">
        <v>4.370283485352728</v>
      </c>
      <c r="K38" s="124">
        <v>100</v>
      </c>
    </row>
    <row r="39" spans="1:11" ht="15">
      <c r="A39" s="85" t="s">
        <v>214</v>
      </c>
      <c r="B39" s="124">
        <v>26.490032734470105</v>
      </c>
      <c r="C39" s="124">
        <v>36.78195281718889</v>
      </c>
      <c r="D39" s="124">
        <v>19.54077808766039</v>
      </c>
      <c r="E39" s="124">
        <v>12.031973348831249</v>
      </c>
      <c r="F39" s="124">
        <v>1.224213104181705</v>
      </c>
      <c r="G39" s="124">
        <v>1.0394316140673643</v>
      </c>
      <c r="H39" s="124">
        <v>1.9843921946839789</v>
      </c>
      <c r="I39" s="124">
        <v>0</v>
      </c>
      <c r="J39" s="124">
        <v>0.9072260989163142</v>
      </c>
      <c r="K39" s="124">
        <v>100</v>
      </c>
    </row>
    <row r="40" spans="1:11" ht="15">
      <c r="A40" s="85" t="s">
        <v>204</v>
      </c>
      <c r="B40" s="124">
        <v>21.071738736923333</v>
      </c>
      <c r="C40" s="124">
        <v>32.644825627278905</v>
      </c>
      <c r="D40" s="124">
        <v>9.002710070109007</v>
      </c>
      <c r="E40" s="124">
        <v>5.897864429649754</v>
      </c>
      <c r="F40" s="124">
        <v>5.232484818244044</v>
      </c>
      <c r="G40" s="124">
        <v>20.211584048932334</v>
      </c>
      <c r="H40" s="124">
        <v>0.9964513823864602</v>
      </c>
      <c r="I40" s="124">
        <v>0</v>
      </c>
      <c r="J40" s="124">
        <v>4.942340886476158</v>
      </c>
      <c r="K40" s="124">
        <v>100</v>
      </c>
    </row>
    <row r="41" spans="1:11" ht="15">
      <c r="A41" s="122" t="s">
        <v>198</v>
      </c>
      <c r="B41" s="124">
        <v>27.505155047736256</v>
      </c>
      <c r="C41" s="124">
        <v>28.712207867007038</v>
      </c>
      <c r="D41" s="124">
        <v>12.255077418745365</v>
      </c>
      <c r="E41" s="124">
        <v>16.656446936255488</v>
      </c>
      <c r="F41" s="124">
        <v>13.291910188071531</v>
      </c>
      <c r="G41" s="124">
        <v>0.31974916019345334</v>
      </c>
      <c r="H41" s="124">
        <v>0.28715270647528396</v>
      </c>
      <c r="I41" s="124">
        <v>0</v>
      </c>
      <c r="J41" s="124">
        <v>0.9723006755155672</v>
      </c>
      <c r="K41" s="124">
        <v>100</v>
      </c>
    </row>
    <row r="42" spans="1:11" ht="15">
      <c r="A42" s="122" t="s">
        <v>28</v>
      </c>
      <c r="B42" s="124">
        <v>21.945237596819904</v>
      </c>
      <c r="C42" s="124">
        <v>35.17166374947752</v>
      </c>
      <c r="D42" s="124">
        <v>9.298323392793959</v>
      </c>
      <c r="E42" s="124">
        <v>7.68399927587355</v>
      </c>
      <c r="F42" s="124">
        <v>7.348985268644401</v>
      </c>
      <c r="G42" s="124">
        <v>11.73496074156851</v>
      </c>
      <c r="H42" s="124">
        <v>1.317573820352716</v>
      </c>
      <c r="I42" s="124">
        <v>0</v>
      </c>
      <c r="J42" s="124">
        <v>5.499256154469432</v>
      </c>
      <c r="K42" s="124">
        <v>100</v>
      </c>
    </row>
    <row r="43" spans="1:11" ht="15">
      <c r="A43" s="122" t="s">
        <v>205</v>
      </c>
      <c r="B43" s="124">
        <v>27.623522702217546</v>
      </c>
      <c r="C43" s="124">
        <v>34.942485320277015</v>
      </c>
      <c r="D43" s="124">
        <v>20.8441627890887</v>
      </c>
      <c r="E43" s="124">
        <v>6.82188378133099</v>
      </c>
      <c r="F43" s="124">
        <v>2.1453667829025127</v>
      </c>
      <c r="G43" s="124">
        <v>1.3479387648351908</v>
      </c>
      <c r="H43" s="124">
        <v>2.219934636668936</v>
      </c>
      <c r="I43" s="124">
        <v>0</v>
      </c>
      <c r="J43" s="124">
        <v>4.054705222679102</v>
      </c>
      <c r="K43" s="124">
        <v>100</v>
      </c>
    </row>
    <row r="44" spans="1:11" ht="15">
      <c r="A44" s="122" t="s">
        <v>188</v>
      </c>
      <c r="B44" s="124">
        <v>17.099438419522087</v>
      </c>
      <c r="C44" s="124">
        <v>22.784073909079677</v>
      </c>
      <c r="D44" s="124">
        <v>7.861358176031512</v>
      </c>
      <c r="E44" s="124">
        <v>10.396737840181686</v>
      </c>
      <c r="F44" s="124">
        <v>5.583963343374538</v>
      </c>
      <c r="G44" s="124">
        <v>30.49868433747413</v>
      </c>
      <c r="H44" s="124">
        <v>5.264065589873596</v>
      </c>
      <c r="I44" s="124">
        <v>0</v>
      </c>
      <c r="J44" s="124">
        <v>0.5116783844627565</v>
      </c>
      <c r="K44" s="124">
        <v>100</v>
      </c>
    </row>
    <row r="45" spans="1:11" ht="15">
      <c r="A45" s="123" t="s">
        <v>199</v>
      </c>
      <c r="B45" s="124">
        <v>23.621116952602357</v>
      </c>
      <c r="C45" s="124">
        <v>44.71618173971504</v>
      </c>
      <c r="D45" s="124">
        <v>14.039865880295608</v>
      </c>
      <c r="E45" s="124">
        <v>10.310028722869289</v>
      </c>
      <c r="F45" s="124">
        <v>0.47585550338128857</v>
      </c>
      <c r="G45" s="124">
        <v>0.570503003950414</v>
      </c>
      <c r="H45" s="124">
        <v>3.8413492930220596</v>
      </c>
      <c r="I45" s="124">
        <v>0</v>
      </c>
      <c r="J45" s="124">
        <v>2.425098904163951</v>
      </c>
      <c r="K45" s="124">
        <v>100</v>
      </c>
    </row>
    <row r="46" spans="1:11" ht="15">
      <c r="A46" s="85" t="s">
        <v>189</v>
      </c>
      <c r="B46" s="124">
        <v>11.516389004081077</v>
      </c>
      <c r="C46" s="124">
        <v>36.41281523725798</v>
      </c>
      <c r="D46" s="124">
        <v>27.787396628035417</v>
      </c>
      <c r="E46" s="124">
        <v>17.809635580504676</v>
      </c>
      <c r="F46" s="124">
        <v>2.378947842427832</v>
      </c>
      <c r="G46" s="124">
        <v>1.0886456208361615</v>
      </c>
      <c r="H46" s="124">
        <v>2.1574481032445956</v>
      </c>
      <c r="I46" s="124">
        <v>0</v>
      </c>
      <c r="J46" s="124">
        <v>0.8487219836122541</v>
      </c>
      <c r="K46" s="124">
        <v>100</v>
      </c>
    </row>
    <row r="47" spans="1:11" ht="15">
      <c r="A47" s="85" t="s">
        <v>206</v>
      </c>
      <c r="B47" s="124">
        <v>23.911472029939006</v>
      </c>
      <c r="C47" s="124">
        <v>31.628514854631224</v>
      </c>
      <c r="D47" s="124">
        <v>9.871243679365561</v>
      </c>
      <c r="E47" s="124">
        <v>8.434565826933891</v>
      </c>
      <c r="F47" s="124">
        <v>5.715416763417962</v>
      </c>
      <c r="G47" s="124">
        <v>1.7158668338029026</v>
      </c>
      <c r="H47" s="124">
        <v>5.000103046999853</v>
      </c>
      <c r="I47" s="124">
        <v>0</v>
      </c>
      <c r="J47" s="124">
        <v>13.722816964909597</v>
      </c>
      <c r="K47" s="124">
        <v>100</v>
      </c>
    </row>
    <row r="48" spans="1:11" ht="15">
      <c r="A48" s="85" t="s">
        <v>207</v>
      </c>
      <c r="B48" s="124">
        <v>21.923366740496462</v>
      </c>
      <c r="C48" s="124">
        <v>28.684719824554417</v>
      </c>
      <c r="D48" s="124">
        <v>15.269958926442406</v>
      </c>
      <c r="E48" s="124">
        <v>15.723750306943968</v>
      </c>
      <c r="F48" s="124">
        <v>5.577494904732555</v>
      </c>
      <c r="G48" s="124">
        <v>1.6897225484186933</v>
      </c>
      <c r="H48" s="124">
        <v>5.158790615497817</v>
      </c>
      <c r="I48" s="124">
        <v>0</v>
      </c>
      <c r="J48" s="124">
        <v>5.972196132913692</v>
      </c>
      <c r="K48" s="124">
        <v>100</v>
      </c>
    </row>
    <row r="49" spans="1:11" ht="15">
      <c r="A49" s="85" t="s">
        <v>26</v>
      </c>
      <c r="B49" s="124">
        <v>23.54675971465012</v>
      </c>
      <c r="C49" s="124">
        <v>34.271396830862585</v>
      </c>
      <c r="D49" s="124">
        <v>9.190627741207116</v>
      </c>
      <c r="E49" s="124">
        <v>12.634125779160435</v>
      </c>
      <c r="F49" s="124">
        <v>0.6264144091821651</v>
      </c>
      <c r="G49" s="124">
        <v>3.07686645224745</v>
      </c>
      <c r="H49" s="124">
        <v>9.884179796385364</v>
      </c>
      <c r="I49" s="124">
        <v>0</v>
      </c>
      <c r="J49" s="124">
        <v>6.769629276304768</v>
      </c>
      <c r="K49" s="124">
        <v>100</v>
      </c>
    </row>
    <row r="50" spans="1:11" ht="15">
      <c r="A50" s="85" t="s">
        <v>200</v>
      </c>
      <c r="B50" s="124">
        <v>17.20419583222073</v>
      </c>
      <c r="C50" s="124">
        <v>30.856588648608422</v>
      </c>
      <c r="D50" s="124">
        <v>11.41195372561063</v>
      </c>
      <c r="E50" s="124">
        <v>18.45074543613271</v>
      </c>
      <c r="F50" s="124">
        <v>2.8423833023547953</v>
      </c>
      <c r="G50" s="124">
        <v>0.49742965386429433</v>
      </c>
      <c r="H50" s="124">
        <v>13.884517697975172</v>
      </c>
      <c r="I50" s="124">
        <v>0</v>
      </c>
      <c r="J50" s="124">
        <v>4.852185703233239</v>
      </c>
      <c r="K50" s="124">
        <v>100</v>
      </c>
    </row>
    <row r="51" spans="1:11" ht="15">
      <c r="A51" s="85" t="s">
        <v>190</v>
      </c>
      <c r="B51" s="124">
        <v>23.4557239866639</v>
      </c>
      <c r="C51" s="124">
        <v>28.385223498339062</v>
      </c>
      <c r="D51" s="124">
        <v>13.926996210594236</v>
      </c>
      <c r="E51" s="124">
        <v>18.921791412341758</v>
      </c>
      <c r="F51" s="124">
        <v>1.2246058379002762</v>
      </c>
      <c r="G51" s="124">
        <v>1.203720349577276</v>
      </c>
      <c r="H51" s="124">
        <v>6.630211779633338</v>
      </c>
      <c r="I51" s="124">
        <v>0</v>
      </c>
      <c r="J51" s="124">
        <v>6.25172692495016</v>
      </c>
      <c r="K51" s="124">
        <v>100</v>
      </c>
    </row>
    <row r="52" spans="1:11" ht="15">
      <c r="A52" s="85" t="s">
        <v>191</v>
      </c>
      <c r="B52" s="124">
        <v>25.320719182668082</v>
      </c>
      <c r="C52" s="124">
        <v>47.37583141306394</v>
      </c>
      <c r="D52" s="124">
        <v>6.398501423378367</v>
      </c>
      <c r="E52" s="124">
        <v>6.5301748271084135</v>
      </c>
      <c r="F52" s="124">
        <v>7.083875397764839</v>
      </c>
      <c r="G52" s="124">
        <v>0</v>
      </c>
      <c r="H52" s="124">
        <v>1.6629171920125845</v>
      </c>
      <c r="I52" s="124">
        <v>0</v>
      </c>
      <c r="J52" s="124">
        <v>5.627980564003766</v>
      </c>
      <c r="K52" s="124">
        <v>100</v>
      </c>
    </row>
    <row r="53" spans="1:11" ht="15">
      <c r="A53" s="85" t="s">
        <v>208</v>
      </c>
      <c r="B53" s="124">
        <v>15.396655434472816</v>
      </c>
      <c r="C53" s="124">
        <v>22.00587998313788</v>
      </c>
      <c r="D53" s="124">
        <v>21.140239871474293</v>
      </c>
      <c r="E53" s="124">
        <v>6.614712602635599</v>
      </c>
      <c r="F53" s="124">
        <v>33.98058590122262</v>
      </c>
      <c r="G53" s="124">
        <v>0.04314643104771173</v>
      </c>
      <c r="H53" s="124">
        <v>0.4961349482425591</v>
      </c>
      <c r="I53" s="124">
        <v>0</v>
      </c>
      <c r="J53" s="124">
        <v>0.3226448277665338</v>
      </c>
      <c r="K53" s="124">
        <v>100</v>
      </c>
    </row>
    <row r="54" spans="1:11" ht="15">
      <c r="A54" s="85" t="s">
        <v>192</v>
      </c>
      <c r="B54" s="124">
        <v>18.02835046476632</v>
      </c>
      <c r="C54" s="124">
        <v>45.62976771120777</v>
      </c>
      <c r="D54" s="124">
        <v>22.580575465219358</v>
      </c>
      <c r="E54" s="124">
        <v>6.963875683858052</v>
      </c>
      <c r="F54" s="124">
        <v>1.448160654628023</v>
      </c>
      <c r="G54" s="124">
        <v>0.06320807176357493</v>
      </c>
      <c r="H54" s="124">
        <v>3.119495118499955</v>
      </c>
      <c r="I54" s="124">
        <v>0</v>
      </c>
      <c r="J54" s="124">
        <v>2.166566830056942</v>
      </c>
      <c r="K54" s="124">
        <v>100</v>
      </c>
    </row>
    <row r="55" spans="1:11" ht="15">
      <c r="A55" s="85" t="s">
        <v>209</v>
      </c>
      <c r="B55" s="124">
        <v>10.514795597078155</v>
      </c>
      <c r="C55" s="124">
        <v>10.360589332081297</v>
      </c>
      <c r="D55" s="124">
        <v>1.7976994644936857</v>
      </c>
      <c r="E55" s="124">
        <v>24.697833671548146</v>
      </c>
      <c r="F55" s="124">
        <v>1.1887727366519238</v>
      </c>
      <c r="G55" s="124">
        <v>4.028485419015766</v>
      </c>
      <c r="H55" s="124">
        <v>4.280382993866953</v>
      </c>
      <c r="I55" s="124">
        <v>43.13144078526406</v>
      </c>
      <c r="J55" s="124">
        <v>0</v>
      </c>
      <c r="K55" s="124">
        <v>100</v>
      </c>
    </row>
    <row r="56" spans="1:11" ht="15">
      <c r="A56" s="85" t="s">
        <v>215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100</v>
      </c>
      <c r="J56" s="124">
        <v>0</v>
      </c>
      <c r="K56" s="124">
        <v>100</v>
      </c>
    </row>
    <row r="57" spans="1:11" ht="15">
      <c r="A57" s="85" t="s">
        <v>210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100</v>
      </c>
      <c r="J57" s="124">
        <v>0</v>
      </c>
      <c r="K57" s="124">
        <v>100</v>
      </c>
    </row>
    <row r="58" spans="1:11" ht="15">
      <c r="A58" s="85" t="s">
        <v>99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100</v>
      </c>
      <c r="J58" s="124">
        <v>0</v>
      </c>
      <c r="K58" s="124">
        <v>100</v>
      </c>
    </row>
    <row r="59" spans="1:11" ht="15">
      <c r="A59" s="85" t="s">
        <v>180</v>
      </c>
      <c r="B59" s="124">
        <v>13.570120231479759</v>
      </c>
      <c r="C59" s="124">
        <v>18.630607359733936</v>
      </c>
      <c r="D59" s="124">
        <v>8.975204256203705</v>
      </c>
      <c r="E59" s="124">
        <v>5.167145229200296</v>
      </c>
      <c r="F59" s="124">
        <v>2.8466206826037275</v>
      </c>
      <c r="G59" s="124">
        <v>1.498457574082155</v>
      </c>
      <c r="H59" s="124">
        <v>1.9640564843230617</v>
      </c>
      <c r="I59" s="124">
        <v>0</v>
      </c>
      <c r="J59" s="124">
        <v>47.347788182373364</v>
      </c>
      <c r="K59" s="124">
        <v>100</v>
      </c>
    </row>
    <row r="60" spans="1:11" ht="15">
      <c r="A60" s="82" t="s">
        <v>7</v>
      </c>
      <c r="B60" s="84">
        <v>16.924965478162054</v>
      </c>
      <c r="C60" s="84">
        <v>22.90519467732082</v>
      </c>
      <c r="D60" s="84">
        <v>9.905257057502926</v>
      </c>
      <c r="E60" s="84">
        <v>8.94426872693959</v>
      </c>
      <c r="F60" s="84">
        <v>7.040834838465705</v>
      </c>
      <c r="G60" s="84">
        <v>3.174745539452016</v>
      </c>
      <c r="H60" s="84">
        <v>3.146086716941769</v>
      </c>
      <c r="I60" s="84">
        <v>22.641939087108202</v>
      </c>
      <c r="J60" s="84">
        <v>5.3167078781069135</v>
      </c>
      <c r="K60" s="84">
        <v>100</v>
      </c>
    </row>
    <row r="61" spans="1:8" ht="12.75">
      <c r="A61" s="74" t="s">
        <v>45</v>
      </c>
      <c r="B61" s="73"/>
      <c r="C61" s="72"/>
      <c r="D61" s="73"/>
      <c r="E61" s="72"/>
      <c r="F61" s="73"/>
      <c r="G61" s="72"/>
      <c r="H61" s="73"/>
    </row>
    <row r="62" spans="2:10" ht="11.25">
      <c r="B62" s="81"/>
      <c r="C62" s="81"/>
      <c r="D62" s="81"/>
      <c r="E62" s="81"/>
      <c r="F62" s="81"/>
      <c r="G62" s="81"/>
      <c r="H62" s="81"/>
      <c r="I62" s="81"/>
      <c r="J62" s="81"/>
    </row>
  </sheetData>
  <sheetProtection/>
  <mergeCells count="5">
    <mergeCell ref="A6:D6"/>
    <mergeCell ref="G6:J6"/>
    <mergeCell ref="A23:J23"/>
    <mergeCell ref="G20:H20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de la Statistique &amp; des Études Économiques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Bertrand.Buffiere</dc:creator>
  <cp:keywords/>
  <dc:description/>
  <cp:lastModifiedBy>Méryle Guiseppi</cp:lastModifiedBy>
  <cp:lastPrinted>2014-04-15T05:49:12Z</cp:lastPrinted>
  <dcterms:created xsi:type="dcterms:W3CDTF">2009-04-06T00:29:29Z</dcterms:created>
  <dcterms:modified xsi:type="dcterms:W3CDTF">2021-05-26T03:55:02Z</dcterms:modified>
  <cp:category/>
  <cp:version/>
  <cp:contentType/>
  <cp:contentStatus/>
</cp:coreProperties>
</file>