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22305" windowHeight="11475" activeTab="0"/>
  </bookViews>
  <sheets>
    <sheet name="Sommaire" sheetId="1" r:id="rId1"/>
    <sheet name="P01" sheetId="2" r:id="rId2"/>
    <sheet name="P02" sheetId="3" r:id="rId3"/>
    <sheet name="P03" sheetId="4" r:id="rId4"/>
    <sheet name="P04" sheetId="5" r:id="rId5"/>
    <sheet name="P05" sheetId="6" r:id="rId6"/>
    <sheet name="P06" sheetId="7" r:id="rId7"/>
    <sheet name="P07" sheetId="8" r:id="rId8"/>
    <sheet name="P08" sheetId="9" r:id="rId9"/>
    <sheet name="P0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M1" sheetId="22" r:id="rId22"/>
    <sheet name="M2" sheetId="23" r:id="rId23"/>
    <sheet name="M3" sheetId="24" r:id="rId24"/>
    <sheet name="C1" sheetId="25" r:id="rId25"/>
    <sheet name="C2" sheetId="26" r:id="rId26"/>
    <sheet name="C3" sheetId="27" r:id="rId27"/>
    <sheet name="C4" sheetId="28" r:id="rId28"/>
    <sheet name="C5" sheetId="29" r:id="rId29"/>
    <sheet name="C6" sheetId="30" r:id="rId30"/>
    <sheet name="C7" sheetId="31" r:id="rId31"/>
    <sheet name="L1" sheetId="32" r:id="rId32"/>
    <sheet name="R1" sheetId="33" r:id="rId33"/>
    <sheet name="R2" sheetId="34" r:id="rId34"/>
    <sheet name="R3" sheetId="35" r:id="rId35"/>
    <sheet name="R4" sheetId="36" r:id="rId36"/>
    <sheet name="R5" sheetId="37" r:id="rId37"/>
    <sheet name="R6" sheetId="38" r:id="rId38"/>
    <sheet name="R7" sheetId="39" r:id="rId39"/>
    <sheet name="R8" sheetId="40" r:id="rId40"/>
  </sheets>
  <externalReferences>
    <externalReference r:id="rId43"/>
    <externalReference r:id="rId44"/>
  </externalReferences>
  <definedNames>
    <definedName name="bddpaita">'[1]Boulou'!$A$8:$O$18</definedName>
    <definedName name="bddpaita1">'[1]Boulou'!$A$8:$O$18</definedName>
    <definedName name="_xlnm.Print_Titles" localSheetId="1">'P01'!$A:$A,'P01'!$1:$1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  <definedName name="_xlnm.Print_Area" localSheetId="1">'P01'!$A$1:$AH$47</definedName>
    <definedName name="_xlnm.Print_Area" localSheetId="19">'P19'!$A$1:$Y$49</definedName>
    <definedName name="_xlnm.Print_Area" localSheetId="0">'Sommaire'!$A$1:$L$53</definedName>
  </definedNames>
  <calcPr fullCalcOnLoad="1"/>
</workbook>
</file>

<file path=xl/sharedStrings.xml><?xml version="1.0" encoding="utf-8"?>
<sst xmlns="http://schemas.openxmlformats.org/spreadsheetml/2006/main" count="2981" uniqueCount="292">
  <si>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</si>
  <si>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</si>
  <si>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</si>
  <si>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</si>
  <si>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</si>
  <si>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</si>
  <si>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</si>
  <si>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</si>
  <si>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</si>
  <si>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</si>
  <si>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</si>
  <si>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</si>
  <si>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</si>
  <si>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</si>
  <si>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</si>
  <si>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</si>
  <si>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</si>
  <si>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</si>
  <si>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</si>
  <si>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</si>
  <si>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</si>
  <si>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</si>
  <si>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Etranger</t>
  </si>
  <si>
    <t>%</t>
  </si>
  <si>
    <t>Autre</t>
  </si>
  <si>
    <t>Non déclarée</t>
  </si>
  <si>
    <t>Homme</t>
  </si>
  <si>
    <t>Femme</t>
  </si>
  <si>
    <t>10 à 19 ans</t>
  </si>
  <si>
    <t>20 à 29 ans</t>
  </si>
  <si>
    <t>30 à 39 ans</t>
  </si>
  <si>
    <t>40 à 49 ans</t>
  </si>
  <si>
    <t>50 à 59 ans</t>
  </si>
  <si>
    <t>60 à 69 ans</t>
  </si>
  <si>
    <t>70 à 79 ans</t>
  </si>
  <si>
    <t>Célibataire</t>
  </si>
  <si>
    <t>Marié</t>
  </si>
  <si>
    <t>Veuf</t>
  </si>
  <si>
    <t>Groupe d'âge</t>
  </si>
  <si>
    <t>Etrangère</t>
  </si>
  <si>
    <t>Même logement</t>
  </si>
  <si>
    <t>Même commune, autre logement</t>
  </si>
  <si>
    <t>Autre commune</t>
  </si>
  <si>
    <t>TOTAL</t>
  </si>
  <si>
    <t>Aucune connaissance</t>
  </si>
  <si>
    <t>Parler</t>
  </si>
  <si>
    <t>Lire</t>
  </si>
  <si>
    <t>Ecrire</t>
  </si>
  <si>
    <t>Aucun diplôme</t>
  </si>
  <si>
    <t>CAP BEP</t>
  </si>
  <si>
    <t>Population des résidences principales selon leur nombre de pièces d'habitation                        par commune de résidence</t>
  </si>
  <si>
    <t>Population des résidences principales selon le statut d'occupation                                                      du ménage par commune</t>
  </si>
  <si>
    <t>Ferme</t>
  </si>
  <si>
    <t>Construction provisoire</t>
  </si>
  <si>
    <t xml:space="preserve">Hôtel, pension de famille </t>
  </si>
  <si>
    <t>Maison individuelle moderne</t>
  </si>
  <si>
    <t>Maison individuelle traditionnelle</t>
  </si>
  <si>
    <t>Immeuble collectif</t>
  </si>
  <si>
    <t>Immeuble à autre usage qu'habitation</t>
  </si>
  <si>
    <t>Bois</t>
  </si>
  <si>
    <t>Végétal</t>
  </si>
  <si>
    <t>Tôle</t>
  </si>
  <si>
    <t>Terrasse</t>
  </si>
  <si>
    <t>Autres</t>
  </si>
  <si>
    <t>Béton</t>
  </si>
  <si>
    <t>Terre battue, corail</t>
  </si>
  <si>
    <t>6 à 10</t>
  </si>
  <si>
    <t>11 à 15</t>
  </si>
  <si>
    <t>16 à 20</t>
  </si>
  <si>
    <t>21 et +</t>
  </si>
  <si>
    <t>Résidence principale</t>
  </si>
  <si>
    <t>Logement occasionnel</t>
  </si>
  <si>
    <t>Résidence secondaire</t>
  </si>
  <si>
    <t>Logement vacant</t>
  </si>
  <si>
    <t>6 et +</t>
  </si>
  <si>
    <t>Propriétaire</t>
  </si>
  <si>
    <t>Locataire logement vide</t>
  </si>
  <si>
    <t>Locataire logement meublé</t>
  </si>
  <si>
    <t>Logé gratuitement</t>
  </si>
  <si>
    <t>Alimentation en eau</t>
  </si>
  <si>
    <t>Installations sanitaires</t>
  </si>
  <si>
    <t>Localisation des WC</t>
  </si>
  <si>
    <t>Mode d'éclairage</t>
  </si>
  <si>
    <t>Courante dans le logement</t>
  </si>
  <si>
    <t>Point d’eau collectif</t>
  </si>
  <si>
    <t>Ni baignoire ni douche</t>
  </si>
  <si>
    <t>A l'intérieur</t>
  </si>
  <si>
    <t>A l'extérieur</t>
  </si>
  <si>
    <t>Pas d'installation</t>
  </si>
  <si>
    <t>Réseau général</t>
  </si>
  <si>
    <t>Lampe à pétrole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</si>
  <si>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</si>
  <si>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</si>
  <si>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</si>
  <si>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</si>
  <si>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</si>
  <si>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</si>
  <si>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</si>
  <si>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</si>
  <si>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</si>
  <si>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</si>
  <si>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</si>
  <si>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</si>
  <si>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</si>
  <si>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</si>
  <si>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</si>
  <si>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</si>
  <si>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</si>
  <si>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</si>
  <si>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</si>
  <si>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ans et +</t>
  </si>
  <si>
    <t>Nouvelle-Calédonie</t>
  </si>
  <si>
    <t>Hommes</t>
  </si>
  <si>
    <t>Femmes</t>
  </si>
  <si>
    <t>Ensemble</t>
  </si>
  <si>
    <t>Total</t>
  </si>
  <si>
    <t>Bélep</t>
  </si>
  <si>
    <t>Boulouparis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</si>
  <si>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</si>
  <si>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</si>
  <si>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</si>
  <si>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</si>
  <si>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</si>
  <si>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</si>
  <si>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</si>
  <si>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</si>
  <si>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</si>
  <si>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</si>
  <si>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</si>
  <si>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</si>
  <si>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</si>
  <si>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</si>
  <si>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Population totale, selon le sexe et la province de résidence, par groupe d’âge quinquennal</t>
  </si>
  <si>
    <t>Population totale, selon le sexe et le lieu de naissance par commune et province de résidence</t>
  </si>
  <si>
    <t>Population totale, selon le sexe, le lieu de naissance et la province de résidence, par groupe d’âge quinquennal</t>
  </si>
  <si>
    <t>Population totale selon le sexe et l’état matrimonial par commune et province de résidence</t>
  </si>
  <si>
    <t>Divorcé séparé</t>
  </si>
  <si>
    <t>Population totale selon le sexe, l’état matrimonial et la province de résidence par groupe d'âge quinquennal</t>
  </si>
  <si>
    <t>Population totale, selon le sexe et la nationalité par commune et province de résidence</t>
  </si>
  <si>
    <t>Population née avant le 1er juillet 1996 selon le sexe, la résidence antérieure par commune et province de résidence au recensement de 2004</t>
  </si>
  <si>
    <t xml:space="preserve">Population totale selon le sexe, la date d'installation par commune et province de résidence </t>
  </si>
  <si>
    <t>Né en NC</t>
  </si>
  <si>
    <t>De 1990 à 1999</t>
  </si>
  <si>
    <t>De 2000 à 2004</t>
  </si>
  <si>
    <t>De 1980 à 1989</t>
  </si>
  <si>
    <t>Avant 1980</t>
  </si>
  <si>
    <t>Population totale selon le sexe, la date d'installation et la province de résidence par groupe d'âge quinquennal</t>
  </si>
  <si>
    <t>Population née avant le 1er juillet 1996 selon le sexe, la résidence antérieure et la province résidence au recensement de 2004 par groupe d'âge quinquennal</t>
  </si>
  <si>
    <t>8 à 9 ans</t>
  </si>
  <si>
    <t>Certificat</t>
  </si>
  <si>
    <t>BEPC</t>
  </si>
  <si>
    <t>BAC</t>
  </si>
  <si>
    <t>1er cycle</t>
  </si>
  <si>
    <t>14 à 19 ans</t>
  </si>
  <si>
    <t>Population de 14 ans et plus, selon le sexe et le diplôme le plus élevé par commune et province de résidence</t>
  </si>
  <si>
    <t>Population de 14 ans et plus, selon le sexe, le diplôme le plus élevé et la province de résidence par groupe d'âge quinquennal</t>
  </si>
  <si>
    <t>Population de 14 ans et plus selon le sexe et la connaissance du français par commune et province de résidence</t>
  </si>
  <si>
    <t>8 et 9</t>
  </si>
  <si>
    <t>10 à 14</t>
  </si>
  <si>
    <t>Population de 14 ans et plus selon le sexe et la connaissance d'une langue mélanésienne par commune et province de résidence</t>
  </si>
  <si>
    <t>Population de 14 ans et plus selon le sexe, la connaissance d'une langue mélanésienne et la province résidence par groupe d'âge quinquennal</t>
  </si>
  <si>
    <t>15 et +</t>
  </si>
  <si>
    <t>Ménages ordinaires selon la taille par commune de résidence</t>
  </si>
  <si>
    <t>Ménages ordinaires selon différents equipements par commune et province de résidence</t>
  </si>
  <si>
    <t>Réfrigérateur</t>
  </si>
  <si>
    <t>Nombre</t>
  </si>
  <si>
    <t>Congélat. Séparé</t>
  </si>
  <si>
    <t>Climatiseur</t>
  </si>
  <si>
    <t>Ch.-eau solaire</t>
  </si>
  <si>
    <t>Ch-eau gaz électr.</t>
  </si>
  <si>
    <t>M. à laver le linge</t>
  </si>
  <si>
    <t>Vidéo magnétosc.</t>
  </si>
  <si>
    <t>Ordinateur</t>
  </si>
  <si>
    <t>Accès Internet</t>
  </si>
  <si>
    <t>Ménages ordinaires selon la possession de véhicules et de bateaux par commune et province de résidence</t>
  </si>
  <si>
    <t>Autos, camionnettes</t>
  </si>
  <si>
    <t>2 roues à moteur</t>
  </si>
  <si>
    <t>Bicyclettes</t>
  </si>
  <si>
    <t xml:space="preserve">Constructions selon leur type par commune </t>
  </si>
  <si>
    <t>2, 3e cycle</t>
  </si>
  <si>
    <t xml:space="preserve">Constructions selon leur  période d’achèvement par commune </t>
  </si>
  <si>
    <t>Avant 1989</t>
  </si>
  <si>
    <t>1989 à 1995</t>
  </si>
  <si>
    <t xml:space="preserve">Constructions selon la nature des murs  par commune </t>
  </si>
  <si>
    <t xml:space="preserve">Constructions selon la nature du toit par commune </t>
  </si>
  <si>
    <t>Tuile, bardeaux de bois</t>
  </si>
  <si>
    <t>Contre-plaqué, fibro</t>
  </si>
  <si>
    <t>Chaux, torchis</t>
  </si>
  <si>
    <t>Agglo, ciment</t>
  </si>
  <si>
    <t xml:space="preserve">Constructions selon la nature principale du sol par commune </t>
  </si>
  <si>
    <t xml:space="preserve">Constructions selon leur  nombre de logements par commune </t>
  </si>
  <si>
    <t xml:space="preserve">Constructions selon leur  nombre de résidences principales  par commune </t>
  </si>
  <si>
    <t>Logements selon leur catégorie par commune</t>
  </si>
  <si>
    <t>Résidences principales selon le type de la construction les abritant par commune</t>
  </si>
  <si>
    <t>Population des résidences principales selon le type de la construction les abritant par commune de résidence</t>
  </si>
  <si>
    <t>Résidences principales selon le statut d'occupation du ménage par commune</t>
  </si>
  <si>
    <t>Résidences principales selon leur nombre de pièces d'habitation par commune</t>
  </si>
  <si>
    <t xml:space="preserve">Résidences principales selon l’alimentation en eau, les installations sanitaires, la localisation des WC et le mode d’éclairage par commune </t>
  </si>
  <si>
    <t>Baignoire ou douche à l'intérieur</t>
  </si>
  <si>
    <t>Point d'eau individuel (puits, citerne)</t>
  </si>
  <si>
    <t>Douche extérieure</t>
  </si>
  <si>
    <t>Groupe électrogène</t>
  </si>
  <si>
    <t>Panneaux solaires</t>
  </si>
  <si>
    <t xml:space="preserve">Population des résidences principales selon l’alimentation en eau, les installations sanitaires, la localisation des WC et le mode d’éclairage par commune </t>
  </si>
  <si>
    <t>Population totale, selon le sexe et le groupe d’âge décennal, par commune et Province de résidence</t>
  </si>
  <si>
    <t>80 à 89 ans</t>
  </si>
  <si>
    <t>90 ans et plus</t>
  </si>
  <si>
    <t>0 à   9 ans</t>
  </si>
  <si>
    <t>Métropole ou Dom-Tom</t>
  </si>
  <si>
    <t>Française de naissance</t>
  </si>
  <si>
    <t>Française par acquisition</t>
  </si>
  <si>
    <t xml:space="preserve">Source : Recensement de la population Nouvelle-Calédonie 2004, INSEE-ISEE </t>
  </si>
  <si>
    <t xml:space="preserve">Source : Recensement de la population Nouvelle-Calédonie 2004, INSEE-ISEE  </t>
  </si>
  <si>
    <t>Bateaux à moteur</t>
  </si>
  <si>
    <t>Population totale, selon le sexe, la nationalité et la province de résidence, par groupe d’âge quinquennal</t>
  </si>
  <si>
    <t>France DOM TOM</t>
  </si>
  <si>
    <t>Même comm., autre logement</t>
  </si>
  <si>
    <t>Aucune connais-sance</t>
  </si>
  <si>
    <t>Comprendre</t>
  </si>
  <si>
    <t>Population de 14 ans et plus selon le sexe, la connaissance du français et la province de résidence par groupe d'âge quinquennal</t>
  </si>
  <si>
    <t>Végétal 
(ex: pandanus)</t>
  </si>
  <si>
    <t>Ile-des-Pins (L')</t>
  </si>
  <si>
    <t>Mont-Dore (Le)</t>
  </si>
  <si>
    <t>Population-Individus</t>
  </si>
  <si>
    <t>Population totale, selon le sexe et la province de résidence, par groupe d’âge quinquennal-P02</t>
  </si>
  <si>
    <t>Population totale, selon le sexe et le lieu de naissance par commune et province de résidence-P03</t>
  </si>
  <si>
    <t>Population totale, selon le sexe, le lieu de naissance et la province de résidence, par groupe d’âge quinquennal-P04</t>
  </si>
  <si>
    <t>Population totale selon le sexe et l’état matrimonial par commune et province de résidence-P05</t>
  </si>
  <si>
    <t>Population totale selon le sexe, l’état matrimonial et la province de résidence par groupe d'âge quinquennal-P06</t>
  </si>
  <si>
    <t>Population totale, selon le sexe et la nationalité par commune et province de résidence-P07</t>
  </si>
  <si>
    <t>Population totale, selon le sexe, le lieu de naissance et la province de résidence, par groupe d’âge quinquennal-P08</t>
  </si>
  <si>
    <t>Population totale selon le sexe, la date d'installation par commune et province de résidence-P09</t>
  </si>
  <si>
    <t>Population totale selon le sexe, la date d'installation et la province de résidence par groupe d'âge quinquennal-P10</t>
  </si>
  <si>
    <t>Population née avant le 1er juillet 1996 selon le sexe, la résidence antérieure par commune et province de résidence au recensement de 2004-P11</t>
  </si>
  <si>
    <t>Population née avant le 1er juillet 1996 selon le sexe, la résidence antérieure et la province résidence au recensement de 2004 par groupe d'âge quinquennal-P12</t>
  </si>
  <si>
    <t>Population de 14 ans et plus, selon le sexe et le diplôme le plus élevé par commune et province de résidence-P13</t>
  </si>
  <si>
    <t>Population de 14 ans et plus, selon le sexe, le diplôme le plus élevé et la province de résidence par groupe d'âge quinquennal-P14</t>
  </si>
  <si>
    <t>Population de 14 ans et plus selon le sexe et la connaissance du français par commune et province de résidence-P15</t>
  </si>
  <si>
    <t>Population de 14 ans et plus selon le sexe et la connaissance d'une langue mélanésienne par commune et province de résidence-P17</t>
  </si>
  <si>
    <t>Ménages</t>
  </si>
  <si>
    <t>Ménages ordinaires selon la taille par commune de résidence-M1</t>
  </si>
  <si>
    <t>Constructions-Logements-Résidences principales</t>
  </si>
  <si>
    <t>Constructions selon leur type par commune-C1</t>
  </si>
  <si>
    <t>Constructions selon leur  période d’achèvement par commune-C2</t>
  </si>
  <si>
    <t>Constructions selon la nature des murs  par commune-C3</t>
  </si>
  <si>
    <t xml:space="preserve">Constructions selon la nature du toit par commune-C4 </t>
  </si>
  <si>
    <t>Constructions selon la nature principale du sol par commune-C5</t>
  </si>
  <si>
    <t>Constructions selon leur  nombre de logements par commune-C6</t>
  </si>
  <si>
    <t xml:space="preserve">Constructions selon leur  nombre de résidences principales  par commune-C7 </t>
  </si>
  <si>
    <t>Logements selon leur catégorie par commune-L1</t>
  </si>
  <si>
    <t>Résidences principales selon le type de la construction les abritant par commune-R1</t>
  </si>
  <si>
    <t>Population des résidences principales selon le type de la construction les abritant par commune de résidence-R2</t>
  </si>
  <si>
    <t>Résidences principales selon le statut d'occupation du ménage par commune-R3</t>
  </si>
  <si>
    <t xml:space="preserve">Population des résidences principales selon le statut d'occupation du ménage par commune-R4              </t>
  </si>
  <si>
    <t>Résidences principales selon leur nombre de pièces d'habitation par commune-R5</t>
  </si>
  <si>
    <t>Population des résidences principales selon leur nombre de pièces d'habitation par commune de résidence-R6</t>
  </si>
  <si>
    <t>Résidences principales selon l’alimentation en eau, les installations sanitaires, la localisation des WC et le mode d’éclairage par commune-R7</t>
  </si>
  <si>
    <t>Population des résidences principales selon l’alimentation en eau, les installations sanitaires, la localisation des WC et le mode d’éclairage par commune-R8</t>
  </si>
  <si>
    <t>Ménages ordinaires selon différents equipements par commune et province de résidence-M2</t>
  </si>
  <si>
    <t>Ménages ordinaires selon la possession de véhicules et de bateaux par commune et province de résidence-M3</t>
  </si>
  <si>
    <t>Population de 14 ans et plus selon le sexe, la connaissance du français et la province de résidence par groupe d'âge quinquennal-P16</t>
  </si>
  <si>
    <t>Population de 14 ans et plus selon le sexe, la connaissance d'une langue mélanésienne et la province de résidence par groupe d'âge quinquennal-P18</t>
  </si>
  <si>
    <t>Population totale, selon le sexe et le groupe d’âge décennal, par commune et province de résidence-P01</t>
  </si>
  <si>
    <t>Principaux résultats du Recensement de la Population du 31 août 2004</t>
  </si>
  <si>
    <t>Activité</t>
  </si>
  <si>
    <t>Population de 14 ans et plus, selon le sexe et la situation d'activité au cours de la semaine précédant l'interview du recensement, par commune et province de résidence</t>
  </si>
  <si>
    <t>A travaillé</t>
  </si>
  <si>
    <t>Saison-nier</t>
  </si>
  <si>
    <t>Elève,  étudiant</t>
  </si>
  <si>
    <t>Chô-meur</t>
  </si>
  <si>
    <t>Retraité</t>
  </si>
  <si>
    <t>Pers. au foyer</t>
  </si>
  <si>
    <t>Autre inactif</t>
  </si>
  <si>
    <t>Bouloupari</t>
  </si>
  <si>
    <t>Ile des Pins (L')</t>
  </si>
  <si>
    <t>Population de 14 ans et plus, selon le sexe et la situation d'activité au cours de la semaine précédant l'interview du recensement, par commune et province de résidence-P19</t>
  </si>
  <si>
    <t>Saisonnier</t>
  </si>
  <si>
    <t>Elève, étudiant</t>
  </si>
  <si>
    <t>Chômeur</t>
  </si>
  <si>
    <t>Personne au foyer</t>
  </si>
  <si>
    <t>Province des îles Loyauté</t>
  </si>
  <si>
    <t>14-19 ans</t>
  </si>
  <si>
    <t>20-29 ans</t>
  </si>
  <si>
    <t>30-39 ans</t>
  </si>
  <si>
    <t>40-49 ans</t>
  </si>
  <si>
    <t>50-59 ans</t>
  </si>
  <si>
    <t>60-69 ans</t>
  </si>
  <si>
    <t>70-79 ans</t>
  </si>
  <si>
    <t>80-89 ans</t>
  </si>
  <si>
    <t>90 ans et +</t>
  </si>
  <si>
    <t>Population de 14 ans et plus selon le sexe, le groupe d'âge décennal et la situation d'activité la semaine précédent l'interview, par province de résidence</t>
  </si>
  <si>
    <t>Population de 14 ans et plus selon le sexe, le groupe d'âge décennal et la situation d'activité la semaine précédent l'interview, par province de résidence-P20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</si>
</sst>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%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0.000"/>
    <numFmt numFmtId="192" formatCode="#,##0\ [$€];[Red]\-#,##0\ [$€]"/>
    <numFmt numFmtId="193" formatCode="0.0000"/>
    <numFmt numFmtId="194" formatCode="###,##0"/>
    <numFmt numFmtId="195" formatCode="#,##0\ _C_f_p;\-#,##0\ _C_f_p"/>
    <numFmt numFmtId="196" formatCode="#,##0\ _C_f_p;[Red]\-#,##0\ _C_f_p"/>
    <numFmt numFmtId="197" formatCode="#,##0.00\ _C_f_p;\-#,##0.00\ _C_f_p"/>
    <numFmt numFmtId="198" formatCode="#,##0.00\ _C_f_p;[Red]\-#,##0.00\ _C_f_p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_-* #,##0\ &quot;Cfp&quot;_-;\-* #,##0\ &quot;Cfp&quot;_-;_-* &quot;-&quot;\ &quot;Cfp&quot;_-;_-@_-"/>
    <numFmt numFmtId="204" formatCode="_-* #,##0\ _C_f_p_-;\-* #,##0\ _C_f_p_-;_-* &quot;-&quot;\ _C_f_p_-;_-@_-"/>
    <numFmt numFmtId="205" formatCode="_-* #,##0.00\ &quot;Cfp&quot;_-;\-* #,##0.00\ &quot;Cfp&quot;_-;_-* &quot;-&quot;??\ &quot;Cfp&quot;_-;_-@_-"/>
    <numFmt numFmtId="206" formatCode="_-* #,##0.00\ _C_f_p_-;\-* #,##0.00\ _C_f_p_-;_-* &quot;-&quot;??\ _C_f_p_-;_-@_-"/>
    <numFmt numFmtId="207" formatCode="#,##0\ &quot;Cfp&quot;;\-#,##0\ &quot;Cfp&quot;"/>
    <numFmt numFmtId="208" formatCode="#,##0\ &quot;Cfp&quot;;[Red]\-#,##0\ &quot;Cfp&quot;"/>
    <numFmt numFmtId="209" formatCode="#,##0.00\ &quot;Cfp&quot;;\-#,##0.00\ &quot;Cfp&quot;"/>
    <numFmt numFmtId="210" formatCode="#,##0.00\ &quot;Cfp&quot;;[Red]\-#,##0.00\ &quot;Cfp&quot;"/>
    <numFmt numFmtId="211" formatCode="0.00000000"/>
    <numFmt numFmtId="212" formatCode="0.0000000"/>
    <numFmt numFmtId="213" formatCode="0.00000000000"/>
    <numFmt numFmtId="214" formatCode="##0.0"/>
    <numFmt numFmtId="215" formatCode="#,##0&quot;    &quot;;\-#,##0&quot;    &quot;.&quot;    &quot;;"/>
    <numFmt numFmtId="216" formatCode="#,##0&quot;    &quot;;\-#,##0&quot;    &quot;;&quot;    &quot;;"/>
    <numFmt numFmtId="217" formatCode="#,##0.0&quot;    &quot;;\-#,##0.0&quot;    &quot;;&quot;    &quot;;"/>
    <numFmt numFmtId="218" formatCode="#,##0.0&quot; &quot;;\-#,##0.0&quot; &quot;;&quot; &quot;;"/>
    <numFmt numFmtId="219" formatCode="#,##0.00\ _€"/>
    <numFmt numFmtId="220" formatCode="0.00000"/>
    <numFmt numFmtId="221" formatCode="&quot;Vrai&quot;;&quot;Vrai&quot;;&quot;Faux&quot;"/>
    <numFmt numFmtId="222" formatCode="&quot;Actif&quot;;&quot;Actif&quot;;&quot;Inactif&quot;"/>
    <numFmt numFmtId="223" formatCode="#\ ###\ \ 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0"/>
    </font>
    <font>
      <b/>
      <sz val="12"/>
      <color indexed="21"/>
      <name val="Arial"/>
      <family val="0"/>
    </font>
    <font>
      <i/>
      <sz val="9"/>
      <name val="Arial"/>
      <family val="0"/>
    </font>
    <font>
      <b/>
      <sz val="9"/>
      <color indexed="21"/>
      <name val="Arial"/>
      <family val="0"/>
    </font>
    <font>
      <sz val="9"/>
      <color indexed="21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2"/>
      <color indexed="21"/>
      <name val="Arial"/>
      <family val="0"/>
    </font>
    <font>
      <b/>
      <sz val="14"/>
      <color indexed="21"/>
      <name val="Arial"/>
      <family val="0"/>
    </font>
    <font>
      <b/>
      <sz val="11"/>
      <color indexed="2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0"/>
      <color indexed="21"/>
      <name val="Arial"/>
      <family val="2"/>
    </font>
    <font>
      <i/>
      <sz val="10"/>
      <color indexed="21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/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/>
      <bottom>
        <color indexed="63"/>
      </bottom>
    </border>
    <border>
      <left style="thin">
        <color indexed="21"/>
      </left>
      <right style="medium">
        <color indexed="21"/>
      </right>
      <top style="thin"/>
      <bottom>
        <color indexed="63"/>
      </bottom>
    </border>
    <border>
      <left style="medium">
        <color indexed="21"/>
      </left>
      <right style="thin">
        <color indexed="21"/>
      </right>
      <top style="thin"/>
      <bottom>
        <color indexed="63"/>
      </bottom>
    </border>
    <border>
      <left>
        <color indexed="63"/>
      </left>
      <right style="thin">
        <color indexed="21"/>
      </right>
      <top style="thin"/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192" fontId="25" fillId="0" borderId="0" applyFon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54" applyFont="1" applyFill="1" applyBorder="1" applyAlignment="1">
      <alignment vertical="center"/>
      <protection/>
    </xf>
    <xf numFmtId="0" fontId="4" fillId="0" borderId="11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10" fillId="0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9" fillId="0" borderId="0" xfId="53" applyFont="1">
      <alignment/>
      <protection/>
    </xf>
    <xf numFmtId="0" fontId="6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4" fillId="0" borderId="2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right" indent="1"/>
    </xf>
    <xf numFmtId="3" fontId="18" fillId="0" borderId="32" xfId="0" applyNumberFormat="1" applyFont="1" applyBorder="1" applyAlignment="1">
      <alignment horizontal="right" indent="1"/>
    </xf>
    <xf numFmtId="3" fontId="17" fillId="0" borderId="15" xfId="0" applyNumberFormat="1" applyFont="1" applyBorder="1" applyAlignment="1">
      <alignment horizontal="right" indent="1"/>
    </xf>
    <xf numFmtId="3" fontId="17" fillId="0" borderId="33" xfId="0" applyNumberFormat="1" applyFont="1" applyBorder="1" applyAlignment="1">
      <alignment horizontal="right" indent="1"/>
    </xf>
    <xf numFmtId="3" fontId="18" fillId="0" borderId="34" xfId="0" applyNumberFormat="1" applyFont="1" applyBorder="1" applyAlignment="1">
      <alignment horizontal="right" indent="1"/>
    </xf>
    <xf numFmtId="3" fontId="17" fillId="0" borderId="16" xfId="0" applyNumberFormat="1" applyFont="1" applyBorder="1" applyAlignment="1">
      <alignment horizontal="right" indent="1"/>
    </xf>
    <xf numFmtId="3" fontId="6" fillId="0" borderId="32" xfId="0" applyNumberFormat="1" applyFont="1" applyBorder="1" applyAlignment="1">
      <alignment horizontal="right" indent="1"/>
    </xf>
    <xf numFmtId="3" fontId="6" fillId="0" borderId="34" xfId="0" applyNumberFormat="1" applyFont="1" applyBorder="1" applyAlignment="1">
      <alignment horizontal="right" indent="1"/>
    </xf>
    <xf numFmtId="3" fontId="18" fillId="0" borderId="35" xfId="0" applyNumberFormat="1" applyFont="1" applyFill="1" applyBorder="1" applyAlignment="1">
      <alignment horizontal="right" vertical="center" wrapText="1" indent="1"/>
    </xf>
    <xf numFmtId="3" fontId="18" fillId="0" borderId="36" xfId="0" applyNumberFormat="1" applyFont="1" applyFill="1" applyBorder="1" applyAlignment="1">
      <alignment horizontal="right" vertical="center" wrapText="1" indent="1"/>
    </xf>
    <xf numFmtId="3" fontId="18" fillId="0" borderId="18" xfId="0" applyNumberFormat="1" applyFont="1" applyFill="1" applyBorder="1" applyAlignment="1">
      <alignment horizontal="right" vertical="center" wrapText="1" indent="1"/>
    </xf>
    <xf numFmtId="3" fontId="17" fillId="0" borderId="33" xfId="0" applyNumberFormat="1" applyFont="1" applyFill="1" applyBorder="1" applyAlignment="1">
      <alignment horizontal="right" indent="1"/>
    </xf>
    <xf numFmtId="3" fontId="18" fillId="0" borderId="34" xfId="0" applyNumberFormat="1" applyFont="1" applyFill="1" applyBorder="1" applyAlignment="1">
      <alignment horizontal="right" indent="1"/>
    </xf>
    <xf numFmtId="3" fontId="17" fillId="0" borderId="15" xfId="0" applyNumberFormat="1" applyFont="1" applyFill="1" applyBorder="1" applyAlignment="1">
      <alignment horizontal="right" indent="1"/>
    </xf>
    <xf numFmtId="3" fontId="19" fillId="0" borderId="37" xfId="0" applyNumberFormat="1" applyFont="1" applyFill="1" applyBorder="1" applyAlignment="1">
      <alignment horizontal="right" indent="1"/>
    </xf>
    <xf numFmtId="3" fontId="19" fillId="0" borderId="38" xfId="0" applyNumberFormat="1" applyFont="1" applyFill="1" applyBorder="1" applyAlignment="1">
      <alignment horizontal="right" indent="1"/>
    </xf>
    <xf numFmtId="3" fontId="19" fillId="0" borderId="19" xfId="0" applyNumberFormat="1" applyFont="1" applyFill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3" fontId="6" fillId="0" borderId="32" xfId="0" applyNumberFormat="1" applyFont="1" applyBorder="1" applyAlignment="1">
      <alignment horizontal="right" indent="1"/>
    </xf>
    <xf numFmtId="3" fontId="4" fillId="0" borderId="39" xfId="0" applyNumberFormat="1" applyFont="1" applyBorder="1" applyAlignment="1">
      <alignment horizontal="right" indent="1"/>
    </xf>
    <xf numFmtId="3" fontId="4" fillId="0" borderId="33" xfId="0" applyNumberFormat="1" applyFont="1" applyBorder="1" applyAlignment="1">
      <alignment horizontal="right" indent="1"/>
    </xf>
    <xf numFmtId="3" fontId="6" fillId="0" borderId="34" xfId="0" applyNumberFormat="1" applyFont="1" applyBorder="1" applyAlignment="1">
      <alignment horizontal="right" indent="1"/>
    </xf>
    <xf numFmtId="3" fontId="4" fillId="0" borderId="40" xfId="0" applyNumberFormat="1" applyFont="1" applyBorder="1" applyAlignment="1">
      <alignment horizontal="right" indent="1"/>
    </xf>
    <xf numFmtId="3" fontId="10" fillId="0" borderId="41" xfId="0" applyNumberFormat="1" applyFont="1" applyFill="1" applyBorder="1" applyAlignment="1">
      <alignment horizontal="right" indent="1"/>
    </xf>
    <xf numFmtId="3" fontId="10" fillId="0" borderId="42" xfId="0" applyNumberFormat="1" applyFont="1" applyFill="1" applyBorder="1" applyAlignment="1">
      <alignment horizontal="right" indent="1"/>
    </xf>
    <xf numFmtId="3" fontId="10" fillId="0" borderId="43" xfId="0" applyNumberFormat="1" applyFont="1" applyFill="1" applyBorder="1" applyAlignment="1">
      <alignment horizontal="right" indent="1"/>
    </xf>
    <xf numFmtId="0" fontId="4" fillId="0" borderId="31" xfId="0" applyFont="1" applyBorder="1" applyAlignment="1">
      <alignment horizontal="right" indent="1"/>
    </xf>
    <xf numFmtId="0" fontId="6" fillId="0" borderId="32" xfId="0" applyFont="1" applyBorder="1" applyAlignment="1">
      <alignment horizontal="right" indent="1"/>
    </xf>
    <xf numFmtId="0" fontId="4" fillId="0" borderId="39" xfId="0" applyFont="1" applyBorder="1" applyAlignment="1">
      <alignment horizontal="right" indent="1"/>
    </xf>
    <xf numFmtId="0" fontId="4" fillId="0" borderId="33" xfId="0" applyFont="1" applyBorder="1" applyAlignment="1">
      <alignment horizontal="right" indent="1"/>
    </xf>
    <xf numFmtId="0" fontId="6" fillId="0" borderId="34" xfId="0" applyFont="1" applyBorder="1" applyAlignment="1">
      <alignment horizontal="right" indent="1"/>
    </xf>
    <xf numFmtId="0" fontId="4" fillId="0" borderId="40" xfId="0" applyFont="1" applyBorder="1" applyAlignment="1">
      <alignment horizontal="right" indent="1"/>
    </xf>
    <xf numFmtId="3" fontId="4" fillId="0" borderId="33" xfId="0" applyNumberFormat="1" applyFont="1" applyBorder="1" applyAlignment="1">
      <alignment horizontal="right" indent="1"/>
    </xf>
    <xf numFmtId="3" fontId="4" fillId="0" borderId="40" xfId="0" applyNumberFormat="1" applyFont="1" applyBorder="1" applyAlignment="1">
      <alignment horizontal="right" indent="1"/>
    </xf>
    <xf numFmtId="3" fontId="6" fillId="0" borderId="35" xfId="0" applyNumberFormat="1" applyFont="1" applyFill="1" applyBorder="1" applyAlignment="1">
      <alignment horizontal="right" vertical="center" wrapText="1" indent="1"/>
    </xf>
    <xf numFmtId="3" fontId="6" fillId="0" borderId="36" xfId="0" applyNumberFormat="1" applyFont="1" applyFill="1" applyBorder="1" applyAlignment="1">
      <alignment horizontal="right" vertical="center" wrapText="1" indent="1"/>
    </xf>
    <xf numFmtId="3" fontId="6" fillId="0" borderId="44" xfId="0" applyNumberFormat="1" applyFont="1" applyFill="1" applyBorder="1" applyAlignment="1">
      <alignment horizontal="right" vertical="center" wrapText="1" indent="1"/>
    </xf>
    <xf numFmtId="3" fontId="4" fillId="0" borderId="33" xfId="0" applyNumberFormat="1" applyFont="1" applyFill="1" applyBorder="1" applyAlignment="1">
      <alignment horizontal="right" indent="1"/>
    </xf>
    <xf numFmtId="3" fontId="6" fillId="0" borderId="34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10" fillId="0" borderId="37" xfId="0" applyNumberFormat="1" applyFont="1" applyFill="1" applyBorder="1" applyAlignment="1">
      <alignment horizontal="right" indent="1"/>
    </xf>
    <xf numFmtId="3" fontId="10" fillId="0" borderId="38" xfId="0" applyNumberFormat="1" applyFont="1" applyFill="1" applyBorder="1" applyAlignment="1">
      <alignment horizontal="right" indent="1"/>
    </xf>
    <xf numFmtId="3" fontId="10" fillId="0" borderId="45" xfId="0" applyNumberFormat="1" applyFont="1" applyFill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3" fontId="4" fillId="0" borderId="46" xfId="0" applyNumberFormat="1" applyFont="1" applyBorder="1" applyAlignment="1">
      <alignment horizontal="right" indent="1"/>
    </xf>
    <xf numFmtId="3" fontId="4" fillId="0" borderId="39" xfId="0" applyNumberFormat="1" applyFont="1" applyBorder="1" applyAlignment="1">
      <alignment horizontal="right" indent="1"/>
    </xf>
    <xf numFmtId="3" fontId="4" fillId="0" borderId="47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4" fillId="0" borderId="48" xfId="0" applyNumberFormat="1" applyFont="1" applyBorder="1" applyAlignment="1">
      <alignment horizontal="right" indent="1"/>
    </xf>
    <xf numFmtId="3" fontId="10" fillId="0" borderId="49" xfId="0" applyNumberFormat="1" applyFont="1" applyFill="1" applyBorder="1" applyAlignment="1">
      <alignment horizontal="right" indent="1"/>
    </xf>
    <xf numFmtId="3" fontId="10" fillId="0" borderId="50" xfId="0" applyNumberFormat="1" applyFont="1" applyFill="1" applyBorder="1" applyAlignment="1">
      <alignment horizontal="right" indent="1"/>
    </xf>
    <xf numFmtId="0" fontId="6" fillId="0" borderId="35" xfId="0" applyFont="1" applyFill="1" applyBorder="1" applyAlignment="1">
      <alignment horizontal="right" vertical="center" wrapText="1" indent="1"/>
    </xf>
    <xf numFmtId="0" fontId="4" fillId="0" borderId="33" xfId="0" applyFont="1" applyFill="1" applyBorder="1" applyAlignment="1">
      <alignment horizontal="right" indent="1"/>
    </xf>
    <xf numFmtId="3" fontId="6" fillId="0" borderId="35" xfId="0" applyNumberFormat="1" applyFont="1" applyFill="1" applyBorder="1" applyAlignment="1">
      <alignment horizontal="right" indent="1"/>
    </xf>
    <xf numFmtId="3" fontId="6" fillId="0" borderId="36" xfId="0" applyNumberFormat="1" applyFont="1" applyFill="1" applyBorder="1" applyAlignment="1">
      <alignment horizontal="right" indent="1"/>
    </xf>
    <xf numFmtId="0" fontId="6" fillId="0" borderId="35" xfId="0" applyFont="1" applyFill="1" applyBorder="1" applyAlignment="1">
      <alignment horizontal="right" indent="1"/>
    </xf>
    <xf numFmtId="3" fontId="4" fillId="0" borderId="51" xfId="0" applyNumberFormat="1" applyFont="1" applyBorder="1" applyAlignment="1">
      <alignment horizontal="right" indent="1"/>
    </xf>
    <xf numFmtId="3" fontId="6" fillId="0" borderId="52" xfId="0" applyNumberFormat="1" applyFont="1" applyBorder="1" applyAlignment="1">
      <alignment horizontal="right" indent="1"/>
    </xf>
    <xf numFmtId="3" fontId="4" fillId="0" borderId="53" xfId="0" applyNumberFormat="1" applyFont="1" applyBorder="1" applyAlignment="1">
      <alignment horizontal="right" indent="1"/>
    </xf>
    <xf numFmtId="3" fontId="4" fillId="0" borderId="54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indent="1"/>
    </xf>
    <xf numFmtId="3" fontId="10" fillId="0" borderId="19" xfId="0" applyNumberFormat="1" applyFont="1" applyFill="1" applyBorder="1" applyAlignment="1">
      <alignment horizontal="right" indent="1"/>
    </xf>
    <xf numFmtId="3" fontId="6" fillId="0" borderId="35" xfId="0" applyNumberFormat="1" applyFont="1" applyFill="1" applyBorder="1" applyAlignment="1">
      <alignment horizontal="right" vertical="center" indent="1"/>
    </xf>
    <xf numFmtId="3" fontId="6" fillId="0" borderId="36" xfId="0" applyNumberFormat="1" applyFont="1" applyFill="1" applyBorder="1" applyAlignment="1">
      <alignment horizontal="right" vertical="center" indent="1"/>
    </xf>
    <xf numFmtId="3" fontId="6" fillId="0" borderId="44" xfId="0" applyNumberFormat="1" applyFont="1" applyFill="1" applyBorder="1" applyAlignment="1">
      <alignment horizontal="right" vertical="center" indent="1"/>
    </xf>
    <xf numFmtId="0" fontId="6" fillId="0" borderId="35" xfId="0" applyFont="1" applyFill="1" applyBorder="1" applyAlignment="1">
      <alignment horizontal="right" vertical="center" indent="1"/>
    </xf>
    <xf numFmtId="3" fontId="6" fillId="0" borderId="44" xfId="0" applyNumberFormat="1" applyFont="1" applyFill="1" applyBorder="1" applyAlignment="1">
      <alignment horizontal="right" indent="1"/>
    </xf>
    <xf numFmtId="3" fontId="4" fillId="0" borderId="34" xfId="0" applyNumberFormat="1" applyFont="1" applyBorder="1" applyAlignment="1">
      <alignment horizontal="right" indent="1"/>
    </xf>
    <xf numFmtId="3" fontId="10" fillId="0" borderId="42" xfId="0" applyNumberFormat="1" applyFont="1" applyFill="1" applyBorder="1" applyAlignment="1">
      <alignment horizontal="right" indent="1"/>
    </xf>
    <xf numFmtId="3" fontId="4" fillId="0" borderId="31" xfId="0" applyNumberFormat="1" applyFont="1" applyFill="1" applyBorder="1" applyAlignment="1">
      <alignment horizontal="right" indent="1"/>
    </xf>
    <xf numFmtId="3" fontId="6" fillId="0" borderId="32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6" fillId="0" borderId="34" xfId="0" applyNumberFormat="1" applyFont="1" applyFill="1" applyBorder="1" applyAlignment="1">
      <alignment horizontal="right" indent="1"/>
    </xf>
    <xf numFmtId="3" fontId="10" fillId="0" borderId="21" xfId="0" applyNumberFormat="1" applyFont="1" applyFill="1" applyBorder="1" applyAlignment="1">
      <alignment horizontal="right" indent="1"/>
    </xf>
    <xf numFmtId="3" fontId="4" fillId="0" borderId="34" xfId="0" applyNumberFormat="1" applyFont="1" applyFill="1" applyBorder="1" applyAlignment="1">
      <alignment horizontal="right" indent="1"/>
    </xf>
    <xf numFmtId="3" fontId="6" fillId="0" borderId="55" xfId="0" applyNumberFormat="1" applyFont="1" applyFill="1" applyBorder="1" applyAlignment="1">
      <alignment horizontal="right" indent="1"/>
    </xf>
    <xf numFmtId="3" fontId="6" fillId="0" borderId="29" xfId="0" applyNumberFormat="1" applyFont="1" applyFill="1" applyBorder="1" applyAlignment="1">
      <alignment horizontal="right" indent="1"/>
    </xf>
    <xf numFmtId="3" fontId="6" fillId="0" borderId="56" xfId="0" applyNumberFormat="1" applyFont="1" applyFill="1" applyBorder="1" applyAlignment="1">
      <alignment horizontal="right" indent="1"/>
    </xf>
    <xf numFmtId="3" fontId="10" fillId="0" borderId="57" xfId="0" applyNumberFormat="1" applyFont="1" applyFill="1" applyBorder="1" applyAlignment="1">
      <alignment horizontal="right" indent="1"/>
    </xf>
    <xf numFmtId="180" fontId="4" fillId="0" borderId="32" xfId="0" applyNumberFormat="1" applyFont="1" applyFill="1" applyBorder="1" applyAlignment="1">
      <alignment horizontal="right" indent="1"/>
    </xf>
    <xf numFmtId="180" fontId="4" fillId="0" borderId="34" xfId="0" applyNumberFormat="1" applyFont="1" applyFill="1" applyBorder="1" applyAlignment="1">
      <alignment horizontal="right" indent="1"/>
    </xf>
    <xf numFmtId="180" fontId="6" fillId="0" borderId="36" xfId="0" applyNumberFormat="1" applyFont="1" applyFill="1" applyBorder="1" applyAlignment="1">
      <alignment horizontal="right" indent="1"/>
    </xf>
    <xf numFmtId="180" fontId="10" fillId="0" borderId="38" xfId="0" applyNumberFormat="1" applyFont="1" applyFill="1" applyBorder="1" applyAlignment="1">
      <alignment horizontal="right" indent="1"/>
    </xf>
    <xf numFmtId="0" fontId="4" fillId="0" borderId="39" xfId="0" applyFont="1" applyFill="1" applyBorder="1" applyAlignment="1">
      <alignment horizontal="right" indent="1"/>
    </xf>
    <xf numFmtId="0" fontId="4" fillId="0" borderId="40" xfId="0" applyFont="1" applyFill="1" applyBorder="1" applyAlignment="1">
      <alignment horizontal="right" indent="1"/>
    </xf>
    <xf numFmtId="0" fontId="6" fillId="0" borderId="55" xfId="0" applyFont="1" applyFill="1" applyBorder="1" applyAlignment="1">
      <alignment horizontal="right" indent="1"/>
    </xf>
    <xf numFmtId="0" fontId="6" fillId="0" borderId="29" xfId="0" applyFont="1" applyFill="1" applyBorder="1" applyAlignment="1">
      <alignment horizontal="right" indent="1"/>
    </xf>
    <xf numFmtId="0" fontId="6" fillId="0" borderId="34" xfId="0" applyFont="1" applyFill="1" applyBorder="1" applyAlignment="1">
      <alignment horizontal="right" indent="1"/>
    </xf>
    <xf numFmtId="0" fontId="10" fillId="0" borderId="37" xfId="0" applyFont="1" applyFill="1" applyBorder="1" applyAlignment="1">
      <alignment horizontal="right" indent="1"/>
    </xf>
    <xf numFmtId="3" fontId="4" fillId="0" borderId="33" xfId="0" applyNumberFormat="1" applyFont="1" applyFill="1" applyBorder="1" applyAlignment="1">
      <alignment horizontal="right" indent="1"/>
    </xf>
    <xf numFmtId="3" fontId="6" fillId="0" borderId="35" xfId="0" applyNumberFormat="1" applyFont="1" applyFill="1" applyBorder="1" applyAlignment="1">
      <alignment horizontal="right" indent="1"/>
    </xf>
    <xf numFmtId="3" fontId="6" fillId="0" borderId="36" xfId="0" applyNumberFormat="1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right" indent="1"/>
    </xf>
    <xf numFmtId="0" fontId="6" fillId="0" borderId="32" xfId="0" applyFont="1" applyFill="1" applyBorder="1" applyAlignment="1">
      <alignment horizontal="right" indent="1"/>
    </xf>
    <xf numFmtId="0" fontId="4" fillId="0" borderId="33" xfId="0" applyFont="1" applyFill="1" applyBorder="1" applyAlignment="1">
      <alignment horizontal="right" indent="1"/>
    </xf>
    <xf numFmtId="0" fontId="6" fillId="0" borderId="34" xfId="0" applyFont="1" applyFill="1" applyBorder="1" applyAlignment="1">
      <alignment horizontal="right" indent="1"/>
    </xf>
    <xf numFmtId="0" fontId="6" fillId="0" borderId="35" xfId="0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right" indent="1"/>
    </xf>
    <xf numFmtId="0" fontId="6" fillId="0" borderId="32" xfId="0" applyFont="1" applyFill="1" applyBorder="1" applyAlignment="1">
      <alignment horizontal="right" indent="1"/>
    </xf>
    <xf numFmtId="0" fontId="4" fillId="0" borderId="0" xfId="0" applyFont="1" applyAlignment="1">
      <alignment horizontal="right" indent="1"/>
    </xf>
    <xf numFmtId="3" fontId="4" fillId="0" borderId="31" xfId="0" applyNumberFormat="1" applyFont="1" applyFill="1" applyBorder="1" applyAlignment="1">
      <alignment horizontal="right" indent="1"/>
    </xf>
    <xf numFmtId="3" fontId="4" fillId="0" borderId="32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3" fontId="6" fillId="0" borderId="55" xfId="0" applyNumberFormat="1" applyFont="1" applyFill="1" applyBorder="1" applyAlignment="1">
      <alignment horizontal="right" indent="1"/>
    </xf>
    <xf numFmtId="3" fontId="4" fillId="0" borderId="34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6" fillId="0" borderId="29" xfId="0" applyNumberFormat="1" applyFont="1" applyFill="1" applyBorder="1" applyAlignment="1">
      <alignment horizontal="right" indent="1"/>
    </xf>
    <xf numFmtId="3" fontId="6" fillId="0" borderId="44" xfId="0" applyNumberFormat="1" applyFont="1" applyFill="1" applyBorder="1" applyAlignment="1">
      <alignment horizontal="right" indent="1"/>
    </xf>
    <xf numFmtId="3" fontId="6" fillId="0" borderId="56" xfId="0" applyNumberFormat="1" applyFont="1" applyFill="1" applyBorder="1" applyAlignment="1">
      <alignment horizontal="right" indent="1"/>
    </xf>
    <xf numFmtId="0" fontId="20" fillId="0" borderId="0" xfId="56">
      <alignment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14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0" fontId="22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22" fillId="0" borderId="0" xfId="56" applyFont="1" applyFill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0" fontId="22" fillId="0" borderId="0" xfId="56" applyFont="1" applyFill="1" applyAlignment="1">
      <alignment vertical="center" wrapText="1"/>
      <protection/>
    </xf>
    <xf numFmtId="0" fontId="8" fillId="0" borderId="0" xfId="56" applyFont="1" applyFill="1" applyAlignment="1">
      <alignment vertical="center" wrapText="1"/>
      <protection/>
    </xf>
    <xf numFmtId="0" fontId="8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2" fillId="0" borderId="0" xfId="56" applyFont="1" applyAlignment="1">
      <alignment horizontal="left" vertical="center"/>
      <protection/>
    </xf>
    <xf numFmtId="0" fontId="22" fillId="0" borderId="0" xfId="56" applyFont="1" applyAlignment="1">
      <alignment horizontal="left" vertical="center" wrapText="1"/>
      <protection/>
    </xf>
    <xf numFmtId="0" fontId="8" fillId="0" borderId="0" xfId="56" applyFont="1" applyAlignment="1">
      <alignment horizontal="left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20" fillId="0" borderId="0" xfId="56" applyFill="1" applyBorder="1">
      <alignment/>
      <protection/>
    </xf>
    <xf numFmtId="0" fontId="14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/>
      <protection/>
    </xf>
    <xf numFmtId="0" fontId="20" fillId="0" borderId="0" xfId="56" applyFill="1" applyBorder="1" applyAlignment="1">
      <alignment horizontal="left"/>
      <protection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right" vertical="center" wrapText="1"/>
    </xf>
    <xf numFmtId="0" fontId="17" fillId="0" borderId="31" xfId="0" applyFont="1" applyBorder="1" applyAlignment="1">
      <alignment horizontal="right" indent="1"/>
    </xf>
    <xf numFmtId="0" fontId="18" fillId="0" borderId="32" xfId="0" applyFont="1" applyBorder="1" applyAlignment="1">
      <alignment horizontal="right" indent="1"/>
    </xf>
    <xf numFmtId="0" fontId="17" fillId="0" borderId="15" xfId="0" applyFont="1" applyBorder="1" applyAlignment="1">
      <alignment horizontal="right" indent="1"/>
    </xf>
    <xf numFmtId="0" fontId="17" fillId="0" borderId="33" xfId="0" applyFont="1" applyBorder="1" applyAlignment="1">
      <alignment horizontal="right" indent="1"/>
    </xf>
    <xf numFmtId="0" fontId="18" fillId="0" borderId="34" xfId="0" applyFont="1" applyBorder="1" applyAlignment="1">
      <alignment horizontal="right" indent="1"/>
    </xf>
    <xf numFmtId="0" fontId="17" fillId="0" borderId="16" xfId="0" applyFont="1" applyBorder="1" applyAlignment="1">
      <alignment horizontal="right" indent="1"/>
    </xf>
    <xf numFmtId="0" fontId="17" fillId="0" borderId="33" xfId="0" applyFont="1" applyFill="1" applyBorder="1" applyAlignment="1">
      <alignment horizontal="right" indent="1"/>
    </xf>
    <xf numFmtId="0" fontId="4" fillId="0" borderId="0" xfId="0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 applyBorder="1">
      <alignment/>
      <protection/>
    </xf>
    <xf numFmtId="3" fontId="4" fillId="0" borderId="58" xfId="55" applyNumberFormat="1" applyFont="1" applyBorder="1">
      <alignment/>
      <protection/>
    </xf>
    <xf numFmtId="3" fontId="4" fillId="0" borderId="25" xfId="55" applyNumberFormat="1" applyFont="1" applyBorder="1">
      <alignment/>
      <protection/>
    </xf>
    <xf numFmtId="3" fontId="6" fillId="0" borderId="59" xfId="55" applyNumberFormat="1" applyFont="1" applyBorder="1">
      <alignment/>
      <protection/>
    </xf>
    <xf numFmtId="3" fontId="4" fillId="0" borderId="33" xfId="55" applyNumberFormat="1" applyFont="1" applyBorder="1">
      <alignment/>
      <protection/>
    </xf>
    <xf numFmtId="3" fontId="4" fillId="0" borderId="60" xfId="55" applyNumberFormat="1" applyFont="1" applyBorder="1">
      <alignment/>
      <protection/>
    </xf>
    <xf numFmtId="3" fontId="6" fillId="0" borderId="35" xfId="55" applyNumberFormat="1" applyFont="1" applyBorder="1">
      <alignment/>
      <protection/>
    </xf>
    <xf numFmtId="0" fontId="6" fillId="0" borderId="13" xfId="55" applyFont="1" applyBorder="1">
      <alignment/>
      <protection/>
    </xf>
    <xf numFmtId="3" fontId="4" fillId="0" borderId="61" xfId="55" applyNumberFormat="1" applyFont="1" applyBorder="1">
      <alignment/>
      <protection/>
    </xf>
    <xf numFmtId="3" fontId="4" fillId="0" borderId="62" xfId="55" applyNumberFormat="1" applyFont="1" applyBorder="1">
      <alignment/>
      <protection/>
    </xf>
    <xf numFmtId="0" fontId="4" fillId="0" borderId="11" xfId="55" applyFont="1" applyBorder="1">
      <alignment/>
      <protection/>
    </xf>
    <xf numFmtId="3" fontId="4" fillId="0" borderId="29" xfId="55" applyNumberFormat="1" applyFont="1" applyBorder="1">
      <alignment/>
      <protection/>
    </xf>
    <xf numFmtId="0" fontId="4" fillId="0" borderId="14" xfId="55" applyFont="1" applyBorder="1">
      <alignment/>
      <protection/>
    </xf>
    <xf numFmtId="3" fontId="4" fillId="0" borderId="28" xfId="55" applyNumberFormat="1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56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7" xfId="55" applyFont="1" applyBorder="1">
      <alignment/>
      <protection/>
    </xf>
    <xf numFmtId="3" fontId="6" fillId="0" borderId="41" xfId="55" applyNumberFormat="1" applyFont="1" applyBorder="1">
      <alignment/>
      <protection/>
    </xf>
    <xf numFmtId="3" fontId="6" fillId="0" borderId="49" xfId="55" applyNumberFormat="1" applyFont="1" applyBorder="1">
      <alignment/>
      <protection/>
    </xf>
    <xf numFmtId="3" fontId="6" fillId="0" borderId="63" xfId="55" applyNumberFormat="1" applyFont="1" applyBorder="1">
      <alignment/>
      <protection/>
    </xf>
    <xf numFmtId="0" fontId="10" fillId="0" borderId="11" xfId="55" applyFont="1" applyBorder="1">
      <alignment/>
      <protection/>
    </xf>
    <xf numFmtId="0" fontId="24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3" borderId="58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55" applyFont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33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rp96mena" xfId="53"/>
    <cellStyle name="Normal_rp96pop" xfId="54"/>
    <cellStyle name="Normal_Situation d'activité par âge sexe province RP 2004" xfId="55"/>
    <cellStyle name="Normal_Sommair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NNER\LOCALS~1\TEMP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zoomScalePageLayoutView="0" workbookViewId="0" topLeftCell="A1">
      <selection activeCell="O31" sqref="O31"/>
    </sheetView>
  </sheetViews>
  <sheetFormatPr defaultColWidth="11.00390625" defaultRowHeight="12"/>
  <cols>
    <col min="1" max="11" width="11.375" style="237" customWidth="1"/>
    <col min="12" max="12" width="20.125" style="237" customWidth="1"/>
    <col min="13" max="52" width="11.375" style="259" customWidth="1"/>
    <col min="53" max="16384" width="11.375" style="237" customWidth="1"/>
  </cols>
  <sheetData>
    <row r="1" spans="1:34" ht="15.75">
      <c r="A1" s="302" t="s">
        <v>263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3" ht="15.75">
      <c r="A3" s="238"/>
    </row>
    <row r="5" spans="1:52" s="4" customFormat="1" ht="24" customHeight="1">
      <c r="A5" s="301" t="s">
        <v>223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</row>
    <row r="6" spans="1:34" ht="15.75">
      <c r="A6" s="239" t="s">
        <v>262</v>
      </c>
      <c r="B6" s="239"/>
      <c r="C6" s="239"/>
      <c r="D6" s="239"/>
      <c r="E6" s="239"/>
      <c r="F6" s="239"/>
      <c r="G6" s="239"/>
      <c r="H6" s="239"/>
      <c r="I6" s="240"/>
      <c r="J6" s="240"/>
      <c r="K6" s="240"/>
      <c r="L6" s="240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</row>
    <row r="7" spans="1:13" ht="15">
      <c r="A7" s="243" t="s">
        <v>224</v>
      </c>
      <c r="B7" s="241"/>
      <c r="C7" s="241"/>
      <c r="D7" s="241"/>
      <c r="E7" s="241"/>
      <c r="F7" s="241"/>
      <c r="G7" s="241"/>
      <c r="H7" s="241"/>
      <c r="I7" s="242"/>
      <c r="J7" s="242"/>
      <c r="K7" s="242"/>
      <c r="L7" s="242"/>
      <c r="M7" s="260"/>
    </row>
    <row r="8" spans="1:13" ht="15.75">
      <c r="A8" s="239" t="s">
        <v>225</v>
      </c>
      <c r="B8" s="239"/>
      <c r="C8" s="239"/>
      <c r="D8" s="239"/>
      <c r="E8" s="239"/>
      <c r="F8" s="239"/>
      <c r="G8" s="239"/>
      <c r="H8" s="239"/>
      <c r="I8" s="240"/>
      <c r="J8" s="240"/>
      <c r="K8" s="240"/>
      <c r="L8" s="240"/>
      <c r="M8" s="257"/>
    </row>
    <row r="9" spans="1:13" ht="15.75">
      <c r="A9" s="243" t="s">
        <v>226</v>
      </c>
      <c r="B9" s="243"/>
      <c r="C9" s="243"/>
      <c r="D9" s="243"/>
      <c r="E9" s="243"/>
      <c r="F9" s="243"/>
      <c r="G9" s="243"/>
      <c r="H9" s="243"/>
      <c r="I9" s="244"/>
      <c r="J9" s="244"/>
      <c r="K9" s="244"/>
      <c r="L9" s="244"/>
      <c r="M9" s="257"/>
    </row>
    <row r="10" spans="1:16" ht="15.75">
      <c r="A10" s="239" t="s">
        <v>227</v>
      </c>
      <c r="B10" s="239"/>
      <c r="C10" s="239"/>
      <c r="D10" s="239"/>
      <c r="E10" s="239"/>
      <c r="F10" s="239"/>
      <c r="G10" s="239"/>
      <c r="H10" s="239"/>
      <c r="I10" s="240"/>
      <c r="J10" s="240"/>
      <c r="K10" s="240"/>
      <c r="L10" s="240"/>
      <c r="M10" s="257"/>
      <c r="N10" s="257"/>
      <c r="O10" s="257"/>
      <c r="P10" s="257"/>
    </row>
    <row r="11" spans="1:16" ht="15.75">
      <c r="A11" s="245" t="s">
        <v>228</v>
      </c>
      <c r="B11" s="245"/>
      <c r="C11" s="245"/>
      <c r="D11" s="245"/>
      <c r="E11" s="245"/>
      <c r="F11" s="245"/>
      <c r="G11" s="245"/>
      <c r="H11" s="245"/>
      <c r="I11" s="246"/>
      <c r="J11" s="246"/>
      <c r="K11" s="246"/>
      <c r="L11" s="246"/>
      <c r="M11" s="261"/>
      <c r="N11" s="261"/>
      <c r="O11" s="261"/>
      <c r="P11" s="261"/>
    </row>
    <row r="12" spans="1:13" ht="15.75">
      <c r="A12" s="239" t="s">
        <v>229</v>
      </c>
      <c r="B12" s="239"/>
      <c r="C12" s="239"/>
      <c r="D12" s="239"/>
      <c r="E12" s="239"/>
      <c r="F12" s="239"/>
      <c r="G12" s="239"/>
      <c r="H12" s="239"/>
      <c r="I12" s="240"/>
      <c r="J12" s="240"/>
      <c r="K12" s="240"/>
      <c r="L12" s="240"/>
      <c r="M12" s="257"/>
    </row>
    <row r="13" spans="1:17" ht="15.75">
      <c r="A13" s="243" t="s">
        <v>230</v>
      </c>
      <c r="B13" s="243"/>
      <c r="C13" s="243"/>
      <c r="D13" s="243"/>
      <c r="E13" s="243"/>
      <c r="F13" s="243"/>
      <c r="G13" s="243"/>
      <c r="H13" s="243"/>
      <c r="I13" s="244"/>
      <c r="J13" s="244"/>
      <c r="K13" s="244"/>
      <c r="L13" s="244"/>
      <c r="M13" s="257"/>
      <c r="N13" s="257"/>
      <c r="O13" s="257"/>
      <c r="P13" s="257"/>
      <c r="Q13" s="257"/>
    </row>
    <row r="14" spans="1:22" ht="15.75">
      <c r="A14" s="239" t="s">
        <v>231</v>
      </c>
      <c r="B14" s="239"/>
      <c r="C14" s="239"/>
      <c r="D14" s="239"/>
      <c r="E14" s="239"/>
      <c r="F14" s="239"/>
      <c r="G14" s="239"/>
      <c r="H14" s="239"/>
      <c r="I14" s="240"/>
      <c r="J14" s="240"/>
      <c r="K14" s="240"/>
      <c r="L14" s="240"/>
      <c r="M14" s="257"/>
      <c r="N14" s="257"/>
      <c r="O14" s="257"/>
      <c r="P14" s="257"/>
      <c r="Q14" s="257"/>
      <c r="R14" s="257"/>
      <c r="S14" s="257"/>
      <c r="T14" s="257"/>
      <c r="U14" s="257"/>
      <c r="V14" s="257"/>
    </row>
    <row r="15" spans="1:22" ht="15.75">
      <c r="A15" s="245" t="s">
        <v>232</v>
      </c>
      <c r="B15" s="245"/>
      <c r="C15" s="245"/>
      <c r="D15" s="245"/>
      <c r="E15" s="245"/>
      <c r="F15" s="245"/>
      <c r="G15" s="245"/>
      <c r="H15" s="245"/>
      <c r="I15" s="246"/>
      <c r="J15" s="246"/>
      <c r="K15" s="246"/>
      <c r="L15" s="246"/>
      <c r="M15" s="261"/>
      <c r="N15" s="261"/>
      <c r="O15" s="261"/>
      <c r="P15" s="261"/>
      <c r="Q15" s="261"/>
      <c r="R15" s="261"/>
      <c r="S15" s="261"/>
      <c r="T15" s="261"/>
      <c r="U15" s="261"/>
      <c r="V15" s="261"/>
    </row>
    <row r="16" spans="1:22" ht="15.75">
      <c r="A16" s="239" t="s">
        <v>233</v>
      </c>
      <c r="B16" s="239"/>
      <c r="C16" s="239"/>
      <c r="D16" s="239"/>
      <c r="E16" s="239"/>
      <c r="F16" s="239"/>
      <c r="G16" s="239"/>
      <c r="H16" s="239"/>
      <c r="I16" s="240"/>
      <c r="J16" s="240"/>
      <c r="K16" s="240"/>
      <c r="L16" s="240"/>
      <c r="M16" s="257"/>
      <c r="N16" s="257"/>
      <c r="O16" s="257"/>
      <c r="P16" s="257"/>
      <c r="Q16" s="257"/>
      <c r="R16" s="257"/>
      <c r="S16" s="257"/>
      <c r="T16" s="257"/>
      <c r="U16" s="257"/>
      <c r="V16" s="257"/>
    </row>
    <row r="17" spans="1:22" ht="15.75">
      <c r="A17" s="245" t="s">
        <v>234</v>
      </c>
      <c r="B17" s="245"/>
      <c r="C17" s="245"/>
      <c r="D17" s="245"/>
      <c r="E17" s="245"/>
      <c r="F17" s="245"/>
      <c r="G17" s="245"/>
      <c r="H17" s="245"/>
      <c r="I17" s="246"/>
      <c r="J17" s="246"/>
      <c r="K17" s="246"/>
      <c r="L17" s="246"/>
      <c r="M17" s="261"/>
      <c r="N17" s="261"/>
      <c r="O17" s="261"/>
      <c r="P17" s="261"/>
      <c r="Q17" s="261"/>
      <c r="R17" s="261"/>
      <c r="S17" s="261"/>
      <c r="T17" s="261"/>
      <c r="U17" s="261"/>
      <c r="V17" s="261"/>
    </row>
    <row r="18" spans="1:25" ht="15.75">
      <c r="A18" s="239" t="s">
        <v>235</v>
      </c>
      <c r="B18" s="239"/>
      <c r="C18" s="239"/>
      <c r="D18" s="239"/>
      <c r="E18" s="239"/>
      <c r="F18" s="239"/>
      <c r="G18" s="239"/>
      <c r="H18" s="239"/>
      <c r="I18" s="240"/>
      <c r="J18" s="240"/>
      <c r="K18" s="240"/>
      <c r="L18" s="240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</row>
    <row r="19" spans="1:25" ht="15.75">
      <c r="A19" s="239" t="s">
        <v>236</v>
      </c>
      <c r="B19" s="239"/>
      <c r="C19" s="239"/>
      <c r="D19" s="239"/>
      <c r="E19" s="239"/>
      <c r="F19" s="239"/>
      <c r="G19" s="239"/>
      <c r="H19" s="239"/>
      <c r="I19" s="240"/>
      <c r="J19" s="240"/>
      <c r="K19" s="240"/>
      <c r="L19" s="240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</row>
    <row r="20" spans="1:25" ht="15.75">
      <c r="A20" s="239" t="s">
        <v>237</v>
      </c>
      <c r="B20" s="239"/>
      <c r="C20" s="239"/>
      <c r="D20" s="239"/>
      <c r="E20" s="239"/>
      <c r="F20" s="239"/>
      <c r="G20" s="239"/>
      <c r="H20" s="239"/>
      <c r="I20" s="240"/>
      <c r="J20" s="240"/>
      <c r="K20" s="240"/>
      <c r="L20" s="240"/>
      <c r="M20" s="257"/>
      <c r="N20" s="257"/>
      <c r="O20" s="257"/>
      <c r="P20" s="257"/>
      <c r="Q20" s="262"/>
      <c r="R20" s="262"/>
      <c r="S20" s="262"/>
      <c r="T20" s="262"/>
      <c r="U20" s="262"/>
      <c r="V20" s="262"/>
      <c r="W20" s="262"/>
      <c r="X20" s="262"/>
      <c r="Y20" s="262"/>
    </row>
    <row r="21" spans="1:16" ht="15.75">
      <c r="A21" s="239" t="s">
        <v>260</v>
      </c>
      <c r="B21" s="239"/>
      <c r="C21" s="239"/>
      <c r="D21" s="239"/>
      <c r="E21" s="239"/>
      <c r="F21" s="239"/>
      <c r="G21" s="239"/>
      <c r="H21" s="239"/>
      <c r="I21" s="240"/>
      <c r="J21" s="240"/>
      <c r="K21" s="240"/>
      <c r="L21" s="240"/>
      <c r="M21" s="257"/>
      <c r="N21" s="257"/>
      <c r="O21" s="257"/>
      <c r="P21" s="257"/>
    </row>
    <row r="22" spans="1:16" ht="15.75">
      <c r="A22" s="239" t="s">
        <v>238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0"/>
      <c r="L22" s="240"/>
      <c r="M22" s="257"/>
      <c r="N22" s="257"/>
      <c r="O22" s="257"/>
      <c r="P22" s="257"/>
    </row>
    <row r="23" spans="1:16" ht="15.75">
      <c r="A23" s="239" t="s">
        <v>261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0"/>
      <c r="L23" s="240"/>
      <c r="M23" s="257"/>
      <c r="N23" s="257"/>
      <c r="O23" s="257"/>
      <c r="P23" s="257"/>
    </row>
    <row r="24" spans="1:16" ht="15.75">
      <c r="A24" s="239"/>
      <c r="B24" s="239"/>
      <c r="C24" s="239"/>
      <c r="D24" s="239"/>
      <c r="E24" s="239"/>
      <c r="F24" s="239"/>
      <c r="G24" s="239"/>
      <c r="H24" s="239"/>
      <c r="I24" s="240"/>
      <c r="J24" s="240"/>
      <c r="K24" s="240"/>
      <c r="L24" s="240"/>
      <c r="M24" s="257"/>
      <c r="N24" s="257"/>
      <c r="O24" s="257"/>
      <c r="P24" s="257"/>
    </row>
    <row r="25" spans="1:12" ht="15">
      <c r="A25" s="301" t="s">
        <v>264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</row>
    <row r="26" spans="1:16" ht="15.75">
      <c r="A26" s="253" t="s">
        <v>275</v>
      </c>
      <c r="B26" s="253"/>
      <c r="C26" s="253"/>
      <c r="D26" s="253"/>
      <c r="E26" s="253"/>
      <c r="F26" s="253"/>
      <c r="G26" s="253"/>
      <c r="H26" s="253"/>
      <c r="I26" s="255"/>
      <c r="J26" s="255"/>
      <c r="K26" s="255"/>
      <c r="L26" s="255"/>
      <c r="M26" s="263"/>
      <c r="N26" s="263"/>
      <c r="O26" s="263"/>
      <c r="P26" s="263"/>
    </row>
    <row r="27" spans="1:16" ht="15.75">
      <c r="A27" s="253" t="s">
        <v>291</v>
      </c>
      <c r="B27" s="253"/>
      <c r="C27" s="253"/>
      <c r="D27" s="253"/>
      <c r="E27" s="253"/>
      <c r="F27" s="253"/>
      <c r="G27" s="253"/>
      <c r="H27" s="253"/>
      <c r="I27" s="255"/>
      <c r="J27" s="255"/>
      <c r="K27" s="255"/>
      <c r="L27" s="255"/>
      <c r="M27" s="263"/>
      <c r="N27" s="263"/>
      <c r="O27" s="263"/>
      <c r="P27" s="263"/>
    </row>
    <row r="28" spans="1:22" ht="15.75">
      <c r="A28" s="247"/>
      <c r="B28" s="247"/>
      <c r="C28" s="247"/>
      <c r="D28" s="247"/>
      <c r="E28" s="247"/>
      <c r="F28" s="247"/>
      <c r="G28" s="247"/>
      <c r="H28" s="247"/>
      <c r="I28" s="248"/>
      <c r="J28" s="248"/>
      <c r="K28" s="248"/>
      <c r="L28" s="248"/>
      <c r="M28" s="257"/>
      <c r="N28" s="257"/>
      <c r="O28" s="257"/>
      <c r="P28" s="257"/>
      <c r="Q28" s="257"/>
      <c r="R28" s="257"/>
      <c r="S28" s="257"/>
      <c r="T28" s="257"/>
      <c r="U28" s="257"/>
      <c r="V28" s="257"/>
    </row>
    <row r="29" spans="1:52" s="4" customFormat="1" ht="16.5" customHeight="1">
      <c r="A29" s="301" t="s">
        <v>239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</row>
    <row r="30" spans="1:22" ht="15.75">
      <c r="A30" s="247"/>
      <c r="B30" s="247"/>
      <c r="C30" s="247"/>
      <c r="D30" s="247"/>
      <c r="E30" s="247"/>
      <c r="F30" s="247"/>
      <c r="G30" s="247"/>
      <c r="H30" s="247"/>
      <c r="I30" s="248"/>
      <c r="J30" s="248"/>
      <c r="K30" s="248"/>
      <c r="L30" s="248"/>
      <c r="M30" s="257"/>
      <c r="N30" s="257"/>
      <c r="O30" s="257"/>
      <c r="P30" s="257"/>
      <c r="Q30" s="257"/>
      <c r="R30" s="257"/>
      <c r="S30" s="257"/>
      <c r="T30" s="257"/>
      <c r="U30" s="257"/>
      <c r="V30" s="257"/>
    </row>
    <row r="31" spans="1:20" ht="15.75">
      <c r="A31" s="247" t="s">
        <v>240</v>
      </c>
      <c r="B31" s="247"/>
      <c r="C31" s="247"/>
      <c r="D31" s="247"/>
      <c r="E31" s="247"/>
      <c r="F31" s="247"/>
      <c r="G31" s="247"/>
      <c r="H31" s="247"/>
      <c r="I31" s="248"/>
      <c r="J31" s="248"/>
      <c r="K31" s="248"/>
      <c r="L31" s="248"/>
      <c r="M31" s="262"/>
      <c r="N31" s="262"/>
      <c r="O31" s="262"/>
      <c r="P31" s="262"/>
      <c r="Q31" s="262"/>
      <c r="R31" s="262"/>
      <c r="S31" s="262"/>
      <c r="T31" s="262"/>
    </row>
    <row r="32" spans="1:20" ht="15.75">
      <c r="A32" s="247" t="s">
        <v>258</v>
      </c>
      <c r="B32" s="247"/>
      <c r="C32" s="247"/>
      <c r="D32" s="247"/>
      <c r="E32" s="247"/>
      <c r="F32" s="247"/>
      <c r="G32" s="247"/>
      <c r="H32" s="247"/>
      <c r="I32" s="248"/>
      <c r="J32" s="248"/>
      <c r="K32" s="248"/>
      <c r="L32" s="248"/>
      <c r="M32" s="262"/>
      <c r="N32" s="262"/>
      <c r="O32" s="262"/>
      <c r="P32" s="262"/>
      <c r="Q32" s="262"/>
      <c r="R32" s="262"/>
      <c r="S32" s="262"/>
      <c r="T32" s="262"/>
    </row>
    <row r="33" spans="1:20" ht="15.75">
      <c r="A33" s="247" t="s">
        <v>259</v>
      </c>
      <c r="B33" s="247"/>
      <c r="C33" s="247"/>
      <c r="D33" s="247"/>
      <c r="E33" s="247"/>
      <c r="F33" s="247"/>
      <c r="G33" s="247"/>
      <c r="H33" s="247"/>
      <c r="I33" s="248"/>
      <c r="J33" s="248"/>
      <c r="K33" s="248"/>
      <c r="L33" s="248"/>
      <c r="M33" s="262"/>
      <c r="N33" s="262"/>
      <c r="O33" s="262"/>
      <c r="P33" s="262"/>
      <c r="Q33" s="262"/>
      <c r="R33" s="262"/>
      <c r="S33" s="262"/>
      <c r="T33" s="262"/>
    </row>
    <row r="34" spans="1:10" ht="15.75" customHeight="1">
      <c r="A34" s="247"/>
      <c r="B34" s="249"/>
      <c r="C34" s="249"/>
      <c r="D34" s="249"/>
      <c r="E34" s="249"/>
      <c r="F34" s="249"/>
      <c r="G34" s="249"/>
      <c r="H34" s="249"/>
      <c r="I34" s="250"/>
      <c r="J34" s="250"/>
    </row>
    <row r="35" spans="1:52" s="4" customFormat="1" ht="24" customHeight="1">
      <c r="A35" s="301" t="s">
        <v>241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</row>
    <row r="36" spans="1:10" ht="15.75" customHeight="1">
      <c r="A36" s="247"/>
      <c r="B36" s="249"/>
      <c r="C36" s="249"/>
      <c r="D36" s="249"/>
      <c r="E36" s="249"/>
      <c r="F36" s="249"/>
      <c r="G36" s="249"/>
      <c r="H36" s="249"/>
      <c r="I36" s="250"/>
      <c r="J36" s="250"/>
    </row>
    <row r="37" spans="1:10" ht="15.75">
      <c r="A37" s="247" t="s">
        <v>242</v>
      </c>
      <c r="B37" s="247"/>
      <c r="C37" s="247"/>
      <c r="D37" s="247"/>
      <c r="E37" s="247"/>
      <c r="F37" s="247"/>
      <c r="G37" s="247"/>
      <c r="H37" s="247"/>
      <c r="I37" s="248"/>
      <c r="J37" s="251"/>
    </row>
    <row r="38" spans="1:13" ht="15.75">
      <c r="A38" s="239" t="s">
        <v>243</v>
      </c>
      <c r="B38" s="239"/>
      <c r="C38" s="239"/>
      <c r="D38" s="239"/>
      <c r="E38" s="239"/>
      <c r="F38" s="239"/>
      <c r="G38" s="239"/>
      <c r="H38" s="239"/>
      <c r="I38" s="240"/>
      <c r="J38" s="240"/>
      <c r="K38" s="240"/>
      <c r="L38" s="240"/>
      <c r="M38" s="257"/>
    </row>
    <row r="39" spans="1:10" ht="15.75">
      <c r="A39" s="239" t="s">
        <v>244</v>
      </c>
      <c r="B39" s="239"/>
      <c r="C39" s="239"/>
      <c r="D39" s="239"/>
      <c r="E39" s="239"/>
      <c r="F39" s="239"/>
      <c r="G39" s="239"/>
      <c r="H39" s="239"/>
      <c r="I39" s="251"/>
      <c r="J39" s="251"/>
    </row>
    <row r="40" spans="1:10" ht="15.75">
      <c r="A40" s="247" t="s">
        <v>245</v>
      </c>
      <c r="B40" s="247"/>
      <c r="C40" s="247"/>
      <c r="D40" s="247"/>
      <c r="E40" s="247"/>
      <c r="F40" s="247"/>
      <c r="G40" s="247"/>
      <c r="H40" s="252"/>
      <c r="I40" s="251"/>
      <c r="J40" s="251"/>
    </row>
    <row r="41" spans="1:10" ht="15.75">
      <c r="A41" s="247" t="s">
        <v>246</v>
      </c>
      <c r="B41" s="247"/>
      <c r="C41" s="247"/>
      <c r="D41" s="247"/>
      <c r="E41" s="247"/>
      <c r="F41" s="247"/>
      <c r="G41" s="252"/>
      <c r="H41" s="252"/>
      <c r="I41" s="251"/>
      <c r="J41" s="251"/>
    </row>
    <row r="42" spans="1:11" ht="15.75">
      <c r="A42" s="239" t="s">
        <v>247</v>
      </c>
      <c r="B42" s="239"/>
      <c r="C42" s="239"/>
      <c r="D42" s="239"/>
      <c r="E42" s="239"/>
      <c r="F42" s="239"/>
      <c r="G42" s="239"/>
      <c r="H42" s="239"/>
      <c r="I42" s="240"/>
      <c r="J42" s="240"/>
      <c r="K42" s="240"/>
    </row>
    <row r="43" spans="1:12" ht="15.75">
      <c r="A43" s="247" t="s">
        <v>248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</row>
    <row r="44" spans="1:10" ht="15.75">
      <c r="A44" s="239" t="s">
        <v>249</v>
      </c>
      <c r="B44" s="239"/>
      <c r="C44" s="239"/>
      <c r="D44" s="239"/>
      <c r="E44" s="239"/>
      <c r="F44" s="239"/>
      <c r="G44" s="252"/>
      <c r="H44" s="252"/>
      <c r="I44" s="251"/>
      <c r="J44" s="251"/>
    </row>
    <row r="45" spans="1:10" ht="15.75">
      <c r="A45" s="239" t="s">
        <v>250</v>
      </c>
      <c r="B45" s="239"/>
      <c r="C45" s="239"/>
      <c r="D45" s="239"/>
      <c r="E45" s="239"/>
      <c r="F45" s="239"/>
      <c r="G45" s="239"/>
      <c r="H45" s="239"/>
      <c r="I45" s="240"/>
      <c r="J45" s="251"/>
    </row>
    <row r="46" spans="1:10" ht="15.75">
      <c r="A46" s="239" t="s">
        <v>251</v>
      </c>
      <c r="B46" s="239"/>
      <c r="C46" s="239"/>
      <c r="D46" s="239"/>
      <c r="E46" s="239"/>
      <c r="F46" s="239"/>
      <c r="G46" s="239"/>
      <c r="H46" s="239"/>
      <c r="I46" s="240"/>
      <c r="J46" s="251"/>
    </row>
    <row r="47" spans="1:10" ht="15.75">
      <c r="A47" s="239" t="s">
        <v>252</v>
      </c>
      <c r="B47" s="239"/>
      <c r="C47" s="239"/>
      <c r="D47" s="239"/>
      <c r="E47" s="239"/>
      <c r="F47" s="239"/>
      <c r="G47" s="252"/>
      <c r="H47" s="252"/>
      <c r="I47" s="251"/>
      <c r="J47" s="251"/>
    </row>
    <row r="48" spans="1:10" ht="15.75" customHeight="1">
      <c r="A48" s="253" t="s">
        <v>253</v>
      </c>
      <c r="B48" s="254"/>
      <c r="C48" s="254"/>
      <c r="D48" s="254"/>
      <c r="E48" s="254"/>
      <c r="F48" s="254"/>
      <c r="G48" s="252"/>
      <c r="H48" s="252"/>
      <c r="I48" s="251"/>
      <c r="J48" s="251"/>
    </row>
    <row r="49" spans="1:10" ht="15.75">
      <c r="A49" s="239" t="s">
        <v>254</v>
      </c>
      <c r="B49" s="239"/>
      <c r="C49" s="239"/>
      <c r="D49" s="239"/>
      <c r="E49" s="239"/>
      <c r="F49" s="239"/>
      <c r="G49" s="239"/>
      <c r="H49" s="239"/>
      <c r="I49" s="251"/>
      <c r="J49" s="251"/>
    </row>
    <row r="50" spans="1:10" ht="15.75" customHeight="1">
      <c r="A50" s="239" t="s">
        <v>255</v>
      </c>
      <c r="B50" s="239"/>
      <c r="C50" s="239"/>
      <c r="D50" s="239"/>
      <c r="E50" s="239"/>
      <c r="F50" s="239"/>
      <c r="G50" s="239"/>
      <c r="H50" s="239"/>
      <c r="I50" s="251"/>
      <c r="J50" s="251"/>
    </row>
    <row r="51" spans="1:16" ht="15.75">
      <c r="A51" s="239" t="s">
        <v>256</v>
      </c>
      <c r="B51" s="239"/>
      <c r="C51" s="239"/>
      <c r="D51" s="239"/>
      <c r="E51" s="239"/>
      <c r="F51" s="239"/>
      <c r="G51" s="239"/>
      <c r="H51" s="239"/>
      <c r="I51" s="240"/>
      <c r="J51" s="240"/>
      <c r="K51" s="240"/>
      <c r="L51" s="240"/>
      <c r="M51" s="257"/>
      <c r="N51" s="257"/>
      <c r="O51" s="257"/>
      <c r="P51" s="257"/>
    </row>
    <row r="52" spans="1:16" ht="15.75">
      <c r="A52" s="253" t="s">
        <v>257</v>
      </c>
      <c r="B52" s="253"/>
      <c r="C52" s="253"/>
      <c r="D52" s="253"/>
      <c r="E52" s="253"/>
      <c r="F52" s="253"/>
      <c r="G52" s="253"/>
      <c r="H52" s="253"/>
      <c r="I52" s="255"/>
      <c r="J52" s="255"/>
      <c r="K52" s="255"/>
      <c r="L52" s="255"/>
      <c r="M52" s="263"/>
      <c r="N52" s="263"/>
      <c r="O52" s="263"/>
      <c r="P52" s="263"/>
    </row>
    <row r="53" spans="1:10" ht="15.75">
      <c r="A53" s="256"/>
      <c r="B53" s="256"/>
      <c r="C53" s="256"/>
      <c r="D53" s="256"/>
      <c r="E53" s="256"/>
      <c r="F53" s="256"/>
      <c r="G53" s="256"/>
      <c r="H53" s="256"/>
      <c r="I53" s="251"/>
      <c r="J53" s="251"/>
    </row>
  </sheetData>
  <sheetProtection/>
  <mergeCells count="5">
    <mergeCell ref="A35:L35"/>
    <mergeCell ref="A1:L1"/>
    <mergeCell ref="A25:L25"/>
    <mergeCell ref="A5:L5"/>
    <mergeCell ref="A29:L29"/>
  </mergeCells>
  <printOptions/>
  <pageMargins left="0.2" right="0.22" top="0.2" bottom="0.2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2">
      <selection activeCell="A22" sqref="A22"/>
    </sheetView>
  </sheetViews>
  <sheetFormatPr defaultColWidth="11.00390625" defaultRowHeight="12"/>
  <cols>
    <col min="1" max="1" width="18.875" style="6" customWidth="1"/>
    <col min="2" max="3" width="8.75390625" style="6" customWidth="1"/>
    <col min="4" max="6" width="7.125" style="6" customWidth="1"/>
    <col min="7" max="7" width="8.75390625" style="6" customWidth="1"/>
    <col min="8" max="8" width="8.875" style="6" customWidth="1"/>
    <col min="9" max="10" width="8.75390625" style="6" customWidth="1"/>
    <col min="11" max="13" width="7.125" style="6" customWidth="1"/>
    <col min="14" max="14" width="8.75390625" style="6" customWidth="1"/>
    <col min="15" max="15" width="8.875" style="6" customWidth="1"/>
    <col min="16" max="16" width="9.00390625" style="6" customWidth="1"/>
    <col min="17" max="17" width="8.75390625" style="6" customWidth="1"/>
    <col min="18" max="18" width="7.125" style="6" customWidth="1"/>
    <col min="19" max="20" width="7.875" style="6" customWidth="1"/>
    <col min="21" max="21" width="8.75390625" style="6" customWidth="1"/>
    <col min="22" max="22" width="8.875" style="6" customWidth="1"/>
    <col min="23" max="16384" width="11.375" style="6" customWidth="1"/>
  </cols>
  <sheetData>
    <row r="1" spans="1:22" ht="19.5" customHeight="1">
      <c r="A1" s="302" t="s">
        <v>140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2" s="10" customFormat="1" ht="6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2">
      <c r="A3" s="21"/>
      <c r="B3" s="303" t="s">
        <v>112</v>
      </c>
      <c r="C3" s="303"/>
      <c r="D3" s="303"/>
      <c r="E3" s="303"/>
      <c r="F3" s="303"/>
      <c r="G3" s="303"/>
      <c r="H3" s="304"/>
      <c r="I3" s="303" t="s">
        <v>113</v>
      </c>
      <c r="J3" s="303"/>
      <c r="K3" s="303"/>
      <c r="L3" s="303"/>
      <c r="M3" s="303"/>
      <c r="N3" s="303"/>
      <c r="O3" s="304"/>
      <c r="P3" s="303" t="s">
        <v>114</v>
      </c>
      <c r="Q3" s="303"/>
      <c r="R3" s="303"/>
      <c r="S3" s="303"/>
      <c r="T3" s="303"/>
      <c r="U3" s="303"/>
      <c r="V3" s="304"/>
    </row>
    <row r="4" spans="1:22" s="45" customFormat="1" ht="39" customHeight="1">
      <c r="A4" s="50"/>
      <c r="B4" s="100" t="s">
        <v>141</v>
      </c>
      <c r="C4" s="100" t="s">
        <v>145</v>
      </c>
      <c r="D4" s="100" t="s">
        <v>144</v>
      </c>
      <c r="E4" s="100" t="s">
        <v>142</v>
      </c>
      <c r="F4" s="100" t="s">
        <v>143</v>
      </c>
      <c r="G4" s="100" t="s">
        <v>25</v>
      </c>
      <c r="H4" s="114" t="s">
        <v>115</v>
      </c>
      <c r="I4" s="100" t="s">
        <v>141</v>
      </c>
      <c r="J4" s="100" t="s">
        <v>145</v>
      </c>
      <c r="K4" s="100" t="s">
        <v>144</v>
      </c>
      <c r="L4" s="100" t="s">
        <v>142</v>
      </c>
      <c r="M4" s="100" t="s">
        <v>143</v>
      </c>
      <c r="N4" s="100" t="s">
        <v>25</v>
      </c>
      <c r="O4" s="114" t="s">
        <v>115</v>
      </c>
      <c r="P4" s="100" t="s">
        <v>141</v>
      </c>
      <c r="Q4" s="100" t="s">
        <v>145</v>
      </c>
      <c r="R4" s="100" t="s">
        <v>144</v>
      </c>
      <c r="S4" s="100" t="s">
        <v>142</v>
      </c>
      <c r="T4" s="100" t="s">
        <v>143</v>
      </c>
      <c r="U4" s="100" t="s">
        <v>25</v>
      </c>
      <c r="V4" s="114" t="s">
        <v>115</v>
      </c>
    </row>
    <row r="5" spans="1:22" ht="12">
      <c r="A5" s="23" t="s">
        <v>116</v>
      </c>
      <c r="B5" s="151">
        <v>454</v>
      </c>
      <c r="C5" s="151">
        <v>0</v>
      </c>
      <c r="D5" s="151">
        <v>0</v>
      </c>
      <c r="E5" s="151">
        <v>0</v>
      </c>
      <c r="F5" s="151">
        <v>1</v>
      </c>
      <c r="G5" s="151">
        <v>0</v>
      </c>
      <c r="H5" s="152">
        <f aca="true" t="shared" si="0" ref="H5:H44">SUM(B5:G5)</f>
        <v>455</v>
      </c>
      <c r="I5" s="153">
        <v>475</v>
      </c>
      <c r="J5" s="151">
        <v>0</v>
      </c>
      <c r="K5" s="151">
        <v>0</v>
      </c>
      <c r="L5" s="151">
        <v>0</v>
      </c>
      <c r="M5" s="151">
        <v>0</v>
      </c>
      <c r="N5" s="151">
        <v>0</v>
      </c>
      <c r="O5" s="152">
        <f aca="true" t="shared" si="1" ref="O5:O45">SUM(I5:N5)</f>
        <v>475</v>
      </c>
      <c r="P5" s="153">
        <f aca="true" t="shared" si="2" ref="P5:P45">B5+I5</f>
        <v>929</v>
      </c>
      <c r="Q5" s="151">
        <f aca="true" t="shared" si="3" ref="Q5:Q45">C5+J5</f>
        <v>0</v>
      </c>
      <c r="R5" s="151">
        <f aca="true" t="shared" si="4" ref="R5:R45">D5+K5</f>
        <v>0</v>
      </c>
      <c r="S5" s="151">
        <f aca="true" t="shared" si="5" ref="S5:S45">E5+L5</f>
        <v>0</v>
      </c>
      <c r="T5" s="151">
        <f aca="true" t="shared" si="6" ref="T5:T45">F5+M5</f>
        <v>1</v>
      </c>
      <c r="U5" s="151">
        <f aca="true" t="shared" si="7" ref="U5:U45">G5+N5</f>
        <v>0</v>
      </c>
      <c r="V5" s="152">
        <f aca="true" t="shared" si="8" ref="V5:V44">H5+O5</f>
        <v>930</v>
      </c>
    </row>
    <row r="6" spans="1:22" ht="12">
      <c r="A6" s="23" t="s">
        <v>117</v>
      </c>
      <c r="B6" s="154">
        <v>893</v>
      </c>
      <c r="C6" s="154">
        <v>46</v>
      </c>
      <c r="D6" s="154">
        <v>13</v>
      </c>
      <c r="E6" s="154">
        <v>21</v>
      </c>
      <c r="F6" s="154">
        <v>17</v>
      </c>
      <c r="G6" s="154">
        <v>65</v>
      </c>
      <c r="H6" s="155">
        <f t="shared" si="0"/>
        <v>1055</v>
      </c>
      <c r="I6" s="156">
        <v>883</v>
      </c>
      <c r="J6" s="154">
        <v>29</v>
      </c>
      <c r="K6" s="154">
        <v>15</v>
      </c>
      <c r="L6" s="154">
        <v>18</v>
      </c>
      <c r="M6" s="154">
        <v>17</v>
      </c>
      <c r="N6" s="154">
        <v>72</v>
      </c>
      <c r="O6" s="155">
        <f t="shared" si="1"/>
        <v>1034</v>
      </c>
      <c r="P6" s="156">
        <f t="shared" si="2"/>
        <v>1776</v>
      </c>
      <c r="Q6" s="154">
        <f t="shared" si="3"/>
        <v>75</v>
      </c>
      <c r="R6" s="154">
        <f t="shared" si="4"/>
        <v>28</v>
      </c>
      <c r="S6" s="154">
        <f t="shared" si="5"/>
        <v>39</v>
      </c>
      <c r="T6" s="154">
        <f t="shared" si="6"/>
        <v>34</v>
      </c>
      <c r="U6" s="154">
        <f t="shared" si="7"/>
        <v>137</v>
      </c>
      <c r="V6" s="132">
        <f t="shared" si="8"/>
        <v>2089</v>
      </c>
    </row>
    <row r="7" spans="1:22" ht="12">
      <c r="A7" s="23" t="s">
        <v>118</v>
      </c>
      <c r="B7" s="157">
        <v>2070</v>
      </c>
      <c r="C7" s="154">
        <v>80</v>
      </c>
      <c r="D7" s="154">
        <v>48</v>
      </c>
      <c r="E7" s="154">
        <v>76</v>
      </c>
      <c r="F7" s="154">
        <v>90</v>
      </c>
      <c r="G7" s="154">
        <v>64</v>
      </c>
      <c r="H7" s="132">
        <f t="shared" si="0"/>
        <v>2428</v>
      </c>
      <c r="I7" s="156">
        <v>2075</v>
      </c>
      <c r="J7" s="154">
        <v>59</v>
      </c>
      <c r="K7" s="154">
        <v>35</v>
      </c>
      <c r="L7" s="154">
        <v>71</v>
      </c>
      <c r="M7" s="154">
        <v>72</v>
      </c>
      <c r="N7" s="154">
        <v>39</v>
      </c>
      <c r="O7" s="132">
        <f t="shared" si="1"/>
        <v>2351</v>
      </c>
      <c r="P7" s="158">
        <f t="shared" si="2"/>
        <v>4145</v>
      </c>
      <c r="Q7" s="154">
        <f t="shared" si="3"/>
        <v>139</v>
      </c>
      <c r="R7" s="154">
        <f t="shared" si="4"/>
        <v>83</v>
      </c>
      <c r="S7" s="154">
        <f t="shared" si="5"/>
        <v>147</v>
      </c>
      <c r="T7" s="154">
        <f t="shared" si="6"/>
        <v>162</v>
      </c>
      <c r="U7" s="154">
        <f t="shared" si="7"/>
        <v>103</v>
      </c>
      <c r="V7" s="132">
        <f t="shared" si="8"/>
        <v>4779</v>
      </c>
    </row>
    <row r="8" spans="1:22" ht="12">
      <c r="A8" s="23" t="s">
        <v>119</v>
      </c>
      <c r="B8" s="157">
        <v>1764</v>
      </c>
      <c r="C8" s="154">
        <v>4</v>
      </c>
      <c r="D8" s="154">
        <v>0</v>
      </c>
      <c r="E8" s="154">
        <v>0</v>
      </c>
      <c r="F8" s="154">
        <v>13</v>
      </c>
      <c r="G8" s="154">
        <v>13</v>
      </c>
      <c r="H8" s="132">
        <f t="shared" si="0"/>
        <v>1794</v>
      </c>
      <c r="I8" s="158">
        <v>1707</v>
      </c>
      <c r="J8" s="154">
        <v>0</v>
      </c>
      <c r="K8" s="154">
        <v>0</v>
      </c>
      <c r="L8" s="154">
        <v>1</v>
      </c>
      <c r="M8" s="154">
        <v>5</v>
      </c>
      <c r="N8" s="154">
        <v>5</v>
      </c>
      <c r="O8" s="132">
        <f t="shared" si="1"/>
        <v>1718</v>
      </c>
      <c r="P8" s="158">
        <f t="shared" si="2"/>
        <v>3471</v>
      </c>
      <c r="Q8" s="154">
        <f t="shared" si="3"/>
        <v>4</v>
      </c>
      <c r="R8" s="154">
        <f t="shared" si="4"/>
        <v>0</v>
      </c>
      <c r="S8" s="154">
        <f t="shared" si="5"/>
        <v>1</v>
      </c>
      <c r="T8" s="154">
        <f t="shared" si="6"/>
        <v>18</v>
      </c>
      <c r="U8" s="154">
        <f t="shared" si="7"/>
        <v>18</v>
      </c>
      <c r="V8" s="132">
        <f t="shared" si="8"/>
        <v>3512</v>
      </c>
    </row>
    <row r="9" spans="1:22" ht="12">
      <c r="A9" s="23" t="s">
        <v>120</v>
      </c>
      <c r="B9" s="157">
        <v>7004</v>
      </c>
      <c r="C9" s="154">
        <v>865</v>
      </c>
      <c r="D9" s="157">
        <v>429</v>
      </c>
      <c r="E9" s="154">
        <v>493</v>
      </c>
      <c r="F9" s="154">
        <v>306</v>
      </c>
      <c r="G9" s="154">
        <v>384</v>
      </c>
      <c r="H9" s="132">
        <f t="shared" si="0"/>
        <v>9481</v>
      </c>
      <c r="I9" s="158">
        <v>7115</v>
      </c>
      <c r="J9" s="154">
        <v>696</v>
      </c>
      <c r="K9" s="157">
        <v>325</v>
      </c>
      <c r="L9" s="154">
        <v>422</v>
      </c>
      <c r="M9" s="154">
        <v>273</v>
      </c>
      <c r="N9" s="154">
        <v>290</v>
      </c>
      <c r="O9" s="132">
        <f t="shared" si="1"/>
        <v>9121</v>
      </c>
      <c r="P9" s="158">
        <f t="shared" si="2"/>
        <v>14119</v>
      </c>
      <c r="Q9" s="154">
        <f t="shared" si="3"/>
        <v>1561</v>
      </c>
      <c r="R9" s="157">
        <f t="shared" si="4"/>
        <v>754</v>
      </c>
      <c r="S9" s="154">
        <f t="shared" si="5"/>
        <v>915</v>
      </c>
      <c r="T9" s="154">
        <f t="shared" si="6"/>
        <v>579</v>
      </c>
      <c r="U9" s="154">
        <f t="shared" si="7"/>
        <v>674</v>
      </c>
      <c r="V9" s="132">
        <f t="shared" si="8"/>
        <v>18602</v>
      </c>
    </row>
    <row r="10" spans="1:22" ht="12">
      <c r="A10" s="23" t="s">
        <v>121</v>
      </c>
      <c r="B10" s="154">
        <v>184</v>
      </c>
      <c r="C10" s="154">
        <v>9</v>
      </c>
      <c r="D10" s="154">
        <v>5</v>
      </c>
      <c r="E10" s="154">
        <v>22</v>
      </c>
      <c r="F10" s="154">
        <v>8</v>
      </c>
      <c r="G10" s="154">
        <v>1</v>
      </c>
      <c r="H10" s="155">
        <f t="shared" si="0"/>
        <v>229</v>
      </c>
      <c r="I10" s="156">
        <v>202</v>
      </c>
      <c r="J10" s="154">
        <v>4</v>
      </c>
      <c r="K10" s="154">
        <v>6</v>
      </c>
      <c r="L10" s="154">
        <v>10</v>
      </c>
      <c r="M10" s="154">
        <v>6</v>
      </c>
      <c r="N10" s="154">
        <v>2</v>
      </c>
      <c r="O10" s="155">
        <f t="shared" si="1"/>
        <v>230</v>
      </c>
      <c r="P10" s="156">
        <f t="shared" si="2"/>
        <v>386</v>
      </c>
      <c r="Q10" s="154">
        <f t="shared" si="3"/>
        <v>13</v>
      </c>
      <c r="R10" s="154">
        <f t="shared" si="4"/>
        <v>11</v>
      </c>
      <c r="S10" s="154">
        <f t="shared" si="5"/>
        <v>32</v>
      </c>
      <c r="T10" s="154">
        <f t="shared" si="6"/>
        <v>14</v>
      </c>
      <c r="U10" s="154">
        <f t="shared" si="7"/>
        <v>3</v>
      </c>
      <c r="V10" s="155">
        <f t="shared" si="8"/>
        <v>459</v>
      </c>
    </row>
    <row r="11" spans="1:22" ht="12">
      <c r="A11" s="23" t="s">
        <v>122</v>
      </c>
      <c r="B11" s="154">
        <v>1260</v>
      </c>
      <c r="C11" s="154">
        <v>3</v>
      </c>
      <c r="D11" s="154">
        <v>2</v>
      </c>
      <c r="E11" s="154">
        <v>3</v>
      </c>
      <c r="F11" s="154">
        <v>19</v>
      </c>
      <c r="G11" s="154">
        <v>8</v>
      </c>
      <c r="H11" s="155">
        <f t="shared" si="0"/>
        <v>1295</v>
      </c>
      <c r="I11" s="156">
        <v>1299</v>
      </c>
      <c r="J11" s="154">
        <v>1</v>
      </c>
      <c r="K11" s="154">
        <v>4</v>
      </c>
      <c r="L11" s="154">
        <v>4</v>
      </c>
      <c r="M11" s="154">
        <v>19</v>
      </c>
      <c r="N11" s="154">
        <v>5</v>
      </c>
      <c r="O11" s="155">
        <f t="shared" si="1"/>
        <v>1332</v>
      </c>
      <c r="P11" s="158">
        <f t="shared" si="2"/>
        <v>2559</v>
      </c>
      <c r="Q11" s="154">
        <f t="shared" si="3"/>
        <v>4</v>
      </c>
      <c r="R11" s="154">
        <f t="shared" si="4"/>
        <v>6</v>
      </c>
      <c r="S11" s="154">
        <f t="shared" si="5"/>
        <v>7</v>
      </c>
      <c r="T11" s="154">
        <f t="shared" si="6"/>
        <v>38</v>
      </c>
      <c r="U11" s="154">
        <f t="shared" si="7"/>
        <v>13</v>
      </c>
      <c r="V11" s="132">
        <f t="shared" si="8"/>
        <v>2627</v>
      </c>
    </row>
    <row r="12" spans="1:22" ht="12">
      <c r="A12" s="23" t="s">
        <v>123</v>
      </c>
      <c r="B12" s="157">
        <v>2202</v>
      </c>
      <c r="C12" s="154">
        <v>9</v>
      </c>
      <c r="D12" s="154">
        <v>2</v>
      </c>
      <c r="E12" s="154">
        <v>14</v>
      </c>
      <c r="F12" s="154">
        <v>44</v>
      </c>
      <c r="G12" s="154">
        <v>44</v>
      </c>
      <c r="H12" s="132">
        <f t="shared" si="0"/>
        <v>2315</v>
      </c>
      <c r="I12" s="158">
        <v>2140</v>
      </c>
      <c r="J12" s="154">
        <v>12</v>
      </c>
      <c r="K12" s="154">
        <v>3</v>
      </c>
      <c r="L12" s="154">
        <v>8</v>
      </c>
      <c r="M12" s="154">
        <v>38</v>
      </c>
      <c r="N12" s="154">
        <v>21</v>
      </c>
      <c r="O12" s="132">
        <f t="shared" si="1"/>
        <v>2222</v>
      </c>
      <c r="P12" s="158">
        <f t="shared" si="2"/>
        <v>4342</v>
      </c>
      <c r="Q12" s="154">
        <f t="shared" si="3"/>
        <v>21</v>
      </c>
      <c r="R12" s="154">
        <f t="shared" si="4"/>
        <v>5</v>
      </c>
      <c r="S12" s="154">
        <f t="shared" si="5"/>
        <v>22</v>
      </c>
      <c r="T12" s="154">
        <f t="shared" si="6"/>
        <v>82</v>
      </c>
      <c r="U12" s="154">
        <f t="shared" si="7"/>
        <v>65</v>
      </c>
      <c r="V12" s="132">
        <f t="shared" si="8"/>
        <v>4537</v>
      </c>
    </row>
    <row r="13" spans="1:22" ht="12">
      <c r="A13" s="23" t="s">
        <v>221</v>
      </c>
      <c r="B13" s="154">
        <v>893</v>
      </c>
      <c r="C13" s="154">
        <v>6</v>
      </c>
      <c r="D13" s="154">
        <v>2</v>
      </c>
      <c r="E13" s="154">
        <v>6</v>
      </c>
      <c r="F13" s="154">
        <v>10</v>
      </c>
      <c r="G13" s="154">
        <v>16</v>
      </c>
      <c r="H13" s="155">
        <f t="shared" si="0"/>
        <v>933</v>
      </c>
      <c r="I13" s="156">
        <v>877</v>
      </c>
      <c r="J13" s="154">
        <v>3</v>
      </c>
      <c r="K13" s="154">
        <v>0</v>
      </c>
      <c r="L13" s="154">
        <v>5</v>
      </c>
      <c r="M13" s="154">
        <v>9</v>
      </c>
      <c r="N13" s="154">
        <v>13</v>
      </c>
      <c r="O13" s="155">
        <f t="shared" si="1"/>
        <v>907</v>
      </c>
      <c r="P13" s="158">
        <f t="shared" si="2"/>
        <v>1770</v>
      </c>
      <c r="Q13" s="154">
        <f t="shared" si="3"/>
        <v>9</v>
      </c>
      <c r="R13" s="154">
        <f t="shared" si="4"/>
        <v>2</v>
      </c>
      <c r="S13" s="154">
        <f t="shared" si="5"/>
        <v>11</v>
      </c>
      <c r="T13" s="154">
        <f t="shared" si="6"/>
        <v>19</v>
      </c>
      <c r="U13" s="154">
        <f t="shared" si="7"/>
        <v>29</v>
      </c>
      <c r="V13" s="132">
        <f t="shared" si="8"/>
        <v>1840</v>
      </c>
    </row>
    <row r="14" spans="1:22" ht="12">
      <c r="A14" s="23" t="s">
        <v>124</v>
      </c>
      <c r="B14" s="154">
        <v>960</v>
      </c>
      <c r="C14" s="154">
        <v>7</v>
      </c>
      <c r="D14" s="154">
        <v>1</v>
      </c>
      <c r="E14" s="154">
        <v>3</v>
      </c>
      <c r="F14" s="154">
        <v>4</v>
      </c>
      <c r="G14" s="154">
        <v>9</v>
      </c>
      <c r="H14" s="155">
        <f t="shared" si="0"/>
        <v>984</v>
      </c>
      <c r="I14" s="156">
        <v>878</v>
      </c>
      <c r="J14" s="154">
        <v>4</v>
      </c>
      <c r="K14" s="154">
        <v>4</v>
      </c>
      <c r="L14" s="154">
        <v>3</v>
      </c>
      <c r="M14" s="154">
        <v>2</v>
      </c>
      <c r="N14" s="154">
        <v>6</v>
      </c>
      <c r="O14" s="155">
        <f t="shared" si="1"/>
        <v>897</v>
      </c>
      <c r="P14" s="158">
        <f t="shared" si="2"/>
        <v>1838</v>
      </c>
      <c r="Q14" s="154">
        <f t="shared" si="3"/>
        <v>11</v>
      </c>
      <c r="R14" s="154">
        <f t="shared" si="4"/>
        <v>5</v>
      </c>
      <c r="S14" s="154">
        <f t="shared" si="5"/>
        <v>6</v>
      </c>
      <c r="T14" s="154">
        <f t="shared" si="6"/>
        <v>6</v>
      </c>
      <c r="U14" s="154">
        <f t="shared" si="7"/>
        <v>15</v>
      </c>
      <c r="V14" s="132">
        <f t="shared" si="8"/>
        <v>1881</v>
      </c>
    </row>
    <row r="15" spans="1:22" ht="12">
      <c r="A15" s="23" t="s">
        <v>125</v>
      </c>
      <c r="B15" s="157">
        <v>2121</v>
      </c>
      <c r="C15" s="154">
        <v>40</v>
      </c>
      <c r="D15" s="154">
        <v>29</v>
      </c>
      <c r="E15" s="154">
        <v>59</v>
      </c>
      <c r="F15" s="154">
        <v>112</v>
      </c>
      <c r="G15" s="154">
        <v>35</v>
      </c>
      <c r="H15" s="132">
        <f t="shared" si="0"/>
        <v>2396</v>
      </c>
      <c r="I15" s="156">
        <v>1879</v>
      </c>
      <c r="J15" s="154">
        <v>25</v>
      </c>
      <c r="K15" s="154">
        <v>18</v>
      </c>
      <c r="L15" s="154">
        <v>45</v>
      </c>
      <c r="M15" s="154">
        <v>114</v>
      </c>
      <c r="N15" s="154">
        <v>23</v>
      </c>
      <c r="O15" s="132">
        <f t="shared" si="1"/>
        <v>2104</v>
      </c>
      <c r="P15" s="158">
        <f t="shared" si="2"/>
        <v>4000</v>
      </c>
      <c r="Q15" s="154">
        <f t="shared" si="3"/>
        <v>65</v>
      </c>
      <c r="R15" s="154">
        <f t="shared" si="4"/>
        <v>47</v>
      </c>
      <c r="S15" s="154">
        <f t="shared" si="5"/>
        <v>104</v>
      </c>
      <c r="T15" s="154">
        <f t="shared" si="6"/>
        <v>226</v>
      </c>
      <c r="U15" s="154">
        <f t="shared" si="7"/>
        <v>58</v>
      </c>
      <c r="V15" s="132">
        <f t="shared" si="8"/>
        <v>4500</v>
      </c>
    </row>
    <row r="16" spans="1:22" ht="12">
      <c r="A16" s="23" t="s">
        <v>14</v>
      </c>
      <c r="B16" s="154">
        <v>802</v>
      </c>
      <c r="C16" s="154">
        <v>17</v>
      </c>
      <c r="D16" s="154">
        <v>4</v>
      </c>
      <c r="E16" s="154">
        <v>11</v>
      </c>
      <c r="F16" s="154">
        <v>4</v>
      </c>
      <c r="G16" s="154">
        <v>7</v>
      </c>
      <c r="H16" s="132">
        <f t="shared" si="0"/>
        <v>845</v>
      </c>
      <c r="I16" s="156">
        <v>714</v>
      </c>
      <c r="J16" s="154">
        <v>5</v>
      </c>
      <c r="K16" s="154">
        <v>2</v>
      </c>
      <c r="L16" s="154">
        <v>9</v>
      </c>
      <c r="M16" s="154">
        <v>4</v>
      </c>
      <c r="N16" s="154">
        <v>7</v>
      </c>
      <c r="O16" s="132">
        <f t="shared" si="1"/>
        <v>741</v>
      </c>
      <c r="P16" s="158">
        <f t="shared" si="2"/>
        <v>1516</v>
      </c>
      <c r="Q16" s="154">
        <f t="shared" si="3"/>
        <v>22</v>
      </c>
      <c r="R16" s="154">
        <f t="shared" si="4"/>
        <v>6</v>
      </c>
      <c r="S16" s="154">
        <f t="shared" si="5"/>
        <v>20</v>
      </c>
      <c r="T16" s="154">
        <f t="shared" si="6"/>
        <v>8</v>
      </c>
      <c r="U16" s="154">
        <f t="shared" si="7"/>
        <v>14</v>
      </c>
      <c r="V16" s="132">
        <f t="shared" si="8"/>
        <v>1586</v>
      </c>
    </row>
    <row r="17" spans="1:22" ht="12">
      <c r="A17" s="23" t="s">
        <v>126</v>
      </c>
      <c r="B17" s="154">
        <v>1224</v>
      </c>
      <c r="C17" s="154">
        <v>49</v>
      </c>
      <c r="D17" s="154">
        <v>29</v>
      </c>
      <c r="E17" s="154">
        <v>49</v>
      </c>
      <c r="F17" s="154">
        <v>135</v>
      </c>
      <c r="G17" s="154">
        <v>23</v>
      </c>
      <c r="H17" s="132">
        <f t="shared" si="0"/>
        <v>1509</v>
      </c>
      <c r="I17" s="156">
        <v>1274</v>
      </c>
      <c r="J17" s="154">
        <v>26</v>
      </c>
      <c r="K17" s="154">
        <v>21</v>
      </c>
      <c r="L17" s="154">
        <v>32</v>
      </c>
      <c r="M17" s="154">
        <v>123</v>
      </c>
      <c r="N17" s="154">
        <v>18</v>
      </c>
      <c r="O17" s="132">
        <f t="shared" si="1"/>
        <v>1494</v>
      </c>
      <c r="P17" s="158">
        <f t="shared" si="2"/>
        <v>2498</v>
      </c>
      <c r="Q17" s="154">
        <f t="shared" si="3"/>
        <v>75</v>
      </c>
      <c r="R17" s="154">
        <f t="shared" si="4"/>
        <v>50</v>
      </c>
      <c r="S17" s="154">
        <f t="shared" si="5"/>
        <v>81</v>
      </c>
      <c r="T17" s="154">
        <f t="shared" si="6"/>
        <v>258</v>
      </c>
      <c r="U17" s="154">
        <f t="shared" si="7"/>
        <v>41</v>
      </c>
      <c r="V17" s="132">
        <f t="shared" si="8"/>
        <v>3003</v>
      </c>
    </row>
    <row r="18" spans="1:22" ht="12">
      <c r="A18" s="23" t="s">
        <v>127</v>
      </c>
      <c r="B18" s="157">
        <v>1196</v>
      </c>
      <c r="C18" s="154">
        <v>71</v>
      </c>
      <c r="D18" s="154">
        <v>46</v>
      </c>
      <c r="E18" s="154">
        <v>52</v>
      </c>
      <c r="F18" s="154">
        <v>64</v>
      </c>
      <c r="G18" s="154">
        <v>22</v>
      </c>
      <c r="H18" s="132">
        <f t="shared" si="0"/>
        <v>1451</v>
      </c>
      <c r="I18" s="158">
        <v>1209</v>
      </c>
      <c r="J18" s="154">
        <v>78</v>
      </c>
      <c r="K18" s="154">
        <v>45</v>
      </c>
      <c r="L18" s="154">
        <v>41</v>
      </c>
      <c r="M18" s="154">
        <v>56</v>
      </c>
      <c r="N18" s="154">
        <v>23</v>
      </c>
      <c r="O18" s="132">
        <f t="shared" si="1"/>
        <v>1452</v>
      </c>
      <c r="P18" s="158">
        <f t="shared" si="2"/>
        <v>2405</v>
      </c>
      <c r="Q18" s="154">
        <f t="shared" si="3"/>
        <v>149</v>
      </c>
      <c r="R18" s="154">
        <f t="shared" si="4"/>
        <v>91</v>
      </c>
      <c r="S18" s="154">
        <f t="shared" si="5"/>
        <v>93</v>
      </c>
      <c r="T18" s="154">
        <f t="shared" si="6"/>
        <v>120</v>
      </c>
      <c r="U18" s="154">
        <f t="shared" si="7"/>
        <v>45</v>
      </c>
      <c r="V18" s="132">
        <f t="shared" si="8"/>
        <v>2903</v>
      </c>
    </row>
    <row r="19" spans="1:22" ht="12">
      <c r="A19" s="23" t="s">
        <v>128</v>
      </c>
      <c r="B19" s="157">
        <v>4976</v>
      </c>
      <c r="C19" s="154">
        <v>6</v>
      </c>
      <c r="D19" s="154">
        <v>11</v>
      </c>
      <c r="E19" s="154">
        <v>42</v>
      </c>
      <c r="F19" s="154">
        <v>82</v>
      </c>
      <c r="G19" s="154">
        <v>53</v>
      </c>
      <c r="H19" s="132">
        <f t="shared" si="0"/>
        <v>5170</v>
      </c>
      <c r="I19" s="158">
        <v>4987</v>
      </c>
      <c r="J19" s="154">
        <v>8</v>
      </c>
      <c r="K19" s="154">
        <v>4</v>
      </c>
      <c r="L19" s="154">
        <v>21</v>
      </c>
      <c r="M19" s="154">
        <v>81</v>
      </c>
      <c r="N19" s="154">
        <v>49</v>
      </c>
      <c r="O19" s="132">
        <f t="shared" si="1"/>
        <v>5150</v>
      </c>
      <c r="P19" s="158">
        <f t="shared" si="2"/>
        <v>9963</v>
      </c>
      <c r="Q19" s="154">
        <f t="shared" si="3"/>
        <v>14</v>
      </c>
      <c r="R19" s="154">
        <f t="shared" si="4"/>
        <v>15</v>
      </c>
      <c r="S19" s="154">
        <f t="shared" si="5"/>
        <v>63</v>
      </c>
      <c r="T19" s="154">
        <f t="shared" si="6"/>
        <v>163</v>
      </c>
      <c r="U19" s="154">
        <f t="shared" si="7"/>
        <v>102</v>
      </c>
      <c r="V19" s="132">
        <f t="shared" si="8"/>
        <v>10320</v>
      </c>
    </row>
    <row r="20" spans="1:22" ht="12">
      <c r="A20" s="23" t="s">
        <v>129</v>
      </c>
      <c r="B20" s="154">
        <v>3662</v>
      </c>
      <c r="C20" s="154">
        <v>0</v>
      </c>
      <c r="D20" s="154">
        <v>9</v>
      </c>
      <c r="E20" s="154">
        <v>15</v>
      </c>
      <c r="F20" s="154">
        <v>49</v>
      </c>
      <c r="G20" s="154">
        <v>24</v>
      </c>
      <c r="H20" s="155">
        <f t="shared" si="0"/>
        <v>3759</v>
      </c>
      <c r="I20" s="156">
        <v>3560</v>
      </c>
      <c r="J20" s="154">
        <v>5</v>
      </c>
      <c r="K20" s="154">
        <v>4</v>
      </c>
      <c r="L20" s="154">
        <v>7</v>
      </c>
      <c r="M20" s="154">
        <v>37</v>
      </c>
      <c r="N20" s="154">
        <v>29</v>
      </c>
      <c r="O20" s="155">
        <f t="shared" si="1"/>
        <v>3642</v>
      </c>
      <c r="P20" s="156">
        <f t="shared" si="2"/>
        <v>7222</v>
      </c>
      <c r="Q20" s="154">
        <f t="shared" si="3"/>
        <v>5</v>
      </c>
      <c r="R20" s="154">
        <f t="shared" si="4"/>
        <v>13</v>
      </c>
      <c r="S20" s="154">
        <f t="shared" si="5"/>
        <v>22</v>
      </c>
      <c r="T20" s="154">
        <f t="shared" si="6"/>
        <v>86</v>
      </c>
      <c r="U20" s="154">
        <f t="shared" si="7"/>
        <v>53</v>
      </c>
      <c r="V20" s="155">
        <f t="shared" si="8"/>
        <v>7401</v>
      </c>
    </row>
    <row r="21" spans="1:22" ht="12">
      <c r="A21" s="23" t="s">
        <v>130</v>
      </c>
      <c r="B21" s="157">
        <v>287</v>
      </c>
      <c r="C21" s="157">
        <v>5</v>
      </c>
      <c r="D21" s="157">
        <v>2</v>
      </c>
      <c r="E21" s="154">
        <v>0</v>
      </c>
      <c r="F21" s="154">
        <v>3</v>
      </c>
      <c r="G21" s="154">
        <v>13</v>
      </c>
      <c r="H21" s="132">
        <f t="shared" si="0"/>
        <v>310</v>
      </c>
      <c r="I21" s="158">
        <v>262</v>
      </c>
      <c r="J21" s="157">
        <v>3</v>
      </c>
      <c r="K21" s="157">
        <v>1</v>
      </c>
      <c r="L21" s="154">
        <v>1</v>
      </c>
      <c r="M21" s="154">
        <v>4</v>
      </c>
      <c r="N21" s="154">
        <v>21</v>
      </c>
      <c r="O21" s="132">
        <f t="shared" si="1"/>
        <v>292</v>
      </c>
      <c r="P21" s="158">
        <f t="shared" si="2"/>
        <v>549</v>
      </c>
      <c r="Q21" s="157">
        <f t="shared" si="3"/>
        <v>8</v>
      </c>
      <c r="R21" s="157">
        <f t="shared" si="4"/>
        <v>3</v>
      </c>
      <c r="S21" s="154">
        <f t="shared" si="5"/>
        <v>1</v>
      </c>
      <c r="T21" s="157">
        <f t="shared" si="6"/>
        <v>7</v>
      </c>
      <c r="U21" s="154">
        <f t="shared" si="7"/>
        <v>34</v>
      </c>
      <c r="V21" s="132">
        <f t="shared" si="8"/>
        <v>602</v>
      </c>
    </row>
    <row r="22" spans="1:22" ht="12">
      <c r="A22" s="94" t="s">
        <v>222</v>
      </c>
      <c r="B22" s="157">
        <v>8250</v>
      </c>
      <c r="C22" s="157">
        <v>1430</v>
      </c>
      <c r="D22" s="157">
        <v>656</v>
      </c>
      <c r="E22" s="154">
        <v>743</v>
      </c>
      <c r="F22" s="157">
        <v>932</v>
      </c>
      <c r="G22" s="154">
        <v>271</v>
      </c>
      <c r="H22" s="132">
        <f t="shared" si="0"/>
        <v>12282</v>
      </c>
      <c r="I22" s="158">
        <v>8616</v>
      </c>
      <c r="J22" s="157">
        <v>1177</v>
      </c>
      <c r="K22" s="157">
        <v>514</v>
      </c>
      <c r="L22" s="154">
        <v>678</v>
      </c>
      <c r="M22" s="157">
        <v>741</v>
      </c>
      <c r="N22" s="154">
        <v>187</v>
      </c>
      <c r="O22" s="132">
        <f t="shared" si="1"/>
        <v>11913</v>
      </c>
      <c r="P22" s="158">
        <f t="shared" si="2"/>
        <v>16866</v>
      </c>
      <c r="Q22" s="157">
        <f t="shared" si="3"/>
        <v>2607</v>
      </c>
      <c r="R22" s="157">
        <f t="shared" si="4"/>
        <v>1170</v>
      </c>
      <c r="S22" s="157">
        <f t="shared" si="5"/>
        <v>1421</v>
      </c>
      <c r="T22" s="157">
        <f t="shared" si="6"/>
        <v>1673</v>
      </c>
      <c r="U22" s="157">
        <f t="shared" si="7"/>
        <v>458</v>
      </c>
      <c r="V22" s="132">
        <f t="shared" si="8"/>
        <v>24195</v>
      </c>
    </row>
    <row r="23" spans="1:22" ht="12">
      <c r="A23" s="23" t="s">
        <v>131</v>
      </c>
      <c r="B23" s="154">
        <v>27455</v>
      </c>
      <c r="C23" s="154">
        <v>4215</v>
      </c>
      <c r="D23" s="154">
        <v>2557</v>
      </c>
      <c r="E23" s="154">
        <v>4016</v>
      </c>
      <c r="F23" s="154">
        <v>5760</v>
      </c>
      <c r="G23" s="154">
        <v>1236</v>
      </c>
      <c r="H23" s="155">
        <f t="shared" si="0"/>
        <v>45239</v>
      </c>
      <c r="I23" s="156">
        <v>30087</v>
      </c>
      <c r="J23" s="154">
        <v>3818</v>
      </c>
      <c r="K23" s="154">
        <v>2340</v>
      </c>
      <c r="L23" s="154">
        <v>3629</v>
      </c>
      <c r="M23" s="154">
        <v>5320</v>
      </c>
      <c r="N23" s="154">
        <v>953</v>
      </c>
      <c r="O23" s="155">
        <f t="shared" si="1"/>
        <v>46147</v>
      </c>
      <c r="P23" s="158">
        <f t="shared" si="2"/>
        <v>57542</v>
      </c>
      <c r="Q23" s="154">
        <f t="shared" si="3"/>
        <v>8033</v>
      </c>
      <c r="R23" s="154">
        <f t="shared" si="4"/>
        <v>4897</v>
      </c>
      <c r="S23" s="154">
        <f t="shared" si="5"/>
        <v>7645</v>
      </c>
      <c r="T23" s="154">
        <f t="shared" si="6"/>
        <v>11080</v>
      </c>
      <c r="U23" s="154">
        <f t="shared" si="7"/>
        <v>2189</v>
      </c>
      <c r="V23" s="132">
        <f t="shared" si="8"/>
        <v>91386</v>
      </c>
    </row>
    <row r="24" spans="1:22" ht="12">
      <c r="A24" s="23" t="s">
        <v>0</v>
      </c>
      <c r="B24" s="157">
        <v>1116</v>
      </c>
      <c r="C24" s="154">
        <v>0</v>
      </c>
      <c r="D24" s="154">
        <v>0</v>
      </c>
      <c r="E24" s="154">
        <v>0</v>
      </c>
      <c r="F24" s="154">
        <v>0</v>
      </c>
      <c r="G24" s="154">
        <v>20</v>
      </c>
      <c r="H24" s="132">
        <f t="shared" si="0"/>
        <v>1136</v>
      </c>
      <c r="I24" s="158">
        <v>965</v>
      </c>
      <c r="J24" s="154">
        <v>0</v>
      </c>
      <c r="K24" s="154">
        <v>0</v>
      </c>
      <c r="L24" s="154">
        <v>0</v>
      </c>
      <c r="M24" s="154">
        <v>0</v>
      </c>
      <c r="N24" s="154">
        <v>13</v>
      </c>
      <c r="O24" s="132">
        <f t="shared" si="1"/>
        <v>978</v>
      </c>
      <c r="P24" s="158">
        <f t="shared" si="2"/>
        <v>2081</v>
      </c>
      <c r="Q24" s="154">
        <f t="shared" si="3"/>
        <v>0</v>
      </c>
      <c r="R24" s="154">
        <f t="shared" si="4"/>
        <v>0</v>
      </c>
      <c r="S24" s="154">
        <f t="shared" si="5"/>
        <v>0</v>
      </c>
      <c r="T24" s="154">
        <f t="shared" si="6"/>
        <v>0</v>
      </c>
      <c r="U24" s="154">
        <f t="shared" si="7"/>
        <v>33</v>
      </c>
      <c r="V24" s="132">
        <f t="shared" si="8"/>
        <v>2114</v>
      </c>
    </row>
    <row r="25" spans="1:22" ht="12">
      <c r="A25" s="23" t="s">
        <v>1</v>
      </c>
      <c r="B25" s="157">
        <v>2190</v>
      </c>
      <c r="C25" s="154">
        <v>3</v>
      </c>
      <c r="D25" s="154">
        <v>0</v>
      </c>
      <c r="E25" s="154">
        <v>6</v>
      </c>
      <c r="F25" s="154">
        <v>14</v>
      </c>
      <c r="G25" s="154">
        <v>9</v>
      </c>
      <c r="H25" s="132">
        <f t="shared" si="0"/>
        <v>2222</v>
      </c>
      <c r="I25" s="158">
        <v>2116</v>
      </c>
      <c r="J25" s="154">
        <v>2</v>
      </c>
      <c r="K25" s="154">
        <v>1</v>
      </c>
      <c r="L25" s="154">
        <v>2</v>
      </c>
      <c r="M25" s="154">
        <v>9</v>
      </c>
      <c r="N25" s="154">
        <v>7</v>
      </c>
      <c r="O25" s="132">
        <f t="shared" si="1"/>
        <v>2137</v>
      </c>
      <c r="P25" s="158">
        <f t="shared" si="2"/>
        <v>4306</v>
      </c>
      <c r="Q25" s="154">
        <f t="shared" si="3"/>
        <v>5</v>
      </c>
      <c r="R25" s="157">
        <f t="shared" si="4"/>
        <v>1</v>
      </c>
      <c r="S25" s="154">
        <f t="shared" si="5"/>
        <v>8</v>
      </c>
      <c r="T25" s="154">
        <f t="shared" si="6"/>
        <v>23</v>
      </c>
      <c r="U25" s="154">
        <f t="shared" si="7"/>
        <v>16</v>
      </c>
      <c r="V25" s="132">
        <f t="shared" si="8"/>
        <v>4359</v>
      </c>
    </row>
    <row r="26" spans="1:22" ht="12">
      <c r="A26" s="23" t="s">
        <v>2</v>
      </c>
      <c r="B26" s="157">
        <v>4564</v>
      </c>
      <c r="C26" s="154">
        <v>509</v>
      </c>
      <c r="D26" s="154">
        <v>261</v>
      </c>
      <c r="E26" s="154">
        <v>242</v>
      </c>
      <c r="F26" s="154">
        <v>290</v>
      </c>
      <c r="G26" s="154">
        <v>323</v>
      </c>
      <c r="H26" s="132">
        <f t="shared" si="0"/>
        <v>6189</v>
      </c>
      <c r="I26" s="158">
        <v>4560</v>
      </c>
      <c r="J26" s="154">
        <v>423</v>
      </c>
      <c r="K26" s="154">
        <v>226</v>
      </c>
      <c r="L26" s="154">
        <v>215</v>
      </c>
      <c r="M26" s="154">
        <v>206</v>
      </c>
      <c r="N26" s="154">
        <v>243</v>
      </c>
      <c r="O26" s="132">
        <f t="shared" si="1"/>
        <v>5873</v>
      </c>
      <c r="P26" s="158">
        <f t="shared" si="2"/>
        <v>9124</v>
      </c>
      <c r="Q26" s="154">
        <f t="shared" si="3"/>
        <v>932</v>
      </c>
      <c r="R26" s="154">
        <f t="shared" si="4"/>
        <v>487</v>
      </c>
      <c r="S26" s="154">
        <f t="shared" si="5"/>
        <v>457</v>
      </c>
      <c r="T26" s="154">
        <f t="shared" si="6"/>
        <v>496</v>
      </c>
      <c r="U26" s="154">
        <f t="shared" si="7"/>
        <v>566</v>
      </c>
      <c r="V26" s="132">
        <f t="shared" si="8"/>
        <v>12062</v>
      </c>
    </row>
    <row r="27" spans="1:22" ht="12">
      <c r="A27" s="23" t="s">
        <v>3</v>
      </c>
      <c r="B27" s="154">
        <v>2257</v>
      </c>
      <c r="C27" s="154">
        <v>32</v>
      </c>
      <c r="D27" s="154">
        <v>16</v>
      </c>
      <c r="E27" s="154">
        <v>49</v>
      </c>
      <c r="F27" s="154">
        <v>112</v>
      </c>
      <c r="G27" s="154">
        <v>40</v>
      </c>
      <c r="H27" s="132">
        <f t="shared" si="0"/>
        <v>2506</v>
      </c>
      <c r="I27" s="156">
        <v>2141</v>
      </c>
      <c r="J27" s="154">
        <v>14</v>
      </c>
      <c r="K27" s="154">
        <v>12</v>
      </c>
      <c r="L27" s="154">
        <v>33</v>
      </c>
      <c r="M27" s="154">
        <v>96</v>
      </c>
      <c r="N27" s="154">
        <v>22</v>
      </c>
      <c r="O27" s="132">
        <f t="shared" si="1"/>
        <v>2318</v>
      </c>
      <c r="P27" s="158">
        <f t="shared" si="2"/>
        <v>4398</v>
      </c>
      <c r="Q27" s="154">
        <f t="shared" si="3"/>
        <v>46</v>
      </c>
      <c r="R27" s="154">
        <f t="shared" si="4"/>
        <v>28</v>
      </c>
      <c r="S27" s="154">
        <f t="shared" si="5"/>
        <v>82</v>
      </c>
      <c r="T27" s="154">
        <f t="shared" si="6"/>
        <v>208</v>
      </c>
      <c r="U27" s="154">
        <f t="shared" si="7"/>
        <v>62</v>
      </c>
      <c r="V27" s="132">
        <f t="shared" si="8"/>
        <v>4824</v>
      </c>
    </row>
    <row r="28" spans="1:22" ht="12">
      <c r="A28" s="23" t="s">
        <v>4</v>
      </c>
      <c r="B28" s="154">
        <v>1407</v>
      </c>
      <c r="C28" s="154">
        <v>1</v>
      </c>
      <c r="D28" s="154">
        <v>2</v>
      </c>
      <c r="E28" s="154">
        <v>0</v>
      </c>
      <c r="F28" s="154">
        <v>13</v>
      </c>
      <c r="G28" s="154">
        <v>3</v>
      </c>
      <c r="H28" s="132">
        <f t="shared" si="0"/>
        <v>1426</v>
      </c>
      <c r="I28" s="156">
        <v>1279</v>
      </c>
      <c r="J28" s="154">
        <v>5</v>
      </c>
      <c r="K28" s="154">
        <v>1</v>
      </c>
      <c r="L28" s="154">
        <v>2</v>
      </c>
      <c r="M28" s="154">
        <v>7</v>
      </c>
      <c r="N28" s="154">
        <v>6</v>
      </c>
      <c r="O28" s="155">
        <f t="shared" si="1"/>
        <v>1300</v>
      </c>
      <c r="P28" s="158">
        <f t="shared" si="2"/>
        <v>2686</v>
      </c>
      <c r="Q28" s="154">
        <f t="shared" si="3"/>
        <v>6</v>
      </c>
      <c r="R28" s="154">
        <f t="shared" si="4"/>
        <v>3</v>
      </c>
      <c r="S28" s="154">
        <f t="shared" si="5"/>
        <v>2</v>
      </c>
      <c r="T28" s="154">
        <f t="shared" si="6"/>
        <v>20</v>
      </c>
      <c r="U28" s="154">
        <f t="shared" si="7"/>
        <v>9</v>
      </c>
      <c r="V28" s="132">
        <f t="shared" si="8"/>
        <v>2726</v>
      </c>
    </row>
    <row r="29" spans="1:22" ht="12">
      <c r="A29" s="23" t="s">
        <v>5</v>
      </c>
      <c r="B29" s="154">
        <v>1203</v>
      </c>
      <c r="C29" s="154">
        <v>1</v>
      </c>
      <c r="D29" s="154">
        <v>0</v>
      </c>
      <c r="E29" s="154">
        <v>10</v>
      </c>
      <c r="F29" s="154">
        <v>10</v>
      </c>
      <c r="G29" s="154">
        <v>9</v>
      </c>
      <c r="H29" s="155">
        <f t="shared" si="0"/>
        <v>1233</v>
      </c>
      <c r="I29" s="156">
        <v>1128</v>
      </c>
      <c r="J29" s="154">
        <v>1</v>
      </c>
      <c r="K29" s="154">
        <v>0</v>
      </c>
      <c r="L29" s="154">
        <v>8</v>
      </c>
      <c r="M29" s="154">
        <v>7</v>
      </c>
      <c r="N29" s="154">
        <v>4</v>
      </c>
      <c r="O29" s="155">
        <f t="shared" si="1"/>
        <v>1148</v>
      </c>
      <c r="P29" s="156">
        <f t="shared" si="2"/>
        <v>2331</v>
      </c>
      <c r="Q29" s="154">
        <f t="shared" si="3"/>
        <v>2</v>
      </c>
      <c r="R29" s="154">
        <f t="shared" si="4"/>
        <v>0</v>
      </c>
      <c r="S29" s="154">
        <f t="shared" si="5"/>
        <v>18</v>
      </c>
      <c r="T29" s="154">
        <f t="shared" si="6"/>
        <v>17</v>
      </c>
      <c r="U29" s="154">
        <f t="shared" si="7"/>
        <v>13</v>
      </c>
      <c r="V29" s="155">
        <f t="shared" si="8"/>
        <v>2381</v>
      </c>
    </row>
    <row r="30" spans="1:22" ht="12">
      <c r="A30" s="23" t="s">
        <v>6</v>
      </c>
      <c r="B30" s="154">
        <v>671</v>
      </c>
      <c r="C30" s="154">
        <v>9</v>
      </c>
      <c r="D30" s="154">
        <v>24</v>
      </c>
      <c r="E30" s="154">
        <v>20</v>
      </c>
      <c r="F30" s="154">
        <v>20</v>
      </c>
      <c r="G30" s="154">
        <v>20</v>
      </c>
      <c r="H30" s="155">
        <f t="shared" si="0"/>
        <v>764</v>
      </c>
      <c r="I30" s="156">
        <v>616</v>
      </c>
      <c r="J30" s="154">
        <v>8</v>
      </c>
      <c r="K30" s="154">
        <v>10</v>
      </c>
      <c r="L30" s="154">
        <v>26</v>
      </c>
      <c r="M30" s="154">
        <v>19</v>
      </c>
      <c r="N30" s="154">
        <v>28</v>
      </c>
      <c r="O30" s="155">
        <f t="shared" si="1"/>
        <v>707</v>
      </c>
      <c r="P30" s="156">
        <f t="shared" si="2"/>
        <v>1287</v>
      </c>
      <c r="Q30" s="154">
        <f t="shared" si="3"/>
        <v>17</v>
      </c>
      <c r="R30" s="154">
        <f t="shared" si="4"/>
        <v>34</v>
      </c>
      <c r="S30" s="154">
        <f t="shared" si="5"/>
        <v>46</v>
      </c>
      <c r="T30" s="154">
        <f t="shared" si="6"/>
        <v>39</v>
      </c>
      <c r="U30" s="154">
        <f t="shared" si="7"/>
        <v>48</v>
      </c>
      <c r="V30" s="132">
        <f t="shared" si="8"/>
        <v>1471</v>
      </c>
    </row>
    <row r="31" spans="1:22" ht="12">
      <c r="A31" s="23" t="s">
        <v>7</v>
      </c>
      <c r="B31" s="154">
        <v>693</v>
      </c>
      <c r="C31" s="154">
        <v>1</v>
      </c>
      <c r="D31" s="154">
        <v>0</v>
      </c>
      <c r="E31" s="154">
        <v>2</v>
      </c>
      <c r="F31" s="154">
        <v>7</v>
      </c>
      <c r="G31" s="154">
        <v>15</v>
      </c>
      <c r="H31" s="132">
        <f t="shared" si="0"/>
        <v>718</v>
      </c>
      <c r="I31" s="156">
        <v>662</v>
      </c>
      <c r="J31" s="154">
        <v>0</v>
      </c>
      <c r="K31" s="154">
        <v>0</v>
      </c>
      <c r="L31" s="154">
        <v>1</v>
      </c>
      <c r="M31" s="154">
        <v>0</v>
      </c>
      <c r="N31" s="154">
        <v>9</v>
      </c>
      <c r="O31" s="132">
        <f t="shared" si="1"/>
        <v>672</v>
      </c>
      <c r="P31" s="158">
        <f t="shared" si="2"/>
        <v>1355</v>
      </c>
      <c r="Q31" s="154">
        <f t="shared" si="3"/>
        <v>1</v>
      </c>
      <c r="R31" s="154">
        <f t="shared" si="4"/>
        <v>0</v>
      </c>
      <c r="S31" s="154">
        <f t="shared" si="5"/>
        <v>3</v>
      </c>
      <c r="T31" s="154">
        <f t="shared" si="6"/>
        <v>7</v>
      </c>
      <c r="U31" s="154">
        <f t="shared" si="7"/>
        <v>24</v>
      </c>
      <c r="V31" s="132">
        <f t="shared" si="8"/>
        <v>1390</v>
      </c>
    </row>
    <row r="32" spans="1:22" ht="12">
      <c r="A32" s="23" t="s">
        <v>8</v>
      </c>
      <c r="B32" s="154">
        <v>1221</v>
      </c>
      <c r="C32" s="154">
        <v>34</v>
      </c>
      <c r="D32" s="154">
        <v>26</v>
      </c>
      <c r="E32" s="154">
        <v>28</v>
      </c>
      <c r="F32" s="154">
        <v>10</v>
      </c>
      <c r="G32" s="154">
        <v>27</v>
      </c>
      <c r="H32" s="155">
        <f t="shared" si="0"/>
        <v>1346</v>
      </c>
      <c r="I32" s="156">
        <v>1173</v>
      </c>
      <c r="J32" s="154">
        <v>20</v>
      </c>
      <c r="K32" s="154">
        <v>13</v>
      </c>
      <c r="L32" s="154">
        <v>19</v>
      </c>
      <c r="M32" s="154">
        <v>12</v>
      </c>
      <c r="N32" s="154">
        <v>17</v>
      </c>
      <c r="O32" s="155">
        <f t="shared" si="1"/>
        <v>1254</v>
      </c>
      <c r="P32" s="156">
        <f t="shared" si="2"/>
        <v>2394</v>
      </c>
      <c r="Q32" s="154">
        <f t="shared" si="3"/>
        <v>54</v>
      </c>
      <c r="R32" s="154">
        <f t="shared" si="4"/>
        <v>39</v>
      </c>
      <c r="S32" s="154">
        <f t="shared" si="5"/>
        <v>47</v>
      </c>
      <c r="T32" s="154">
        <f t="shared" si="6"/>
        <v>22</v>
      </c>
      <c r="U32" s="154">
        <f t="shared" si="7"/>
        <v>44</v>
      </c>
      <c r="V32" s="155">
        <f t="shared" si="8"/>
        <v>2600</v>
      </c>
    </row>
    <row r="33" spans="1:22" ht="12">
      <c r="A33" s="23" t="s">
        <v>9</v>
      </c>
      <c r="B33" s="154">
        <v>300</v>
      </c>
      <c r="C33" s="154">
        <v>4</v>
      </c>
      <c r="D33" s="154">
        <v>3</v>
      </c>
      <c r="E33" s="154">
        <v>3</v>
      </c>
      <c r="F33" s="154">
        <v>2</v>
      </c>
      <c r="G33" s="154">
        <v>5</v>
      </c>
      <c r="H33" s="132">
        <f t="shared" si="0"/>
        <v>317</v>
      </c>
      <c r="I33" s="156">
        <v>283</v>
      </c>
      <c r="J33" s="154">
        <v>0</v>
      </c>
      <c r="K33" s="154">
        <v>1</v>
      </c>
      <c r="L33" s="154">
        <v>2</v>
      </c>
      <c r="M33" s="154">
        <v>2</v>
      </c>
      <c r="N33" s="154">
        <v>5</v>
      </c>
      <c r="O33" s="132">
        <f t="shared" si="1"/>
        <v>293</v>
      </c>
      <c r="P33" s="158">
        <f t="shared" si="2"/>
        <v>583</v>
      </c>
      <c r="Q33" s="154">
        <f t="shared" si="3"/>
        <v>4</v>
      </c>
      <c r="R33" s="154">
        <f t="shared" si="4"/>
        <v>4</v>
      </c>
      <c r="S33" s="154">
        <f t="shared" si="5"/>
        <v>5</v>
      </c>
      <c r="T33" s="154">
        <f t="shared" si="6"/>
        <v>4</v>
      </c>
      <c r="U33" s="154">
        <f t="shared" si="7"/>
        <v>10</v>
      </c>
      <c r="V33" s="132">
        <f t="shared" si="8"/>
        <v>610</v>
      </c>
    </row>
    <row r="34" spans="1:22" ht="12">
      <c r="A34" s="23" t="s">
        <v>10</v>
      </c>
      <c r="B34" s="154">
        <v>1346</v>
      </c>
      <c r="C34" s="154">
        <v>17</v>
      </c>
      <c r="D34" s="154">
        <v>13</v>
      </c>
      <c r="E34" s="154">
        <v>3</v>
      </c>
      <c r="F34" s="154">
        <v>6</v>
      </c>
      <c r="G34" s="154">
        <v>35</v>
      </c>
      <c r="H34" s="155">
        <f t="shared" si="0"/>
        <v>1420</v>
      </c>
      <c r="I34" s="156">
        <v>1257</v>
      </c>
      <c r="J34" s="154">
        <v>14</v>
      </c>
      <c r="K34" s="154">
        <v>3</v>
      </c>
      <c r="L34" s="154">
        <v>1</v>
      </c>
      <c r="M34" s="154">
        <v>8</v>
      </c>
      <c r="N34" s="154">
        <v>40</v>
      </c>
      <c r="O34" s="155">
        <f t="shared" si="1"/>
        <v>1323</v>
      </c>
      <c r="P34" s="158">
        <f t="shared" si="2"/>
        <v>2603</v>
      </c>
      <c r="Q34" s="154">
        <f t="shared" si="3"/>
        <v>31</v>
      </c>
      <c r="R34" s="154">
        <f t="shared" si="4"/>
        <v>16</v>
      </c>
      <c r="S34" s="154">
        <f t="shared" si="5"/>
        <v>4</v>
      </c>
      <c r="T34" s="154">
        <f t="shared" si="6"/>
        <v>14</v>
      </c>
      <c r="U34" s="154">
        <f t="shared" si="7"/>
        <v>75</v>
      </c>
      <c r="V34" s="132">
        <f t="shared" si="8"/>
        <v>2743</v>
      </c>
    </row>
    <row r="35" spans="1:22" ht="12">
      <c r="A35" s="23" t="s">
        <v>11</v>
      </c>
      <c r="B35" s="154">
        <v>1081</v>
      </c>
      <c r="C35" s="154">
        <v>6</v>
      </c>
      <c r="D35" s="154">
        <v>5</v>
      </c>
      <c r="E35" s="154">
        <v>12</v>
      </c>
      <c r="F35" s="154">
        <v>38</v>
      </c>
      <c r="G35" s="154">
        <v>9</v>
      </c>
      <c r="H35" s="155">
        <f t="shared" si="0"/>
        <v>1151</v>
      </c>
      <c r="I35" s="156">
        <v>1062</v>
      </c>
      <c r="J35" s="154">
        <v>9</v>
      </c>
      <c r="K35" s="154">
        <v>7</v>
      </c>
      <c r="L35" s="154">
        <v>7</v>
      </c>
      <c r="M35" s="154">
        <v>36</v>
      </c>
      <c r="N35" s="154">
        <v>2</v>
      </c>
      <c r="O35" s="155">
        <f t="shared" si="1"/>
        <v>1123</v>
      </c>
      <c r="P35" s="158">
        <f t="shared" si="2"/>
        <v>2143</v>
      </c>
      <c r="Q35" s="154">
        <f t="shared" si="3"/>
        <v>15</v>
      </c>
      <c r="R35" s="154">
        <f t="shared" si="4"/>
        <v>12</v>
      </c>
      <c r="S35" s="154">
        <f t="shared" si="5"/>
        <v>19</v>
      </c>
      <c r="T35" s="154">
        <f t="shared" si="6"/>
        <v>74</v>
      </c>
      <c r="U35" s="154">
        <f t="shared" si="7"/>
        <v>11</v>
      </c>
      <c r="V35" s="132">
        <f t="shared" si="8"/>
        <v>2274</v>
      </c>
    </row>
    <row r="36" spans="1:22" ht="12">
      <c r="A36" s="23" t="s">
        <v>12</v>
      </c>
      <c r="B36" s="154">
        <v>1124</v>
      </c>
      <c r="C36" s="154">
        <v>17</v>
      </c>
      <c r="D36" s="154">
        <v>8</v>
      </c>
      <c r="E36" s="154">
        <v>9</v>
      </c>
      <c r="F36" s="154">
        <v>10</v>
      </c>
      <c r="G36" s="154">
        <v>9</v>
      </c>
      <c r="H36" s="155">
        <f t="shared" si="0"/>
        <v>1177</v>
      </c>
      <c r="I36" s="156">
        <v>1019</v>
      </c>
      <c r="J36" s="154">
        <v>18</v>
      </c>
      <c r="K36" s="154">
        <v>3</v>
      </c>
      <c r="L36" s="154">
        <v>12</v>
      </c>
      <c r="M36" s="154">
        <v>9</v>
      </c>
      <c r="N36" s="154">
        <v>2</v>
      </c>
      <c r="O36" s="155">
        <f t="shared" si="1"/>
        <v>1063</v>
      </c>
      <c r="P36" s="158">
        <f t="shared" si="2"/>
        <v>2143</v>
      </c>
      <c r="Q36" s="154">
        <f t="shared" si="3"/>
        <v>35</v>
      </c>
      <c r="R36" s="154">
        <f t="shared" si="4"/>
        <v>11</v>
      </c>
      <c r="S36" s="154">
        <f t="shared" si="5"/>
        <v>21</v>
      </c>
      <c r="T36" s="154">
        <f t="shared" si="6"/>
        <v>19</v>
      </c>
      <c r="U36" s="154">
        <f t="shared" si="7"/>
        <v>11</v>
      </c>
      <c r="V36" s="132">
        <f t="shared" si="8"/>
        <v>2240</v>
      </c>
    </row>
    <row r="37" spans="1:22" ht="12">
      <c r="A37" s="23" t="s">
        <v>13</v>
      </c>
      <c r="B37" s="154">
        <v>932</v>
      </c>
      <c r="C37" s="154">
        <v>2</v>
      </c>
      <c r="D37" s="154">
        <v>1</v>
      </c>
      <c r="E37" s="154">
        <v>1</v>
      </c>
      <c r="F37" s="154">
        <v>8</v>
      </c>
      <c r="G37" s="154">
        <v>6</v>
      </c>
      <c r="H37" s="155">
        <f t="shared" si="0"/>
        <v>950</v>
      </c>
      <c r="I37" s="156">
        <v>885</v>
      </c>
      <c r="J37" s="154">
        <v>2</v>
      </c>
      <c r="K37" s="154">
        <v>0</v>
      </c>
      <c r="L37" s="154">
        <v>0</v>
      </c>
      <c r="M37" s="154">
        <v>2</v>
      </c>
      <c r="N37" s="154">
        <v>4</v>
      </c>
      <c r="O37" s="155">
        <f t="shared" si="1"/>
        <v>893</v>
      </c>
      <c r="P37" s="156">
        <f t="shared" si="2"/>
        <v>1817</v>
      </c>
      <c r="Q37" s="154">
        <f t="shared" si="3"/>
        <v>4</v>
      </c>
      <c r="R37" s="154">
        <f t="shared" si="4"/>
        <v>1</v>
      </c>
      <c r="S37" s="154">
        <f t="shared" si="5"/>
        <v>1</v>
      </c>
      <c r="T37" s="154">
        <f t="shared" si="6"/>
        <v>10</v>
      </c>
      <c r="U37" s="154">
        <f t="shared" si="7"/>
        <v>10</v>
      </c>
      <c r="V37" s="132">
        <f t="shared" si="8"/>
        <v>1843</v>
      </c>
    </row>
    <row r="38" spans="1:22" s="68" customFormat="1" ht="12.75" customHeight="1">
      <c r="A38" s="56" t="s">
        <v>15</v>
      </c>
      <c r="B38" s="189">
        <f aca="true" t="shared" si="9" ref="B38:G38">B19+B20+B25</f>
        <v>10828</v>
      </c>
      <c r="C38" s="189">
        <f t="shared" si="9"/>
        <v>9</v>
      </c>
      <c r="D38" s="189">
        <f t="shared" si="9"/>
        <v>20</v>
      </c>
      <c r="E38" s="189">
        <f t="shared" si="9"/>
        <v>63</v>
      </c>
      <c r="F38" s="189">
        <f t="shared" si="9"/>
        <v>145</v>
      </c>
      <c r="G38" s="189">
        <f t="shared" si="9"/>
        <v>86</v>
      </c>
      <c r="H38" s="190">
        <f t="shared" si="0"/>
        <v>11151</v>
      </c>
      <c r="I38" s="191">
        <f aca="true" t="shared" si="10" ref="I38:N38">I19+I20+I25</f>
        <v>10663</v>
      </c>
      <c r="J38" s="189">
        <f t="shared" si="10"/>
        <v>15</v>
      </c>
      <c r="K38" s="189">
        <f t="shared" si="10"/>
        <v>9</v>
      </c>
      <c r="L38" s="189">
        <f t="shared" si="10"/>
        <v>30</v>
      </c>
      <c r="M38" s="189">
        <f t="shared" si="10"/>
        <v>127</v>
      </c>
      <c r="N38" s="189">
        <f t="shared" si="10"/>
        <v>85</v>
      </c>
      <c r="O38" s="190">
        <f t="shared" si="1"/>
        <v>10929</v>
      </c>
      <c r="P38" s="191">
        <f t="shared" si="2"/>
        <v>21491</v>
      </c>
      <c r="Q38" s="189">
        <f t="shared" si="3"/>
        <v>24</v>
      </c>
      <c r="R38" s="189">
        <f t="shared" si="4"/>
        <v>29</v>
      </c>
      <c r="S38" s="192">
        <f t="shared" si="5"/>
        <v>93</v>
      </c>
      <c r="T38" s="192">
        <f t="shared" si="6"/>
        <v>272</v>
      </c>
      <c r="U38" s="192">
        <f t="shared" si="7"/>
        <v>171</v>
      </c>
      <c r="V38" s="190">
        <f t="shared" si="8"/>
        <v>22080</v>
      </c>
    </row>
    <row r="39" spans="1:22" s="16" customFormat="1" ht="12">
      <c r="A39" s="67" t="s">
        <v>16</v>
      </c>
      <c r="B39" s="162">
        <v>7955</v>
      </c>
      <c r="C39" s="162">
        <v>157</v>
      </c>
      <c r="D39" s="177">
        <v>117</v>
      </c>
      <c r="E39" s="177">
        <v>169</v>
      </c>
      <c r="F39" s="177">
        <v>296</v>
      </c>
      <c r="G39" s="177">
        <v>136</v>
      </c>
      <c r="H39" s="163">
        <f t="shared" si="0"/>
        <v>8830</v>
      </c>
      <c r="I39" s="164">
        <v>7448</v>
      </c>
      <c r="J39" s="162">
        <v>100</v>
      </c>
      <c r="K39" s="177">
        <v>69</v>
      </c>
      <c r="L39" s="177">
        <v>138</v>
      </c>
      <c r="M39" s="177">
        <v>277</v>
      </c>
      <c r="N39" s="177">
        <v>101</v>
      </c>
      <c r="O39" s="163">
        <f t="shared" si="1"/>
        <v>8133</v>
      </c>
      <c r="P39" s="164">
        <f t="shared" si="2"/>
        <v>15403</v>
      </c>
      <c r="Q39" s="162">
        <f t="shared" si="3"/>
        <v>257</v>
      </c>
      <c r="R39" s="162">
        <f t="shared" si="4"/>
        <v>186</v>
      </c>
      <c r="S39" s="177">
        <f t="shared" si="5"/>
        <v>307</v>
      </c>
      <c r="T39" s="177">
        <f t="shared" si="6"/>
        <v>573</v>
      </c>
      <c r="U39" s="177">
        <f t="shared" si="7"/>
        <v>237</v>
      </c>
      <c r="V39" s="163">
        <f t="shared" si="8"/>
        <v>16963</v>
      </c>
    </row>
    <row r="40" spans="1:22" s="16" customFormat="1" ht="12">
      <c r="A40" s="67" t="s">
        <v>17</v>
      </c>
      <c r="B40" s="162">
        <v>13546</v>
      </c>
      <c r="C40" s="162">
        <v>73</v>
      </c>
      <c r="D40" s="177">
        <v>31</v>
      </c>
      <c r="E40" s="177">
        <v>99</v>
      </c>
      <c r="F40" s="177">
        <v>254</v>
      </c>
      <c r="G40" s="177">
        <v>153</v>
      </c>
      <c r="H40" s="163">
        <f t="shared" si="0"/>
        <v>14156</v>
      </c>
      <c r="I40" s="164">
        <v>12910</v>
      </c>
      <c r="J40" s="162">
        <v>47</v>
      </c>
      <c r="K40" s="177">
        <v>29</v>
      </c>
      <c r="L40" s="177">
        <v>72</v>
      </c>
      <c r="M40" s="177">
        <v>212</v>
      </c>
      <c r="N40" s="177">
        <v>85</v>
      </c>
      <c r="O40" s="163">
        <f t="shared" si="1"/>
        <v>13355</v>
      </c>
      <c r="P40" s="164">
        <f t="shared" si="2"/>
        <v>26456</v>
      </c>
      <c r="Q40" s="162">
        <f t="shared" si="3"/>
        <v>120</v>
      </c>
      <c r="R40" s="162">
        <f t="shared" si="4"/>
        <v>60</v>
      </c>
      <c r="S40" s="177">
        <f t="shared" si="5"/>
        <v>171</v>
      </c>
      <c r="T40" s="177">
        <f t="shared" si="6"/>
        <v>466</v>
      </c>
      <c r="U40" s="177">
        <f t="shared" si="7"/>
        <v>238</v>
      </c>
      <c r="V40" s="163">
        <f t="shared" si="8"/>
        <v>27511</v>
      </c>
    </row>
    <row r="41" spans="1:22" s="16" customFormat="1" ht="12.75" customHeight="1">
      <c r="A41" s="56" t="s">
        <v>18</v>
      </c>
      <c r="B41" s="178">
        <f aca="true" t="shared" si="11" ref="B41:G41">B39+B40</f>
        <v>21501</v>
      </c>
      <c r="C41" s="178">
        <f t="shared" si="11"/>
        <v>230</v>
      </c>
      <c r="D41" s="178">
        <f t="shared" si="11"/>
        <v>148</v>
      </c>
      <c r="E41" s="178">
        <f t="shared" si="11"/>
        <v>268</v>
      </c>
      <c r="F41" s="178">
        <f t="shared" si="11"/>
        <v>550</v>
      </c>
      <c r="G41" s="178">
        <f t="shared" si="11"/>
        <v>289</v>
      </c>
      <c r="H41" s="179">
        <f t="shared" si="0"/>
        <v>22986</v>
      </c>
      <c r="I41" s="193">
        <f aca="true" t="shared" si="12" ref="I41:N41">I39+I40</f>
        <v>20358</v>
      </c>
      <c r="J41" s="178">
        <f t="shared" si="12"/>
        <v>147</v>
      </c>
      <c r="K41" s="178">
        <f t="shared" si="12"/>
        <v>98</v>
      </c>
      <c r="L41" s="178">
        <f t="shared" si="12"/>
        <v>210</v>
      </c>
      <c r="M41" s="178">
        <f t="shared" si="12"/>
        <v>489</v>
      </c>
      <c r="N41" s="178">
        <f t="shared" si="12"/>
        <v>186</v>
      </c>
      <c r="O41" s="179">
        <f t="shared" si="1"/>
        <v>21488</v>
      </c>
      <c r="P41" s="193">
        <f t="shared" si="2"/>
        <v>41859</v>
      </c>
      <c r="Q41" s="178">
        <f t="shared" si="3"/>
        <v>377</v>
      </c>
      <c r="R41" s="178">
        <f t="shared" si="4"/>
        <v>246</v>
      </c>
      <c r="S41" s="180">
        <f t="shared" si="5"/>
        <v>478</v>
      </c>
      <c r="T41" s="178">
        <f t="shared" si="6"/>
        <v>1039</v>
      </c>
      <c r="U41" s="180">
        <f t="shared" si="7"/>
        <v>475</v>
      </c>
      <c r="V41" s="179">
        <f t="shared" si="8"/>
        <v>44474</v>
      </c>
    </row>
    <row r="42" spans="1:22" s="16" customFormat="1" ht="12">
      <c r="A42" s="67" t="s">
        <v>19</v>
      </c>
      <c r="B42" s="162">
        <f aca="true" t="shared" si="13" ref="B42:G42">B9+B22+B23+B26</f>
        <v>47273</v>
      </c>
      <c r="C42" s="162">
        <f t="shared" si="13"/>
        <v>7019</v>
      </c>
      <c r="D42" s="162">
        <f t="shared" si="13"/>
        <v>3903</v>
      </c>
      <c r="E42" s="162">
        <f t="shared" si="13"/>
        <v>5494</v>
      </c>
      <c r="F42" s="162">
        <f t="shared" si="13"/>
        <v>7288</v>
      </c>
      <c r="G42" s="162">
        <f t="shared" si="13"/>
        <v>2214</v>
      </c>
      <c r="H42" s="163">
        <f t="shared" si="0"/>
        <v>73191</v>
      </c>
      <c r="I42" s="164">
        <f aca="true" t="shared" si="14" ref="I42:N42">I9+I22+I23+I26</f>
        <v>50378</v>
      </c>
      <c r="J42" s="162">
        <f t="shared" si="14"/>
        <v>6114</v>
      </c>
      <c r="K42" s="162">
        <f t="shared" si="14"/>
        <v>3405</v>
      </c>
      <c r="L42" s="162">
        <f t="shared" si="14"/>
        <v>4944</v>
      </c>
      <c r="M42" s="162">
        <f t="shared" si="14"/>
        <v>6540</v>
      </c>
      <c r="N42" s="162">
        <f t="shared" si="14"/>
        <v>1673</v>
      </c>
      <c r="O42" s="163">
        <f t="shared" si="1"/>
        <v>73054</v>
      </c>
      <c r="P42" s="164">
        <f t="shared" si="2"/>
        <v>97651</v>
      </c>
      <c r="Q42" s="162">
        <f t="shared" si="3"/>
        <v>13133</v>
      </c>
      <c r="R42" s="162">
        <f t="shared" si="4"/>
        <v>7308</v>
      </c>
      <c r="S42" s="162">
        <f t="shared" si="5"/>
        <v>10438</v>
      </c>
      <c r="T42" s="162">
        <f t="shared" si="6"/>
        <v>13828</v>
      </c>
      <c r="U42" s="162">
        <f t="shared" si="7"/>
        <v>3887</v>
      </c>
      <c r="V42" s="163">
        <f t="shared" si="8"/>
        <v>146245</v>
      </c>
    </row>
    <row r="43" spans="1:22" s="16" customFormat="1" ht="12">
      <c r="A43" s="67" t="s">
        <v>20</v>
      </c>
      <c r="B43" s="162">
        <v>8160</v>
      </c>
      <c r="C43" s="162">
        <v>240</v>
      </c>
      <c r="D43" s="177">
        <v>133</v>
      </c>
      <c r="E43" s="177">
        <v>185</v>
      </c>
      <c r="F43" s="177">
        <v>210</v>
      </c>
      <c r="G43" s="177">
        <v>229</v>
      </c>
      <c r="H43" s="163">
        <f t="shared" si="0"/>
        <v>9157</v>
      </c>
      <c r="I43" s="164">
        <v>7986</v>
      </c>
      <c r="J43" s="162">
        <v>193</v>
      </c>
      <c r="K43" s="177">
        <v>106</v>
      </c>
      <c r="L43" s="177">
        <v>149</v>
      </c>
      <c r="M43" s="177">
        <v>178</v>
      </c>
      <c r="N43" s="177">
        <v>221</v>
      </c>
      <c r="O43" s="163">
        <f t="shared" si="1"/>
        <v>8833</v>
      </c>
      <c r="P43" s="164">
        <f t="shared" si="2"/>
        <v>16146</v>
      </c>
      <c r="Q43" s="162">
        <f t="shared" si="3"/>
        <v>433</v>
      </c>
      <c r="R43" s="162">
        <f t="shared" si="4"/>
        <v>239</v>
      </c>
      <c r="S43" s="177">
        <f t="shared" si="5"/>
        <v>334</v>
      </c>
      <c r="T43" s="177">
        <f t="shared" si="6"/>
        <v>388</v>
      </c>
      <c r="U43" s="177">
        <f t="shared" si="7"/>
        <v>450</v>
      </c>
      <c r="V43" s="163">
        <f t="shared" si="8"/>
        <v>17990</v>
      </c>
    </row>
    <row r="44" spans="1:22" s="16" customFormat="1" ht="12.75" customHeight="1">
      <c r="A44" s="56" t="s">
        <v>21</v>
      </c>
      <c r="B44" s="178">
        <f aca="true" t="shared" si="15" ref="B44:G44">B42+B43</f>
        <v>55433</v>
      </c>
      <c r="C44" s="178">
        <f t="shared" si="15"/>
        <v>7259</v>
      </c>
      <c r="D44" s="178">
        <f t="shared" si="15"/>
        <v>4036</v>
      </c>
      <c r="E44" s="178">
        <f t="shared" si="15"/>
        <v>5679</v>
      </c>
      <c r="F44" s="178">
        <f t="shared" si="15"/>
        <v>7498</v>
      </c>
      <c r="G44" s="178">
        <f t="shared" si="15"/>
        <v>2443</v>
      </c>
      <c r="H44" s="179">
        <f t="shared" si="0"/>
        <v>82348</v>
      </c>
      <c r="I44" s="193">
        <f aca="true" t="shared" si="16" ref="I44:N44">I42+I43</f>
        <v>58364</v>
      </c>
      <c r="J44" s="178">
        <f t="shared" si="16"/>
        <v>6307</v>
      </c>
      <c r="K44" s="178">
        <f t="shared" si="16"/>
        <v>3511</v>
      </c>
      <c r="L44" s="178">
        <f t="shared" si="16"/>
        <v>5093</v>
      </c>
      <c r="M44" s="178">
        <f t="shared" si="16"/>
        <v>6718</v>
      </c>
      <c r="N44" s="178">
        <f t="shared" si="16"/>
        <v>1894</v>
      </c>
      <c r="O44" s="179">
        <f t="shared" si="1"/>
        <v>81887</v>
      </c>
      <c r="P44" s="193">
        <f t="shared" si="2"/>
        <v>113797</v>
      </c>
      <c r="Q44" s="178">
        <f t="shared" si="3"/>
        <v>13566</v>
      </c>
      <c r="R44" s="178">
        <f t="shared" si="4"/>
        <v>7547</v>
      </c>
      <c r="S44" s="178">
        <f t="shared" si="5"/>
        <v>10772</v>
      </c>
      <c r="T44" s="178">
        <f t="shared" si="6"/>
        <v>14216</v>
      </c>
      <c r="U44" s="178">
        <f t="shared" si="7"/>
        <v>4337</v>
      </c>
      <c r="V44" s="179">
        <f t="shared" si="8"/>
        <v>164235</v>
      </c>
    </row>
    <row r="45" spans="1:22" s="17" customFormat="1" ht="13.5" customHeight="1" thickBot="1">
      <c r="A45" s="36" t="s">
        <v>111</v>
      </c>
      <c r="B45" s="165">
        <f aca="true" t="shared" si="17" ref="B45:G45">B38+B41+B44</f>
        <v>87762</v>
      </c>
      <c r="C45" s="165">
        <f t="shared" si="17"/>
        <v>7498</v>
      </c>
      <c r="D45" s="165">
        <f t="shared" si="17"/>
        <v>4204</v>
      </c>
      <c r="E45" s="165">
        <f t="shared" si="17"/>
        <v>6010</v>
      </c>
      <c r="F45" s="165">
        <f t="shared" si="17"/>
        <v>8193</v>
      </c>
      <c r="G45" s="165">
        <f t="shared" si="17"/>
        <v>2818</v>
      </c>
      <c r="H45" s="166">
        <f>SUM(B45:G45)</f>
        <v>116485</v>
      </c>
      <c r="I45" s="167">
        <f aca="true" t="shared" si="18" ref="I45:N45">I38+I41+I44</f>
        <v>89385</v>
      </c>
      <c r="J45" s="165">
        <f t="shared" si="18"/>
        <v>6469</v>
      </c>
      <c r="K45" s="165">
        <f t="shared" si="18"/>
        <v>3618</v>
      </c>
      <c r="L45" s="165">
        <f t="shared" si="18"/>
        <v>5333</v>
      </c>
      <c r="M45" s="165">
        <f t="shared" si="18"/>
        <v>7334</v>
      </c>
      <c r="N45" s="165">
        <f t="shared" si="18"/>
        <v>2165</v>
      </c>
      <c r="O45" s="166">
        <f t="shared" si="1"/>
        <v>114304</v>
      </c>
      <c r="P45" s="167">
        <f t="shared" si="2"/>
        <v>177147</v>
      </c>
      <c r="Q45" s="165">
        <f t="shared" si="3"/>
        <v>13967</v>
      </c>
      <c r="R45" s="165">
        <f t="shared" si="4"/>
        <v>7822</v>
      </c>
      <c r="S45" s="165">
        <f t="shared" si="5"/>
        <v>11343</v>
      </c>
      <c r="T45" s="165">
        <f t="shared" si="6"/>
        <v>15527</v>
      </c>
      <c r="U45" s="165">
        <f t="shared" si="7"/>
        <v>4983</v>
      </c>
      <c r="V45" s="166">
        <f>H45+O45</f>
        <v>230789</v>
      </c>
    </row>
    <row r="46" s="16" customFormat="1" ht="4.5" customHeight="1"/>
    <row r="47" ht="12">
      <c r="A47" s="44" t="s">
        <v>211</v>
      </c>
    </row>
  </sheetData>
  <sheetProtection/>
  <mergeCells count="4">
    <mergeCell ref="B3:H3"/>
    <mergeCell ref="I3:O3"/>
    <mergeCell ref="P3:V3"/>
    <mergeCell ref="A1:V1"/>
  </mergeCells>
  <printOptions horizontalCentered="1"/>
  <pageMargins left="0.16" right="0" top="0" bottom="0" header="0" footer="0"/>
  <pageSetup orientation="landscape" paperSize="9" scale="85" r:id="rId1"/>
  <headerFooter alignWithMargins="0">
    <oddFooter>&amp;C&amp;A</oddFooter>
  </headerFooter>
  <ignoredErrors>
    <ignoredError sqref="H38:H4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4.00390625" style="6" customWidth="1"/>
    <col min="2" max="2" width="8.625" style="6" customWidth="1"/>
    <col min="3" max="7" width="8.25390625" style="6" customWidth="1"/>
    <col min="8" max="8" width="8.875" style="6" customWidth="1"/>
    <col min="9" max="9" width="8.625" style="6" customWidth="1"/>
    <col min="10" max="14" width="8.25390625" style="6" customWidth="1"/>
    <col min="15" max="15" width="8.875" style="6" customWidth="1"/>
    <col min="16" max="16" width="9.00390625" style="6" customWidth="1"/>
    <col min="17" max="21" width="8.25390625" style="6" customWidth="1"/>
    <col min="22" max="22" width="8.875" style="6" customWidth="1"/>
    <col min="23" max="16384" width="11.375" style="6" customWidth="1"/>
  </cols>
  <sheetData>
    <row r="1" spans="1:22" ht="17.25" customHeight="1">
      <c r="A1" s="310" t="s">
        <v>146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0:12" ht="12" customHeight="1">
      <c r="J2" s="64"/>
      <c r="K2" s="64"/>
      <c r="L2" s="64"/>
    </row>
    <row r="3" spans="1:12" ht="12" customHeight="1">
      <c r="A3" s="60" t="s">
        <v>15</v>
      </c>
      <c r="K3" s="64"/>
      <c r="L3" s="64"/>
    </row>
    <row r="4" spans="1:22" ht="6.7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2">
      <c r="A5" s="25"/>
      <c r="B5" s="303" t="s">
        <v>26</v>
      </c>
      <c r="C5" s="303"/>
      <c r="D5" s="303"/>
      <c r="E5" s="303"/>
      <c r="F5" s="303"/>
      <c r="G5" s="303"/>
      <c r="H5" s="304"/>
      <c r="I5" s="303" t="s">
        <v>27</v>
      </c>
      <c r="J5" s="303"/>
      <c r="K5" s="303"/>
      <c r="L5" s="303"/>
      <c r="M5" s="303"/>
      <c r="N5" s="303"/>
      <c r="O5" s="304"/>
      <c r="P5" s="303" t="s">
        <v>114</v>
      </c>
      <c r="Q5" s="303"/>
      <c r="R5" s="303"/>
      <c r="S5" s="303"/>
      <c r="T5" s="303"/>
      <c r="U5" s="303"/>
      <c r="V5" s="304"/>
    </row>
    <row r="6" spans="1:22" ht="27" customHeight="1">
      <c r="A6" s="69" t="s">
        <v>38</v>
      </c>
      <c r="B6" s="113" t="s">
        <v>141</v>
      </c>
      <c r="C6" s="113" t="s">
        <v>145</v>
      </c>
      <c r="D6" s="113" t="s">
        <v>144</v>
      </c>
      <c r="E6" s="113" t="s">
        <v>142</v>
      </c>
      <c r="F6" s="113" t="s">
        <v>143</v>
      </c>
      <c r="G6" s="113" t="s">
        <v>25</v>
      </c>
      <c r="H6" s="120" t="s">
        <v>115</v>
      </c>
      <c r="I6" s="113" t="s">
        <v>141</v>
      </c>
      <c r="J6" s="113" t="s">
        <v>145</v>
      </c>
      <c r="K6" s="113" t="s">
        <v>144</v>
      </c>
      <c r="L6" s="113" t="s">
        <v>142</v>
      </c>
      <c r="M6" s="113" t="s">
        <v>143</v>
      </c>
      <c r="N6" s="113" t="s">
        <v>25</v>
      </c>
      <c r="O6" s="120" t="s">
        <v>115</v>
      </c>
      <c r="P6" s="113" t="s">
        <v>141</v>
      </c>
      <c r="Q6" s="113" t="s">
        <v>145</v>
      </c>
      <c r="R6" s="113" t="s">
        <v>144</v>
      </c>
      <c r="S6" s="113" t="s">
        <v>142</v>
      </c>
      <c r="T6" s="113" t="s">
        <v>143</v>
      </c>
      <c r="U6" s="113" t="s">
        <v>25</v>
      </c>
      <c r="V6" s="120" t="s">
        <v>115</v>
      </c>
    </row>
    <row r="7" spans="1:22" ht="12">
      <c r="A7" s="23" t="s">
        <v>91</v>
      </c>
      <c r="B7" s="168">
        <v>1134</v>
      </c>
      <c r="C7" s="151">
        <v>0</v>
      </c>
      <c r="D7" s="151">
        <v>0</v>
      </c>
      <c r="E7" s="151">
        <v>0</v>
      </c>
      <c r="F7" s="151">
        <v>5</v>
      </c>
      <c r="G7" s="151">
        <v>3</v>
      </c>
      <c r="H7" s="143">
        <f aca="true" t="shared" si="0" ref="H7:H26">SUM(B7:G7)</f>
        <v>1142</v>
      </c>
      <c r="I7" s="170">
        <v>1085</v>
      </c>
      <c r="J7" s="151">
        <v>0</v>
      </c>
      <c r="K7" s="151">
        <v>0</v>
      </c>
      <c r="L7" s="151">
        <v>0</v>
      </c>
      <c r="M7" s="151">
        <v>13</v>
      </c>
      <c r="N7" s="151">
        <v>7</v>
      </c>
      <c r="O7" s="143">
        <f aca="true" t="shared" si="1" ref="O7:O26">SUM(I7:N7)</f>
        <v>1105</v>
      </c>
      <c r="P7" s="170">
        <f aca="true" t="shared" si="2" ref="P7:P27">B7+I7</f>
        <v>2219</v>
      </c>
      <c r="Q7" s="168">
        <f aca="true" t="shared" si="3" ref="Q7:Q27">C7+J7</f>
        <v>0</v>
      </c>
      <c r="R7" s="168">
        <f aca="true" t="shared" si="4" ref="R7:R27">D7+K7</f>
        <v>0</v>
      </c>
      <c r="S7" s="168">
        <f aca="true" t="shared" si="5" ref="S7:S27">E7+L7</f>
        <v>0</v>
      </c>
      <c r="T7" s="168">
        <f aca="true" t="shared" si="6" ref="T7:T27">F7+M7</f>
        <v>18</v>
      </c>
      <c r="U7" s="168">
        <f aca="true" t="shared" si="7" ref="U7:U27">G7+N7</f>
        <v>10</v>
      </c>
      <c r="V7" s="143">
        <f aca="true" t="shared" si="8" ref="V7:V27">H7+O7</f>
        <v>2247</v>
      </c>
    </row>
    <row r="8" spans="1:22" ht="12">
      <c r="A8" s="23" t="s">
        <v>92</v>
      </c>
      <c r="B8" s="157">
        <v>1279</v>
      </c>
      <c r="C8" s="154">
        <v>0</v>
      </c>
      <c r="D8" s="154">
        <v>0</v>
      </c>
      <c r="E8" s="154">
        <v>1</v>
      </c>
      <c r="F8" s="154">
        <v>14</v>
      </c>
      <c r="G8" s="154">
        <v>8</v>
      </c>
      <c r="H8" s="146">
        <f t="shared" si="0"/>
        <v>1302</v>
      </c>
      <c r="I8" s="158">
        <v>1292</v>
      </c>
      <c r="J8" s="154">
        <v>0</v>
      </c>
      <c r="K8" s="154">
        <v>0</v>
      </c>
      <c r="L8" s="154">
        <v>0</v>
      </c>
      <c r="M8" s="154">
        <v>11</v>
      </c>
      <c r="N8" s="154">
        <v>8</v>
      </c>
      <c r="O8" s="146">
        <f t="shared" si="1"/>
        <v>1311</v>
      </c>
      <c r="P8" s="158">
        <f t="shared" si="2"/>
        <v>2571</v>
      </c>
      <c r="Q8" s="157">
        <f t="shared" si="3"/>
        <v>0</v>
      </c>
      <c r="R8" s="157">
        <f t="shared" si="4"/>
        <v>0</v>
      </c>
      <c r="S8" s="157">
        <f t="shared" si="5"/>
        <v>1</v>
      </c>
      <c r="T8" s="157">
        <f t="shared" si="6"/>
        <v>25</v>
      </c>
      <c r="U8" s="157">
        <f t="shared" si="7"/>
        <v>16</v>
      </c>
      <c r="V8" s="146">
        <f t="shared" si="8"/>
        <v>2613</v>
      </c>
    </row>
    <row r="9" spans="1:22" ht="12">
      <c r="A9" s="23" t="s">
        <v>93</v>
      </c>
      <c r="B9" s="157">
        <v>1410</v>
      </c>
      <c r="C9" s="157">
        <v>0</v>
      </c>
      <c r="D9" s="157">
        <v>0</v>
      </c>
      <c r="E9" s="157">
        <v>3</v>
      </c>
      <c r="F9" s="154">
        <v>11</v>
      </c>
      <c r="G9" s="154">
        <v>9</v>
      </c>
      <c r="H9" s="146">
        <f t="shared" si="0"/>
        <v>1433</v>
      </c>
      <c r="I9" s="158">
        <v>1278</v>
      </c>
      <c r="J9" s="157">
        <v>0</v>
      </c>
      <c r="K9" s="157">
        <v>0</v>
      </c>
      <c r="L9" s="157">
        <v>2</v>
      </c>
      <c r="M9" s="154">
        <v>6</v>
      </c>
      <c r="N9" s="154">
        <v>8</v>
      </c>
      <c r="O9" s="146">
        <f t="shared" si="1"/>
        <v>1294</v>
      </c>
      <c r="P9" s="158">
        <f t="shared" si="2"/>
        <v>2688</v>
      </c>
      <c r="Q9" s="157">
        <f t="shared" si="3"/>
        <v>0</v>
      </c>
      <c r="R9" s="157">
        <f t="shared" si="4"/>
        <v>0</v>
      </c>
      <c r="S9" s="157">
        <f t="shared" si="5"/>
        <v>5</v>
      </c>
      <c r="T9" s="157">
        <f t="shared" si="6"/>
        <v>17</v>
      </c>
      <c r="U9" s="157">
        <f t="shared" si="7"/>
        <v>17</v>
      </c>
      <c r="V9" s="146">
        <f t="shared" si="8"/>
        <v>2727</v>
      </c>
    </row>
    <row r="10" spans="1:22" ht="12">
      <c r="A10" s="23" t="s">
        <v>94</v>
      </c>
      <c r="B10" s="157">
        <v>1236</v>
      </c>
      <c r="C10" s="157">
        <v>0</v>
      </c>
      <c r="D10" s="157">
        <v>0</v>
      </c>
      <c r="E10" s="157">
        <v>0</v>
      </c>
      <c r="F10" s="154">
        <v>4</v>
      </c>
      <c r="G10" s="154">
        <v>4</v>
      </c>
      <c r="H10" s="146">
        <f t="shared" si="0"/>
        <v>1244</v>
      </c>
      <c r="I10" s="158">
        <v>1050</v>
      </c>
      <c r="J10" s="157">
        <v>0</v>
      </c>
      <c r="K10" s="157">
        <v>0</v>
      </c>
      <c r="L10" s="157">
        <v>0</v>
      </c>
      <c r="M10" s="154">
        <v>1</v>
      </c>
      <c r="N10" s="154">
        <v>2</v>
      </c>
      <c r="O10" s="146">
        <f t="shared" si="1"/>
        <v>1053</v>
      </c>
      <c r="P10" s="158">
        <f t="shared" si="2"/>
        <v>2286</v>
      </c>
      <c r="Q10" s="157">
        <f t="shared" si="3"/>
        <v>0</v>
      </c>
      <c r="R10" s="157">
        <f t="shared" si="4"/>
        <v>0</v>
      </c>
      <c r="S10" s="157">
        <f t="shared" si="5"/>
        <v>0</v>
      </c>
      <c r="T10" s="157">
        <f t="shared" si="6"/>
        <v>5</v>
      </c>
      <c r="U10" s="157">
        <f t="shared" si="7"/>
        <v>6</v>
      </c>
      <c r="V10" s="146">
        <f t="shared" si="8"/>
        <v>2297</v>
      </c>
    </row>
    <row r="11" spans="1:22" ht="12">
      <c r="A11" s="23" t="s">
        <v>95</v>
      </c>
      <c r="B11" s="157">
        <v>851</v>
      </c>
      <c r="C11" s="157">
        <v>0</v>
      </c>
      <c r="D11" s="157">
        <v>0</v>
      </c>
      <c r="E11" s="157">
        <v>0</v>
      </c>
      <c r="F11" s="154">
        <v>6</v>
      </c>
      <c r="G11" s="154">
        <v>3</v>
      </c>
      <c r="H11" s="146">
        <f t="shared" si="0"/>
        <v>860</v>
      </c>
      <c r="I11" s="158">
        <v>779</v>
      </c>
      <c r="J11" s="157">
        <v>0</v>
      </c>
      <c r="K11" s="157">
        <v>0</v>
      </c>
      <c r="L11" s="157">
        <v>4</v>
      </c>
      <c r="M11" s="154">
        <v>3</v>
      </c>
      <c r="N11" s="154">
        <v>4</v>
      </c>
      <c r="O11" s="146">
        <f t="shared" si="1"/>
        <v>790</v>
      </c>
      <c r="P11" s="158">
        <f t="shared" si="2"/>
        <v>1630</v>
      </c>
      <c r="Q11" s="157">
        <f t="shared" si="3"/>
        <v>0</v>
      </c>
      <c r="R11" s="157">
        <f t="shared" si="4"/>
        <v>0</v>
      </c>
      <c r="S11" s="157">
        <f t="shared" si="5"/>
        <v>4</v>
      </c>
      <c r="T11" s="157">
        <f t="shared" si="6"/>
        <v>9</v>
      </c>
      <c r="U11" s="157">
        <f t="shared" si="7"/>
        <v>7</v>
      </c>
      <c r="V11" s="146">
        <f t="shared" si="8"/>
        <v>1650</v>
      </c>
    </row>
    <row r="12" spans="1:22" ht="12">
      <c r="A12" s="23" t="s">
        <v>96</v>
      </c>
      <c r="B12" s="157">
        <v>749</v>
      </c>
      <c r="C12" s="157">
        <v>0</v>
      </c>
      <c r="D12" s="157">
        <v>0</v>
      </c>
      <c r="E12" s="157">
        <v>0</v>
      </c>
      <c r="F12" s="154">
        <v>7</v>
      </c>
      <c r="G12" s="154">
        <v>8</v>
      </c>
      <c r="H12" s="146">
        <f t="shared" si="0"/>
        <v>764</v>
      </c>
      <c r="I12" s="158">
        <v>776</v>
      </c>
      <c r="J12" s="157">
        <v>0</v>
      </c>
      <c r="K12" s="157">
        <v>0</v>
      </c>
      <c r="L12" s="157">
        <v>0</v>
      </c>
      <c r="M12" s="154">
        <v>16</v>
      </c>
      <c r="N12" s="154">
        <v>3</v>
      </c>
      <c r="O12" s="146">
        <f t="shared" si="1"/>
        <v>795</v>
      </c>
      <c r="P12" s="158">
        <f t="shared" si="2"/>
        <v>1525</v>
      </c>
      <c r="Q12" s="157">
        <f t="shared" si="3"/>
        <v>0</v>
      </c>
      <c r="R12" s="157">
        <f t="shared" si="4"/>
        <v>0</v>
      </c>
      <c r="S12" s="157">
        <f t="shared" si="5"/>
        <v>0</v>
      </c>
      <c r="T12" s="157">
        <f t="shared" si="6"/>
        <v>23</v>
      </c>
      <c r="U12" s="157">
        <f t="shared" si="7"/>
        <v>11</v>
      </c>
      <c r="V12" s="146">
        <f t="shared" si="8"/>
        <v>1559</v>
      </c>
    </row>
    <row r="13" spans="1:22" ht="12">
      <c r="A13" s="23" t="s">
        <v>97</v>
      </c>
      <c r="B13" s="157">
        <v>840</v>
      </c>
      <c r="C13" s="157">
        <v>0</v>
      </c>
      <c r="D13" s="157">
        <v>3</v>
      </c>
      <c r="E13" s="157">
        <v>17</v>
      </c>
      <c r="F13" s="154">
        <v>22</v>
      </c>
      <c r="G13" s="154">
        <v>8</v>
      </c>
      <c r="H13" s="146">
        <f t="shared" si="0"/>
        <v>890</v>
      </c>
      <c r="I13" s="158">
        <v>818</v>
      </c>
      <c r="J13" s="157">
        <v>7</v>
      </c>
      <c r="K13" s="157">
        <v>0</v>
      </c>
      <c r="L13" s="157">
        <v>5</v>
      </c>
      <c r="M13" s="154">
        <v>20</v>
      </c>
      <c r="N13" s="154">
        <v>9</v>
      </c>
      <c r="O13" s="146">
        <f t="shared" si="1"/>
        <v>859</v>
      </c>
      <c r="P13" s="158">
        <f t="shared" si="2"/>
        <v>1658</v>
      </c>
      <c r="Q13" s="157">
        <f t="shared" si="3"/>
        <v>7</v>
      </c>
      <c r="R13" s="157">
        <f t="shared" si="4"/>
        <v>3</v>
      </c>
      <c r="S13" s="157">
        <f t="shared" si="5"/>
        <v>22</v>
      </c>
      <c r="T13" s="157">
        <f t="shared" si="6"/>
        <v>42</v>
      </c>
      <c r="U13" s="157">
        <f t="shared" si="7"/>
        <v>17</v>
      </c>
      <c r="V13" s="146">
        <f t="shared" si="8"/>
        <v>1749</v>
      </c>
    </row>
    <row r="14" spans="1:22" ht="12">
      <c r="A14" s="23" t="s">
        <v>98</v>
      </c>
      <c r="B14" s="157">
        <v>696</v>
      </c>
      <c r="C14" s="157">
        <v>0</v>
      </c>
      <c r="D14" s="157">
        <v>3</v>
      </c>
      <c r="E14" s="157">
        <v>12</v>
      </c>
      <c r="F14" s="154">
        <v>15</v>
      </c>
      <c r="G14" s="154">
        <v>3</v>
      </c>
      <c r="H14" s="146">
        <f t="shared" si="0"/>
        <v>729</v>
      </c>
      <c r="I14" s="158">
        <v>680</v>
      </c>
      <c r="J14" s="157">
        <v>4</v>
      </c>
      <c r="K14" s="157">
        <v>2</v>
      </c>
      <c r="L14" s="157">
        <v>9</v>
      </c>
      <c r="M14" s="154">
        <v>13</v>
      </c>
      <c r="N14" s="154">
        <v>11</v>
      </c>
      <c r="O14" s="146">
        <f t="shared" si="1"/>
        <v>719</v>
      </c>
      <c r="P14" s="158">
        <f t="shared" si="2"/>
        <v>1376</v>
      </c>
      <c r="Q14" s="157">
        <f t="shared" si="3"/>
        <v>4</v>
      </c>
      <c r="R14" s="157">
        <f t="shared" si="4"/>
        <v>5</v>
      </c>
      <c r="S14" s="157">
        <f t="shared" si="5"/>
        <v>21</v>
      </c>
      <c r="T14" s="157">
        <f t="shared" si="6"/>
        <v>28</v>
      </c>
      <c r="U14" s="157">
        <f t="shared" si="7"/>
        <v>14</v>
      </c>
      <c r="V14" s="146">
        <f t="shared" si="8"/>
        <v>1448</v>
      </c>
    </row>
    <row r="15" spans="1:22" ht="12">
      <c r="A15" s="23" t="s">
        <v>99</v>
      </c>
      <c r="B15" s="157">
        <v>596</v>
      </c>
      <c r="C15" s="157">
        <v>1</v>
      </c>
      <c r="D15" s="157">
        <v>4</v>
      </c>
      <c r="E15" s="157">
        <v>9</v>
      </c>
      <c r="F15" s="154">
        <v>17</v>
      </c>
      <c r="G15" s="154">
        <v>5</v>
      </c>
      <c r="H15" s="146">
        <f t="shared" si="0"/>
        <v>632</v>
      </c>
      <c r="I15" s="158">
        <v>626</v>
      </c>
      <c r="J15" s="157">
        <v>0</v>
      </c>
      <c r="K15" s="157">
        <v>4</v>
      </c>
      <c r="L15" s="157">
        <v>2</v>
      </c>
      <c r="M15" s="154">
        <v>12</v>
      </c>
      <c r="N15" s="154">
        <v>6</v>
      </c>
      <c r="O15" s="146">
        <f t="shared" si="1"/>
        <v>650</v>
      </c>
      <c r="P15" s="158">
        <f t="shared" si="2"/>
        <v>1222</v>
      </c>
      <c r="Q15" s="157">
        <f t="shared" si="3"/>
        <v>1</v>
      </c>
      <c r="R15" s="157">
        <f t="shared" si="4"/>
        <v>8</v>
      </c>
      <c r="S15" s="157">
        <f t="shared" si="5"/>
        <v>11</v>
      </c>
      <c r="T15" s="157">
        <f t="shared" si="6"/>
        <v>29</v>
      </c>
      <c r="U15" s="157">
        <f t="shared" si="7"/>
        <v>11</v>
      </c>
      <c r="V15" s="146">
        <f t="shared" si="8"/>
        <v>1282</v>
      </c>
    </row>
    <row r="16" spans="1:22" ht="12">
      <c r="A16" s="23" t="s">
        <v>100</v>
      </c>
      <c r="B16" s="157">
        <v>500</v>
      </c>
      <c r="C16" s="157">
        <v>1</v>
      </c>
      <c r="D16" s="157">
        <v>2</v>
      </c>
      <c r="E16" s="157">
        <v>6</v>
      </c>
      <c r="F16" s="154">
        <v>6</v>
      </c>
      <c r="G16" s="154">
        <v>7</v>
      </c>
      <c r="H16" s="146">
        <f t="shared" si="0"/>
        <v>522</v>
      </c>
      <c r="I16" s="158">
        <v>447</v>
      </c>
      <c r="J16" s="157">
        <v>3</v>
      </c>
      <c r="K16" s="157">
        <v>2</v>
      </c>
      <c r="L16" s="157">
        <v>4</v>
      </c>
      <c r="M16" s="154">
        <v>9</v>
      </c>
      <c r="N16" s="154">
        <v>2</v>
      </c>
      <c r="O16" s="146">
        <f t="shared" si="1"/>
        <v>467</v>
      </c>
      <c r="P16" s="158">
        <f t="shared" si="2"/>
        <v>947</v>
      </c>
      <c r="Q16" s="157">
        <f t="shared" si="3"/>
        <v>4</v>
      </c>
      <c r="R16" s="157">
        <f t="shared" si="4"/>
        <v>4</v>
      </c>
      <c r="S16" s="157">
        <f t="shared" si="5"/>
        <v>10</v>
      </c>
      <c r="T16" s="157">
        <f t="shared" si="6"/>
        <v>15</v>
      </c>
      <c r="U16" s="157">
        <f t="shared" si="7"/>
        <v>9</v>
      </c>
      <c r="V16" s="146">
        <f t="shared" si="8"/>
        <v>989</v>
      </c>
    </row>
    <row r="17" spans="1:22" ht="12">
      <c r="A17" s="23" t="s">
        <v>101</v>
      </c>
      <c r="B17" s="157">
        <v>393</v>
      </c>
      <c r="C17" s="157">
        <v>0</v>
      </c>
      <c r="D17" s="157">
        <v>2</v>
      </c>
      <c r="E17" s="157">
        <v>4</v>
      </c>
      <c r="F17" s="154">
        <v>19</v>
      </c>
      <c r="G17" s="154">
        <v>6</v>
      </c>
      <c r="H17" s="146">
        <f t="shared" si="0"/>
        <v>424</v>
      </c>
      <c r="I17" s="158">
        <v>394</v>
      </c>
      <c r="J17" s="157">
        <v>1</v>
      </c>
      <c r="K17" s="157">
        <v>0</v>
      </c>
      <c r="L17" s="157">
        <v>1</v>
      </c>
      <c r="M17" s="154">
        <v>12</v>
      </c>
      <c r="N17" s="154">
        <v>8</v>
      </c>
      <c r="O17" s="146">
        <f t="shared" si="1"/>
        <v>416</v>
      </c>
      <c r="P17" s="158">
        <f t="shared" si="2"/>
        <v>787</v>
      </c>
      <c r="Q17" s="157">
        <f t="shared" si="3"/>
        <v>1</v>
      </c>
      <c r="R17" s="157">
        <f t="shared" si="4"/>
        <v>2</v>
      </c>
      <c r="S17" s="157">
        <f t="shared" si="5"/>
        <v>5</v>
      </c>
      <c r="T17" s="157">
        <f t="shared" si="6"/>
        <v>31</v>
      </c>
      <c r="U17" s="157">
        <f t="shared" si="7"/>
        <v>14</v>
      </c>
      <c r="V17" s="146">
        <f t="shared" si="8"/>
        <v>840</v>
      </c>
    </row>
    <row r="18" spans="1:22" ht="12">
      <c r="A18" s="23" t="s">
        <v>102</v>
      </c>
      <c r="B18" s="157">
        <v>336</v>
      </c>
      <c r="C18" s="157">
        <v>4</v>
      </c>
      <c r="D18" s="157">
        <v>5</v>
      </c>
      <c r="E18" s="157">
        <v>4</v>
      </c>
      <c r="F18" s="154">
        <v>14</v>
      </c>
      <c r="G18" s="154">
        <v>5</v>
      </c>
      <c r="H18" s="146">
        <f t="shared" si="0"/>
        <v>368</v>
      </c>
      <c r="I18" s="158">
        <v>336</v>
      </c>
      <c r="J18" s="157">
        <v>0</v>
      </c>
      <c r="K18" s="157">
        <v>0</v>
      </c>
      <c r="L18" s="157">
        <v>1</v>
      </c>
      <c r="M18" s="154">
        <v>7</v>
      </c>
      <c r="N18" s="154">
        <v>6</v>
      </c>
      <c r="O18" s="146">
        <f t="shared" si="1"/>
        <v>350</v>
      </c>
      <c r="P18" s="158">
        <f t="shared" si="2"/>
        <v>672</v>
      </c>
      <c r="Q18" s="157">
        <f t="shared" si="3"/>
        <v>4</v>
      </c>
      <c r="R18" s="157">
        <f t="shared" si="4"/>
        <v>5</v>
      </c>
      <c r="S18" s="157">
        <f t="shared" si="5"/>
        <v>5</v>
      </c>
      <c r="T18" s="157">
        <f t="shared" si="6"/>
        <v>21</v>
      </c>
      <c r="U18" s="157">
        <f t="shared" si="7"/>
        <v>11</v>
      </c>
      <c r="V18" s="146">
        <f t="shared" si="8"/>
        <v>718</v>
      </c>
    </row>
    <row r="19" spans="1:22" ht="12">
      <c r="A19" s="23" t="s">
        <v>103</v>
      </c>
      <c r="B19" s="157">
        <v>263</v>
      </c>
      <c r="C19" s="157">
        <v>1</v>
      </c>
      <c r="D19" s="157">
        <v>1</v>
      </c>
      <c r="E19" s="157">
        <v>6</v>
      </c>
      <c r="F19" s="154">
        <v>1</v>
      </c>
      <c r="G19" s="154">
        <v>5</v>
      </c>
      <c r="H19" s="146">
        <f t="shared" si="0"/>
        <v>277</v>
      </c>
      <c r="I19" s="158">
        <v>302</v>
      </c>
      <c r="J19" s="157">
        <v>0</v>
      </c>
      <c r="K19" s="157">
        <v>1</v>
      </c>
      <c r="L19" s="157">
        <v>2</v>
      </c>
      <c r="M19" s="154">
        <v>4</v>
      </c>
      <c r="N19" s="154">
        <v>1</v>
      </c>
      <c r="O19" s="146">
        <f t="shared" si="1"/>
        <v>310</v>
      </c>
      <c r="P19" s="158">
        <f t="shared" si="2"/>
        <v>565</v>
      </c>
      <c r="Q19" s="157">
        <f t="shared" si="3"/>
        <v>1</v>
      </c>
      <c r="R19" s="157">
        <f t="shared" si="4"/>
        <v>2</v>
      </c>
      <c r="S19" s="157">
        <f t="shared" si="5"/>
        <v>8</v>
      </c>
      <c r="T19" s="157">
        <f t="shared" si="6"/>
        <v>5</v>
      </c>
      <c r="U19" s="157">
        <f t="shared" si="7"/>
        <v>6</v>
      </c>
      <c r="V19" s="146">
        <f t="shared" si="8"/>
        <v>587</v>
      </c>
    </row>
    <row r="20" spans="1:22" ht="12">
      <c r="A20" s="23" t="s">
        <v>104</v>
      </c>
      <c r="B20" s="157">
        <v>217</v>
      </c>
      <c r="C20" s="157">
        <v>2</v>
      </c>
      <c r="D20" s="157">
        <v>0</v>
      </c>
      <c r="E20" s="157">
        <v>1</v>
      </c>
      <c r="F20" s="154">
        <v>2</v>
      </c>
      <c r="G20" s="154">
        <v>0</v>
      </c>
      <c r="H20" s="146">
        <f t="shared" si="0"/>
        <v>222</v>
      </c>
      <c r="I20" s="158">
        <v>258</v>
      </c>
      <c r="J20" s="157">
        <v>0</v>
      </c>
      <c r="K20" s="157">
        <v>0</v>
      </c>
      <c r="L20" s="157">
        <v>0</v>
      </c>
      <c r="M20" s="154">
        <v>0</v>
      </c>
      <c r="N20" s="154">
        <v>1</v>
      </c>
      <c r="O20" s="146">
        <f t="shared" si="1"/>
        <v>259</v>
      </c>
      <c r="P20" s="158">
        <f t="shared" si="2"/>
        <v>475</v>
      </c>
      <c r="Q20" s="157">
        <f t="shared" si="3"/>
        <v>2</v>
      </c>
      <c r="R20" s="157">
        <f t="shared" si="4"/>
        <v>0</v>
      </c>
      <c r="S20" s="157">
        <f t="shared" si="5"/>
        <v>1</v>
      </c>
      <c r="T20" s="157">
        <f t="shared" si="6"/>
        <v>2</v>
      </c>
      <c r="U20" s="157">
        <f t="shared" si="7"/>
        <v>1</v>
      </c>
      <c r="V20" s="146">
        <f t="shared" si="8"/>
        <v>481</v>
      </c>
    </row>
    <row r="21" spans="1:22" ht="12">
      <c r="A21" s="23" t="s">
        <v>105</v>
      </c>
      <c r="B21" s="157">
        <v>150</v>
      </c>
      <c r="C21" s="157">
        <v>0</v>
      </c>
      <c r="D21" s="157">
        <v>0</v>
      </c>
      <c r="E21" s="157">
        <v>0</v>
      </c>
      <c r="F21" s="154">
        <v>2</v>
      </c>
      <c r="G21" s="154">
        <v>5</v>
      </c>
      <c r="H21" s="146">
        <f t="shared" si="0"/>
        <v>157</v>
      </c>
      <c r="I21" s="158">
        <v>226</v>
      </c>
      <c r="J21" s="157">
        <v>0</v>
      </c>
      <c r="K21" s="157">
        <v>0</v>
      </c>
      <c r="L21" s="157">
        <v>0</v>
      </c>
      <c r="M21" s="154">
        <v>0</v>
      </c>
      <c r="N21" s="154">
        <v>5</v>
      </c>
      <c r="O21" s="146">
        <f t="shared" si="1"/>
        <v>231</v>
      </c>
      <c r="P21" s="158">
        <f t="shared" si="2"/>
        <v>376</v>
      </c>
      <c r="Q21" s="157">
        <f t="shared" si="3"/>
        <v>0</v>
      </c>
      <c r="R21" s="157">
        <f t="shared" si="4"/>
        <v>0</v>
      </c>
      <c r="S21" s="157">
        <f t="shared" si="5"/>
        <v>0</v>
      </c>
      <c r="T21" s="157">
        <f t="shared" si="6"/>
        <v>2</v>
      </c>
      <c r="U21" s="157">
        <f t="shared" si="7"/>
        <v>10</v>
      </c>
      <c r="V21" s="146">
        <f t="shared" si="8"/>
        <v>388</v>
      </c>
    </row>
    <row r="22" spans="1:22" ht="12">
      <c r="A22" s="23" t="s">
        <v>106</v>
      </c>
      <c r="B22" s="157">
        <v>100</v>
      </c>
      <c r="C22" s="157">
        <v>0</v>
      </c>
      <c r="D22" s="157">
        <v>0</v>
      </c>
      <c r="E22" s="157">
        <v>0</v>
      </c>
      <c r="F22" s="154">
        <v>0</v>
      </c>
      <c r="G22" s="154">
        <v>2</v>
      </c>
      <c r="H22" s="146">
        <f t="shared" si="0"/>
        <v>102</v>
      </c>
      <c r="I22" s="158">
        <v>170</v>
      </c>
      <c r="J22" s="157">
        <v>0</v>
      </c>
      <c r="K22" s="157">
        <v>0</v>
      </c>
      <c r="L22" s="157">
        <v>0</v>
      </c>
      <c r="M22" s="154">
        <v>0</v>
      </c>
      <c r="N22" s="154">
        <v>3</v>
      </c>
      <c r="O22" s="146">
        <f t="shared" si="1"/>
        <v>173</v>
      </c>
      <c r="P22" s="158">
        <f t="shared" si="2"/>
        <v>270</v>
      </c>
      <c r="Q22" s="157">
        <f t="shared" si="3"/>
        <v>0</v>
      </c>
      <c r="R22" s="157">
        <f t="shared" si="4"/>
        <v>0</v>
      </c>
      <c r="S22" s="157">
        <f t="shared" si="5"/>
        <v>0</v>
      </c>
      <c r="T22" s="157">
        <f t="shared" si="6"/>
        <v>0</v>
      </c>
      <c r="U22" s="157">
        <f t="shared" si="7"/>
        <v>5</v>
      </c>
      <c r="V22" s="146">
        <f t="shared" si="8"/>
        <v>275</v>
      </c>
    </row>
    <row r="23" spans="1:22" ht="12">
      <c r="A23" s="23" t="s">
        <v>107</v>
      </c>
      <c r="B23" s="157">
        <v>54</v>
      </c>
      <c r="C23" s="157">
        <v>0</v>
      </c>
      <c r="D23" s="157">
        <v>0</v>
      </c>
      <c r="E23" s="157">
        <v>0</v>
      </c>
      <c r="F23" s="154">
        <v>0</v>
      </c>
      <c r="G23" s="154">
        <v>5</v>
      </c>
      <c r="H23" s="146">
        <f t="shared" si="0"/>
        <v>59</v>
      </c>
      <c r="I23" s="158">
        <v>90</v>
      </c>
      <c r="J23" s="157">
        <v>0</v>
      </c>
      <c r="K23" s="157">
        <v>0</v>
      </c>
      <c r="L23" s="157">
        <v>0</v>
      </c>
      <c r="M23" s="154">
        <v>0</v>
      </c>
      <c r="N23" s="154">
        <v>1</v>
      </c>
      <c r="O23" s="146">
        <f t="shared" si="1"/>
        <v>91</v>
      </c>
      <c r="P23" s="158">
        <f t="shared" si="2"/>
        <v>144</v>
      </c>
      <c r="Q23" s="157">
        <f t="shared" si="3"/>
        <v>0</v>
      </c>
      <c r="R23" s="157">
        <f t="shared" si="4"/>
        <v>0</v>
      </c>
      <c r="S23" s="157">
        <f t="shared" si="5"/>
        <v>0</v>
      </c>
      <c r="T23" s="157">
        <f t="shared" si="6"/>
        <v>0</v>
      </c>
      <c r="U23" s="157">
        <f t="shared" si="7"/>
        <v>6</v>
      </c>
      <c r="V23" s="146">
        <f t="shared" si="8"/>
        <v>150</v>
      </c>
    </row>
    <row r="24" spans="1:22" ht="12">
      <c r="A24" s="23" t="s">
        <v>108</v>
      </c>
      <c r="B24" s="157">
        <v>15</v>
      </c>
      <c r="C24" s="157">
        <v>0</v>
      </c>
      <c r="D24" s="157">
        <v>0</v>
      </c>
      <c r="E24" s="157">
        <v>0</v>
      </c>
      <c r="F24" s="154">
        <v>0</v>
      </c>
      <c r="G24" s="154">
        <v>0</v>
      </c>
      <c r="H24" s="146">
        <f t="shared" si="0"/>
        <v>15</v>
      </c>
      <c r="I24" s="158">
        <v>37</v>
      </c>
      <c r="J24" s="157">
        <v>0</v>
      </c>
      <c r="K24" s="157">
        <v>0</v>
      </c>
      <c r="L24" s="157">
        <v>0</v>
      </c>
      <c r="M24" s="154">
        <v>0</v>
      </c>
      <c r="N24" s="154">
        <v>0</v>
      </c>
      <c r="O24" s="146">
        <f t="shared" si="1"/>
        <v>37</v>
      </c>
      <c r="P24" s="158">
        <f t="shared" si="2"/>
        <v>52</v>
      </c>
      <c r="Q24" s="157">
        <f t="shared" si="3"/>
        <v>0</v>
      </c>
      <c r="R24" s="157">
        <f t="shared" si="4"/>
        <v>0</v>
      </c>
      <c r="S24" s="157">
        <f t="shared" si="5"/>
        <v>0</v>
      </c>
      <c r="T24" s="157">
        <f t="shared" si="6"/>
        <v>0</v>
      </c>
      <c r="U24" s="157">
        <f t="shared" si="7"/>
        <v>0</v>
      </c>
      <c r="V24" s="146">
        <f t="shared" si="8"/>
        <v>52</v>
      </c>
    </row>
    <row r="25" spans="1:22" ht="12">
      <c r="A25" s="23" t="s">
        <v>109</v>
      </c>
      <c r="B25" s="157">
        <v>6</v>
      </c>
      <c r="C25" s="157">
        <v>0</v>
      </c>
      <c r="D25" s="157">
        <v>0</v>
      </c>
      <c r="E25" s="157">
        <v>0</v>
      </c>
      <c r="F25" s="154">
        <v>0</v>
      </c>
      <c r="G25" s="154">
        <v>0</v>
      </c>
      <c r="H25" s="146">
        <f t="shared" si="0"/>
        <v>6</v>
      </c>
      <c r="I25" s="158">
        <v>15</v>
      </c>
      <c r="J25" s="157">
        <v>0</v>
      </c>
      <c r="K25" s="157">
        <v>0</v>
      </c>
      <c r="L25" s="157">
        <v>0</v>
      </c>
      <c r="M25" s="154">
        <v>0</v>
      </c>
      <c r="N25" s="154">
        <v>0</v>
      </c>
      <c r="O25" s="146">
        <f t="shared" si="1"/>
        <v>15</v>
      </c>
      <c r="P25" s="158">
        <f t="shared" si="2"/>
        <v>21</v>
      </c>
      <c r="Q25" s="157">
        <f t="shared" si="3"/>
        <v>0</v>
      </c>
      <c r="R25" s="157">
        <f t="shared" si="4"/>
        <v>0</v>
      </c>
      <c r="S25" s="157">
        <f t="shared" si="5"/>
        <v>0</v>
      </c>
      <c r="T25" s="157">
        <f t="shared" si="6"/>
        <v>0</v>
      </c>
      <c r="U25" s="157">
        <f t="shared" si="7"/>
        <v>0</v>
      </c>
      <c r="V25" s="146">
        <f t="shared" si="8"/>
        <v>21</v>
      </c>
    </row>
    <row r="26" spans="1:22" ht="12">
      <c r="A26" s="23" t="s">
        <v>110</v>
      </c>
      <c r="B26" s="157">
        <v>3</v>
      </c>
      <c r="C26" s="157">
        <v>0</v>
      </c>
      <c r="D26" s="157">
        <v>0</v>
      </c>
      <c r="E26" s="157">
        <v>0</v>
      </c>
      <c r="F26" s="154">
        <v>0</v>
      </c>
      <c r="G26" s="154">
        <v>0</v>
      </c>
      <c r="H26" s="146">
        <f t="shared" si="0"/>
        <v>3</v>
      </c>
      <c r="I26" s="158">
        <v>4</v>
      </c>
      <c r="J26" s="157">
        <v>0</v>
      </c>
      <c r="K26" s="157">
        <v>0</v>
      </c>
      <c r="L26" s="157">
        <v>0</v>
      </c>
      <c r="M26" s="154">
        <v>0</v>
      </c>
      <c r="N26" s="154">
        <v>0</v>
      </c>
      <c r="O26" s="146">
        <f t="shared" si="1"/>
        <v>4</v>
      </c>
      <c r="P26" s="158">
        <f t="shared" si="2"/>
        <v>7</v>
      </c>
      <c r="Q26" s="157">
        <f t="shared" si="3"/>
        <v>0</v>
      </c>
      <c r="R26" s="157">
        <f t="shared" si="4"/>
        <v>0</v>
      </c>
      <c r="S26" s="157">
        <f t="shared" si="5"/>
        <v>0</v>
      </c>
      <c r="T26" s="157">
        <f t="shared" si="6"/>
        <v>0</v>
      </c>
      <c r="U26" s="157">
        <f t="shared" si="7"/>
        <v>0</v>
      </c>
      <c r="V26" s="146">
        <f t="shared" si="8"/>
        <v>7</v>
      </c>
    </row>
    <row r="27" spans="1:22" s="17" customFormat="1" ht="12.75" customHeight="1" thickBot="1">
      <c r="A27" s="39" t="s">
        <v>115</v>
      </c>
      <c r="B27" s="148">
        <f aca="true" t="shared" si="9" ref="B27:O27">SUM(B7:B26)</f>
        <v>10828</v>
      </c>
      <c r="C27" s="148">
        <f t="shared" si="9"/>
        <v>9</v>
      </c>
      <c r="D27" s="148">
        <f t="shared" si="9"/>
        <v>20</v>
      </c>
      <c r="E27" s="148">
        <f t="shared" si="9"/>
        <v>63</v>
      </c>
      <c r="F27" s="148">
        <f t="shared" si="9"/>
        <v>145</v>
      </c>
      <c r="G27" s="148">
        <f t="shared" si="9"/>
        <v>86</v>
      </c>
      <c r="H27" s="149">
        <f t="shared" si="9"/>
        <v>11151</v>
      </c>
      <c r="I27" s="150">
        <f t="shared" si="9"/>
        <v>10663</v>
      </c>
      <c r="J27" s="148">
        <f t="shared" si="9"/>
        <v>15</v>
      </c>
      <c r="K27" s="148">
        <f t="shared" si="9"/>
        <v>9</v>
      </c>
      <c r="L27" s="148">
        <f t="shared" si="9"/>
        <v>30</v>
      </c>
      <c r="M27" s="148">
        <f t="shared" si="9"/>
        <v>127</v>
      </c>
      <c r="N27" s="148">
        <f t="shared" si="9"/>
        <v>85</v>
      </c>
      <c r="O27" s="149">
        <f t="shared" si="9"/>
        <v>10929</v>
      </c>
      <c r="P27" s="150">
        <f t="shared" si="2"/>
        <v>21491</v>
      </c>
      <c r="Q27" s="148">
        <f t="shared" si="3"/>
        <v>24</v>
      </c>
      <c r="R27" s="148">
        <f t="shared" si="4"/>
        <v>29</v>
      </c>
      <c r="S27" s="148">
        <f t="shared" si="5"/>
        <v>93</v>
      </c>
      <c r="T27" s="148">
        <f t="shared" si="6"/>
        <v>272</v>
      </c>
      <c r="U27" s="148">
        <f t="shared" si="7"/>
        <v>171</v>
      </c>
      <c r="V27" s="195">
        <f t="shared" si="8"/>
        <v>22080</v>
      </c>
    </row>
    <row r="29" spans="1:12" ht="12" customHeight="1">
      <c r="A29" s="60" t="s">
        <v>18</v>
      </c>
      <c r="K29" s="64"/>
      <c r="L29" s="64"/>
    </row>
    <row r="30" spans="1:22" ht="6.7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2">
      <c r="A31" s="25"/>
      <c r="B31" s="303" t="s">
        <v>26</v>
      </c>
      <c r="C31" s="303"/>
      <c r="D31" s="303"/>
      <c r="E31" s="303"/>
      <c r="F31" s="303"/>
      <c r="G31" s="303"/>
      <c r="H31" s="304"/>
      <c r="I31" s="303" t="s">
        <v>27</v>
      </c>
      <c r="J31" s="303"/>
      <c r="K31" s="303"/>
      <c r="L31" s="303"/>
      <c r="M31" s="303"/>
      <c r="N31" s="303"/>
      <c r="O31" s="304"/>
      <c r="P31" s="303" t="s">
        <v>114</v>
      </c>
      <c r="Q31" s="303"/>
      <c r="R31" s="303"/>
      <c r="S31" s="303"/>
      <c r="T31" s="303"/>
      <c r="U31" s="303"/>
      <c r="V31" s="304"/>
    </row>
    <row r="32" spans="1:22" ht="27" customHeight="1">
      <c r="A32" s="69" t="s">
        <v>38</v>
      </c>
      <c r="B32" s="113" t="s">
        <v>141</v>
      </c>
      <c r="C32" s="113" t="s">
        <v>145</v>
      </c>
      <c r="D32" s="113" t="s">
        <v>144</v>
      </c>
      <c r="E32" s="113" t="s">
        <v>142</v>
      </c>
      <c r="F32" s="113" t="s">
        <v>143</v>
      </c>
      <c r="G32" s="113" t="s">
        <v>25</v>
      </c>
      <c r="H32" s="120" t="s">
        <v>115</v>
      </c>
      <c r="I32" s="113" t="s">
        <v>141</v>
      </c>
      <c r="J32" s="113" t="s">
        <v>145</v>
      </c>
      <c r="K32" s="113" t="s">
        <v>144</v>
      </c>
      <c r="L32" s="113" t="s">
        <v>142</v>
      </c>
      <c r="M32" s="113" t="s">
        <v>143</v>
      </c>
      <c r="N32" s="113" t="s">
        <v>25</v>
      </c>
      <c r="O32" s="120" t="s">
        <v>115</v>
      </c>
      <c r="P32" s="113" t="s">
        <v>141</v>
      </c>
      <c r="Q32" s="113" t="s">
        <v>145</v>
      </c>
      <c r="R32" s="113" t="s">
        <v>144</v>
      </c>
      <c r="S32" s="113" t="s">
        <v>142</v>
      </c>
      <c r="T32" s="113" t="s">
        <v>143</v>
      </c>
      <c r="U32" s="113" t="s">
        <v>25</v>
      </c>
      <c r="V32" s="120" t="s">
        <v>115</v>
      </c>
    </row>
    <row r="33" spans="1:22" ht="12">
      <c r="A33" s="23" t="s">
        <v>91</v>
      </c>
      <c r="B33" s="168">
        <v>2011</v>
      </c>
      <c r="C33" s="151">
        <v>0</v>
      </c>
      <c r="D33" s="151">
        <v>0</v>
      </c>
      <c r="E33" s="151">
        <v>0</v>
      </c>
      <c r="F33" s="151">
        <v>28</v>
      </c>
      <c r="G33" s="151">
        <v>25</v>
      </c>
      <c r="H33" s="143">
        <f aca="true" t="shared" si="10" ref="H33:H50">SUM(B33:G33)</f>
        <v>2064</v>
      </c>
      <c r="I33" s="170">
        <v>1950</v>
      </c>
      <c r="J33" s="151">
        <v>0</v>
      </c>
      <c r="K33" s="151">
        <v>0</v>
      </c>
      <c r="L33" s="151">
        <v>0</v>
      </c>
      <c r="M33" s="151">
        <v>32</v>
      </c>
      <c r="N33" s="151">
        <v>7</v>
      </c>
      <c r="O33" s="143">
        <f aca="true" t="shared" si="11" ref="O33:O52">SUM(I33:N33)</f>
        <v>1989</v>
      </c>
      <c r="P33" s="170">
        <f aca="true" t="shared" si="12" ref="P33:P52">B33+I33</f>
        <v>3961</v>
      </c>
      <c r="Q33" s="168">
        <f aca="true" t="shared" si="13" ref="Q33:Q52">C33+J33</f>
        <v>0</v>
      </c>
      <c r="R33" s="168">
        <f aca="true" t="shared" si="14" ref="R33:R52">D33+K33</f>
        <v>0</v>
      </c>
      <c r="S33" s="168">
        <f aca="true" t="shared" si="15" ref="S33:S52">E33+L33</f>
        <v>0</v>
      </c>
      <c r="T33" s="168">
        <f aca="true" t="shared" si="16" ref="T33:T52">F33+M33</f>
        <v>60</v>
      </c>
      <c r="U33" s="168">
        <f aca="true" t="shared" si="17" ref="U33:U52">G33+N33</f>
        <v>32</v>
      </c>
      <c r="V33" s="143">
        <f aca="true" t="shared" si="18" ref="V33:V52">H33+O33</f>
        <v>4053</v>
      </c>
    </row>
    <row r="34" spans="1:22" ht="12">
      <c r="A34" s="23" t="s">
        <v>92</v>
      </c>
      <c r="B34" s="157">
        <v>2318</v>
      </c>
      <c r="C34" s="154">
        <v>0</v>
      </c>
      <c r="D34" s="154">
        <v>0</v>
      </c>
      <c r="E34" s="154">
        <v>11</v>
      </c>
      <c r="F34" s="154">
        <v>65</v>
      </c>
      <c r="G34" s="154">
        <v>22</v>
      </c>
      <c r="H34" s="146">
        <f t="shared" si="10"/>
        <v>2416</v>
      </c>
      <c r="I34" s="158">
        <v>2188</v>
      </c>
      <c r="J34" s="154">
        <v>0</v>
      </c>
      <c r="K34" s="154">
        <v>0</v>
      </c>
      <c r="L34" s="154">
        <v>9</v>
      </c>
      <c r="M34" s="154">
        <v>57</v>
      </c>
      <c r="N34" s="154">
        <v>14</v>
      </c>
      <c r="O34" s="146">
        <f t="shared" si="11"/>
        <v>2268</v>
      </c>
      <c r="P34" s="158">
        <f t="shared" si="12"/>
        <v>4506</v>
      </c>
      <c r="Q34" s="157">
        <f t="shared" si="13"/>
        <v>0</v>
      </c>
      <c r="R34" s="157">
        <f t="shared" si="14"/>
        <v>0</v>
      </c>
      <c r="S34" s="157">
        <f t="shared" si="15"/>
        <v>20</v>
      </c>
      <c r="T34" s="157">
        <f t="shared" si="16"/>
        <v>122</v>
      </c>
      <c r="U34" s="157">
        <f t="shared" si="17"/>
        <v>36</v>
      </c>
      <c r="V34" s="146">
        <f t="shared" si="18"/>
        <v>4684</v>
      </c>
    </row>
    <row r="35" spans="1:22" ht="12">
      <c r="A35" s="23" t="s">
        <v>93</v>
      </c>
      <c r="B35" s="157">
        <v>2437</v>
      </c>
      <c r="C35" s="157">
        <v>0</v>
      </c>
      <c r="D35" s="157">
        <v>0</v>
      </c>
      <c r="E35" s="157">
        <v>21</v>
      </c>
      <c r="F35" s="154">
        <v>40</v>
      </c>
      <c r="G35" s="154">
        <v>19</v>
      </c>
      <c r="H35" s="146">
        <f t="shared" si="10"/>
        <v>2517</v>
      </c>
      <c r="I35" s="158">
        <v>2276</v>
      </c>
      <c r="J35" s="157">
        <v>0</v>
      </c>
      <c r="K35" s="157">
        <v>0</v>
      </c>
      <c r="L35" s="157">
        <v>13</v>
      </c>
      <c r="M35" s="154">
        <v>45</v>
      </c>
      <c r="N35" s="154">
        <v>12</v>
      </c>
      <c r="O35" s="146">
        <f t="shared" si="11"/>
        <v>2346</v>
      </c>
      <c r="P35" s="158">
        <f t="shared" si="12"/>
        <v>4713</v>
      </c>
      <c r="Q35" s="157">
        <f t="shared" si="13"/>
        <v>0</v>
      </c>
      <c r="R35" s="157">
        <f t="shared" si="14"/>
        <v>0</v>
      </c>
      <c r="S35" s="157">
        <f t="shared" si="15"/>
        <v>34</v>
      </c>
      <c r="T35" s="157">
        <f t="shared" si="16"/>
        <v>85</v>
      </c>
      <c r="U35" s="157">
        <f t="shared" si="17"/>
        <v>31</v>
      </c>
      <c r="V35" s="146">
        <f t="shared" si="18"/>
        <v>4863</v>
      </c>
    </row>
    <row r="36" spans="1:22" ht="12">
      <c r="A36" s="23" t="s">
        <v>94</v>
      </c>
      <c r="B36" s="157">
        <v>2228</v>
      </c>
      <c r="C36" s="157">
        <v>0</v>
      </c>
      <c r="D36" s="157">
        <v>14</v>
      </c>
      <c r="E36" s="157">
        <v>18</v>
      </c>
      <c r="F36" s="154">
        <v>34</v>
      </c>
      <c r="G36" s="154">
        <v>11</v>
      </c>
      <c r="H36" s="146">
        <f t="shared" si="10"/>
        <v>2305</v>
      </c>
      <c r="I36" s="158">
        <v>2115</v>
      </c>
      <c r="J36" s="157">
        <v>0</v>
      </c>
      <c r="K36" s="157">
        <v>2</v>
      </c>
      <c r="L36" s="157">
        <v>15</v>
      </c>
      <c r="M36" s="154">
        <v>25</v>
      </c>
      <c r="N36" s="154">
        <v>11</v>
      </c>
      <c r="O36" s="146">
        <f t="shared" si="11"/>
        <v>2168</v>
      </c>
      <c r="P36" s="158">
        <f t="shared" si="12"/>
        <v>4343</v>
      </c>
      <c r="Q36" s="157">
        <f t="shared" si="13"/>
        <v>0</v>
      </c>
      <c r="R36" s="157">
        <f t="shared" si="14"/>
        <v>16</v>
      </c>
      <c r="S36" s="157">
        <f t="shared" si="15"/>
        <v>33</v>
      </c>
      <c r="T36" s="157">
        <f t="shared" si="16"/>
        <v>59</v>
      </c>
      <c r="U36" s="157">
        <f t="shared" si="17"/>
        <v>22</v>
      </c>
      <c r="V36" s="146">
        <f t="shared" si="18"/>
        <v>4473</v>
      </c>
    </row>
    <row r="37" spans="1:22" ht="12">
      <c r="A37" s="23" t="s">
        <v>95</v>
      </c>
      <c r="B37" s="157">
        <v>1922</v>
      </c>
      <c r="C37" s="157">
        <v>0</v>
      </c>
      <c r="D37" s="157">
        <v>10</v>
      </c>
      <c r="E37" s="157">
        <v>10</v>
      </c>
      <c r="F37" s="154">
        <v>15</v>
      </c>
      <c r="G37" s="154">
        <v>9</v>
      </c>
      <c r="H37" s="146">
        <f t="shared" si="10"/>
        <v>1966</v>
      </c>
      <c r="I37" s="158">
        <v>1797</v>
      </c>
      <c r="J37" s="157">
        <v>0</v>
      </c>
      <c r="K37" s="157">
        <v>5</v>
      </c>
      <c r="L37" s="157">
        <v>7</v>
      </c>
      <c r="M37" s="154">
        <v>11</v>
      </c>
      <c r="N37" s="154">
        <v>12</v>
      </c>
      <c r="O37" s="146">
        <f t="shared" si="11"/>
        <v>1832</v>
      </c>
      <c r="P37" s="158">
        <f t="shared" si="12"/>
        <v>3719</v>
      </c>
      <c r="Q37" s="157">
        <f t="shared" si="13"/>
        <v>0</v>
      </c>
      <c r="R37" s="157">
        <f t="shared" si="14"/>
        <v>15</v>
      </c>
      <c r="S37" s="157">
        <f t="shared" si="15"/>
        <v>17</v>
      </c>
      <c r="T37" s="157">
        <f t="shared" si="16"/>
        <v>26</v>
      </c>
      <c r="U37" s="157">
        <f t="shared" si="17"/>
        <v>21</v>
      </c>
      <c r="V37" s="146">
        <f t="shared" si="18"/>
        <v>3798</v>
      </c>
    </row>
    <row r="38" spans="1:22" ht="12">
      <c r="A38" s="23" t="s">
        <v>96</v>
      </c>
      <c r="B38" s="157">
        <v>1746</v>
      </c>
      <c r="C38" s="157">
        <v>3</v>
      </c>
      <c r="D38" s="157">
        <v>11</v>
      </c>
      <c r="E38" s="157">
        <v>23</v>
      </c>
      <c r="F38" s="154">
        <v>57</v>
      </c>
      <c r="G38" s="154">
        <v>19</v>
      </c>
      <c r="H38" s="146">
        <f t="shared" si="10"/>
        <v>1859</v>
      </c>
      <c r="I38" s="158">
        <v>1752</v>
      </c>
      <c r="J38" s="157">
        <v>7</v>
      </c>
      <c r="K38" s="157">
        <v>8</v>
      </c>
      <c r="L38" s="157">
        <v>27</v>
      </c>
      <c r="M38" s="154">
        <v>51</v>
      </c>
      <c r="N38" s="154">
        <v>23</v>
      </c>
      <c r="O38" s="146">
        <f t="shared" si="11"/>
        <v>1868</v>
      </c>
      <c r="P38" s="158">
        <f t="shared" si="12"/>
        <v>3498</v>
      </c>
      <c r="Q38" s="157">
        <f t="shared" si="13"/>
        <v>10</v>
      </c>
      <c r="R38" s="157">
        <f t="shared" si="14"/>
        <v>19</v>
      </c>
      <c r="S38" s="157">
        <f t="shared" si="15"/>
        <v>50</v>
      </c>
      <c r="T38" s="157">
        <f t="shared" si="16"/>
        <v>108</v>
      </c>
      <c r="U38" s="157">
        <f t="shared" si="17"/>
        <v>42</v>
      </c>
      <c r="V38" s="146">
        <f t="shared" si="18"/>
        <v>3727</v>
      </c>
    </row>
    <row r="39" spans="1:22" ht="12">
      <c r="A39" s="23" t="s">
        <v>97</v>
      </c>
      <c r="B39" s="157">
        <v>1775</v>
      </c>
      <c r="C39" s="157">
        <v>10</v>
      </c>
      <c r="D39" s="157">
        <v>6</v>
      </c>
      <c r="E39" s="157">
        <v>31</v>
      </c>
      <c r="F39" s="154">
        <v>60</v>
      </c>
      <c r="G39" s="154">
        <v>23</v>
      </c>
      <c r="H39" s="146">
        <f t="shared" si="10"/>
        <v>1905</v>
      </c>
      <c r="I39" s="158">
        <v>1619</v>
      </c>
      <c r="J39" s="157">
        <v>11</v>
      </c>
      <c r="K39" s="157">
        <v>9</v>
      </c>
      <c r="L39" s="157">
        <v>43</v>
      </c>
      <c r="M39" s="154">
        <v>61</v>
      </c>
      <c r="N39" s="154">
        <v>17</v>
      </c>
      <c r="O39" s="146">
        <f t="shared" si="11"/>
        <v>1760</v>
      </c>
      <c r="P39" s="158">
        <f t="shared" si="12"/>
        <v>3394</v>
      </c>
      <c r="Q39" s="157">
        <f t="shared" si="13"/>
        <v>21</v>
      </c>
      <c r="R39" s="157">
        <f t="shared" si="14"/>
        <v>15</v>
      </c>
      <c r="S39" s="157">
        <f t="shared" si="15"/>
        <v>74</v>
      </c>
      <c r="T39" s="157">
        <f t="shared" si="16"/>
        <v>121</v>
      </c>
      <c r="U39" s="157">
        <f t="shared" si="17"/>
        <v>40</v>
      </c>
      <c r="V39" s="146">
        <f t="shared" si="18"/>
        <v>3665</v>
      </c>
    </row>
    <row r="40" spans="1:22" ht="12">
      <c r="A40" s="23" t="s">
        <v>98</v>
      </c>
      <c r="B40" s="157">
        <v>1444</v>
      </c>
      <c r="C40" s="157">
        <v>20</v>
      </c>
      <c r="D40" s="157">
        <v>20</v>
      </c>
      <c r="E40" s="157">
        <v>54</v>
      </c>
      <c r="F40" s="154">
        <v>64</v>
      </c>
      <c r="G40" s="154">
        <v>30</v>
      </c>
      <c r="H40" s="146">
        <f t="shared" si="10"/>
        <v>1632</v>
      </c>
      <c r="I40" s="158">
        <v>1431</v>
      </c>
      <c r="J40" s="157">
        <v>15</v>
      </c>
      <c r="K40" s="157">
        <v>14</v>
      </c>
      <c r="L40" s="157">
        <v>30</v>
      </c>
      <c r="M40" s="154">
        <v>54</v>
      </c>
      <c r="N40" s="154">
        <v>15</v>
      </c>
      <c r="O40" s="146">
        <f t="shared" si="11"/>
        <v>1559</v>
      </c>
      <c r="P40" s="158">
        <f t="shared" si="12"/>
        <v>2875</v>
      </c>
      <c r="Q40" s="157">
        <f t="shared" si="13"/>
        <v>35</v>
      </c>
      <c r="R40" s="157">
        <f t="shared" si="14"/>
        <v>34</v>
      </c>
      <c r="S40" s="157">
        <f t="shared" si="15"/>
        <v>84</v>
      </c>
      <c r="T40" s="157">
        <f t="shared" si="16"/>
        <v>118</v>
      </c>
      <c r="U40" s="157">
        <f t="shared" si="17"/>
        <v>45</v>
      </c>
      <c r="V40" s="146">
        <f t="shared" si="18"/>
        <v>3191</v>
      </c>
    </row>
    <row r="41" spans="1:22" ht="12">
      <c r="A41" s="23" t="s">
        <v>99</v>
      </c>
      <c r="B41" s="157">
        <v>1334</v>
      </c>
      <c r="C41" s="157">
        <v>30</v>
      </c>
      <c r="D41" s="157">
        <v>20</v>
      </c>
      <c r="E41" s="157">
        <v>38</v>
      </c>
      <c r="F41" s="154">
        <v>43</v>
      </c>
      <c r="G41" s="154">
        <v>17</v>
      </c>
      <c r="H41" s="146">
        <f t="shared" si="10"/>
        <v>1482</v>
      </c>
      <c r="I41" s="158">
        <v>1160</v>
      </c>
      <c r="J41" s="157">
        <v>18</v>
      </c>
      <c r="K41" s="157">
        <v>20</v>
      </c>
      <c r="L41" s="157">
        <v>30</v>
      </c>
      <c r="M41" s="154">
        <v>43</v>
      </c>
      <c r="N41" s="154">
        <v>14</v>
      </c>
      <c r="O41" s="146">
        <f t="shared" si="11"/>
        <v>1285</v>
      </c>
      <c r="P41" s="158">
        <f t="shared" si="12"/>
        <v>2494</v>
      </c>
      <c r="Q41" s="157">
        <f t="shared" si="13"/>
        <v>48</v>
      </c>
      <c r="R41" s="157">
        <f t="shared" si="14"/>
        <v>40</v>
      </c>
      <c r="S41" s="157">
        <f t="shared" si="15"/>
        <v>68</v>
      </c>
      <c r="T41" s="157">
        <f t="shared" si="16"/>
        <v>86</v>
      </c>
      <c r="U41" s="157">
        <f t="shared" si="17"/>
        <v>31</v>
      </c>
      <c r="V41" s="146">
        <f t="shared" si="18"/>
        <v>2767</v>
      </c>
    </row>
    <row r="42" spans="1:22" ht="12">
      <c r="A42" s="23" t="s">
        <v>100</v>
      </c>
      <c r="B42" s="157">
        <v>1009</v>
      </c>
      <c r="C42" s="157">
        <v>22</v>
      </c>
      <c r="D42" s="157">
        <v>33</v>
      </c>
      <c r="E42" s="157">
        <v>25</v>
      </c>
      <c r="F42" s="154">
        <v>52</v>
      </c>
      <c r="G42" s="154">
        <v>22</v>
      </c>
      <c r="H42" s="146">
        <f t="shared" si="10"/>
        <v>1163</v>
      </c>
      <c r="I42" s="158">
        <v>928</v>
      </c>
      <c r="J42" s="157">
        <v>23</v>
      </c>
      <c r="K42" s="157">
        <v>18</v>
      </c>
      <c r="L42" s="157">
        <v>13</v>
      </c>
      <c r="M42" s="154">
        <v>44</v>
      </c>
      <c r="N42" s="154">
        <v>23</v>
      </c>
      <c r="O42" s="146">
        <f t="shared" si="11"/>
        <v>1049</v>
      </c>
      <c r="P42" s="158">
        <f t="shared" si="12"/>
        <v>1937</v>
      </c>
      <c r="Q42" s="157">
        <f t="shared" si="13"/>
        <v>45</v>
      </c>
      <c r="R42" s="157">
        <f t="shared" si="14"/>
        <v>51</v>
      </c>
      <c r="S42" s="157">
        <f t="shared" si="15"/>
        <v>38</v>
      </c>
      <c r="T42" s="157">
        <f t="shared" si="16"/>
        <v>96</v>
      </c>
      <c r="U42" s="157">
        <f t="shared" si="17"/>
        <v>45</v>
      </c>
      <c r="V42" s="146">
        <f t="shared" si="18"/>
        <v>2212</v>
      </c>
    </row>
    <row r="43" spans="1:22" ht="12">
      <c r="A43" s="23" t="s">
        <v>101</v>
      </c>
      <c r="B43" s="157">
        <v>962</v>
      </c>
      <c r="C43" s="157">
        <v>31</v>
      </c>
      <c r="D43" s="157">
        <v>12</v>
      </c>
      <c r="E43" s="157">
        <v>26</v>
      </c>
      <c r="F43" s="154">
        <v>45</v>
      </c>
      <c r="G43" s="154">
        <v>19</v>
      </c>
      <c r="H43" s="146">
        <f t="shared" si="10"/>
        <v>1095</v>
      </c>
      <c r="I43" s="158">
        <v>703</v>
      </c>
      <c r="J43" s="157">
        <v>26</v>
      </c>
      <c r="K43" s="157">
        <v>17</v>
      </c>
      <c r="L43" s="157">
        <v>16</v>
      </c>
      <c r="M43" s="154">
        <v>42</v>
      </c>
      <c r="N43" s="154">
        <v>11</v>
      </c>
      <c r="O43" s="146">
        <f t="shared" si="11"/>
        <v>815</v>
      </c>
      <c r="P43" s="158">
        <f t="shared" si="12"/>
        <v>1665</v>
      </c>
      <c r="Q43" s="157">
        <f t="shared" si="13"/>
        <v>57</v>
      </c>
      <c r="R43" s="157">
        <f t="shared" si="14"/>
        <v>29</v>
      </c>
      <c r="S43" s="157">
        <f t="shared" si="15"/>
        <v>42</v>
      </c>
      <c r="T43" s="157">
        <f t="shared" si="16"/>
        <v>87</v>
      </c>
      <c r="U43" s="157">
        <f t="shared" si="17"/>
        <v>30</v>
      </c>
      <c r="V43" s="146">
        <f t="shared" si="18"/>
        <v>1910</v>
      </c>
    </row>
    <row r="44" spans="1:22" ht="12">
      <c r="A44" s="23" t="s">
        <v>102</v>
      </c>
      <c r="B44" s="157">
        <v>725</v>
      </c>
      <c r="C44" s="157">
        <v>37</v>
      </c>
      <c r="D44" s="157">
        <v>14</v>
      </c>
      <c r="E44" s="157">
        <v>7</v>
      </c>
      <c r="F44" s="154">
        <v>34</v>
      </c>
      <c r="G44" s="154">
        <v>25</v>
      </c>
      <c r="H44" s="146">
        <f t="shared" si="10"/>
        <v>842</v>
      </c>
      <c r="I44" s="158">
        <v>643</v>
      </c>
      <c r="J44" s="157">
        <v>14</v>
      </c>
      <c r="K44" s="157">
        <v>2</v>
      </c>
      <c r="L44" s="157">
        <v>6</v>
      </c>
      <c r="M44" s="154">
        <v>20</v>
      </c>
      <c r="N44" s="154">
        <v>9</v>
      </c>
      <c r="O44" s="146">
        <f t="shared" si="11"/>
        <v>694</v>
      </c>
      <c r="P44" s="158">
        <f t="shared" si="12"/>
        <v>1368</v>
      </c>
      <c r="Q44" s="157">
        <f t="shared" si="13"/>
        <v>51</v>
      </c>
      <c r="R44" s="157">
        <f t="shared" si="14"/>
        <v>16</v>
      </c>
      <c r="S44" s="157">
        <f t="shared" si="15"/>
        <v>13</v>
      </c>
      <c r="T44" s="157">
        <f t="shared" si="16"/>
        <v>54</v>
      </c>
      <c r="U44" s="157">
        <f t="shared" si="17"/>
        <v>34</v>
      </c>
      <c r="V44" s="146">
        <f t="shared" si="18"/>
        <v>1536</v>
      </c>
    </row>
    <row r="45" spans="1:22" ht="12">
      <c r="A45" s="23" t="s">
        <v>103</v>
      </c>
      <c r="B45" s="157">
        <v>543</v>
      </c>
      <c r="C45" s="157">
        <v>21</v>
      </c>
      <c r="D45" s="157">
        <v>4</v>
      </c>
      <c r="E45" s="157">
        <v>1</v>
      </c>
      <c r="F45" s="154">
        <v>6</v>
      </c>
      <c r="G45" s="154">
        <v>25</v>
      </c>
      <c r="H45" s="146">
        <f t="shared" si="10"/>
        <v>600</v>
      </c>
      <c r="I45" s="158">
        <v>529</v>
      </c>
      <c r="J45" s="157">
        <v>11</v>
      </c>
      <c r="K45" s="157">
        <v>2</v>
      </c>
      <c r="L45" s="157">
        <v>1</v>
      </c>
      <c r="M45" s="154">
        <v>2</v>
      </c>
      <c r="N45" s="154">
        <v>5</v>
      </c>
      <c r="O45" s="146">
        <f t="shared" si="11"/>
        <v>550</v>
      </c>
      <c r="P45" s="158">
        <f t="shared" si="12"/>
        <v>1072</v>
      </c>
      <c r="Q45" s="157">
        <f t="shared" si="13"/>
        <v>32</v>
      </c>
      <c r="R45" s="157">
        <f t="shared" si="14"/>
        <v>6</v>
      </c>
      <c r="S45" s="157">
        <f t="shared" si="15"/>
        <v>2</v>
      </c>
      <c r="T45" s="157">
        <f t="shared" si="16"/>
        <v>8</v>
      </c>
      <c r="U45" s="157">
        <f t="shared" si="17"/>
        <v>30</v>
      </c>
      <c r="V45" s="146">
        <f t="shared" si="18"/>
        <v>1150</v>
      </c>
    </row>
    <row r="46" spans="1:22" ht="12">
      <c r="A46" s="23" t="s">
        <v>104</v>
      </c>
      <c r="B46" s="157">
        <v>440</v>
      </c>
      <c r="C46" s="157">
        <v>26</v>
      </c>
      <c r="D46" s="157">
        <v>1</v>
      </c>
      <c r="E46" s="157">
        <v>2</v>
      </c>
      <c r="F46" s="154">
        <v>5</v>
      </c>
      <c r="G46" s="154">
        <v>12</v>
      </c>
      <c r="H46" s="146">
        <f t="shared" si="10"/>
        <v>486</v>
      </c>
      <c r="I46" s="158">
        <v>443</v>
      </c>
      <c r="J46" s="157">
        <v>8</v>
      </c>
      <c r="K46" s="157">
        <v>1</v>
      </c>
      <c r="L46" s="157">
        <v>0</v>
      </c>
      <c r="M46" s="154">
        <v>0</v>
      </c>
      <c r="N46" s="154">
        <v>5</v>
      </c>
      <c r="O46" s="146">
        <f t="shared" si="11"/>
        <v>457</v>
      </c>
      <c r="P46" s="158">
        <f t="shared" si="12"/>
        <v>883</v>
      </c>
      <c r="Q46" s="157">
        <f t="shared" si="13"/>
        <v>34</v>
      </c>
      <c r="R46" s="157">
        <f t="shared" si="14"/>
        <v>2</v>
      </c>
      <c r="S46" s="157">
        <f t="shared" si="15"/>
        <v>2</v>
      </c>
      <c r="T46" s="157">
        <f t="shared" si="16"/>
        <v>5</v>
      </c>
      <c r="U46" s="157">
        <f t="shared" si="17"/>
        <v>17</v>
      </c>
      <c r="V46" s="146">
        <f t="shared" si="18"/>
        <v>943</v>
      </c>
    </row>
    <row r="47" spans="1:22" ht="12">
      <c r="A47" s="23" t="s">
        <v>105</v>
      </c>
      <c r="B47" s="157">
        <v>333</v>
      </c>
      <c r="C47" s="157">
        <v>14</v>
      </c>
      <c r="D47" s="157">
        <v>2</v>
      </c>
      <c r="E47" s="157">
        <v>1</v>
      </c>
      <c r="F47" s="154">
        <v>2</v>
      </c>
      <c r="G47" s="154">
        <v>7</v>
      </c>
      <c r="H47" s="146">
        <f t="shared" si="10"/>
        <v>359</v>
      </c>
      <c r="I47" s="158">
        <v>370</v>
      </c>
      <c r="J47" s="157">
        <v>7</v>
      </c>
      <c r="K47" s="157">
        <v>0</v>
      </c>
      <c r="L47" s="157">
        <v>0</v>
      </c>
      <c r="M47" s="154">
        <v>0</v>
      </c>
      <c r="N47" s="154">
        <v>2</v>
      </c>
      <c r="O47" s="146">
        <f t="shared" si="11"/>
        <v>379</v>
      </c>
      <c r="P47" s="158">
        <f t="shared" si="12"/>
        <v>703</v>
      </c>
      <c r="Q47" s="157">
        <f t="shared" si="13"/>
        <v>21</v>
      </c>
      <c r="R47" s="157">
        <f t="shared" si="14"/>
        <v>2</v>
      </c>
      <c r="S47" s="157">
        <f t="shared" si="15"/>
        <v>1</v>
      </c>
      <c r="T47" s="157">
        <f t="shared" si="16"/>
        <v>2</v>
      </c>
      <c r="U47" s="157">
        <f t="shared" si="17"/>
        <v>9</v>
      </c>
      <c r="V47" s="146">
        <f t="shared" si="18"/>
        <v>738</v>
      </c>
    </row>
    <row r="48" spans="1:22" ht="12">
      <c r="A48" s="23" t="s">
        <v>106</v>
      </c>
      <c r="B48" s="157">
        <v>167</v>
      </c>
      <c r="C48" s="157">
        <v>9</v>
      </c>
      <c r="D48" s="157">
        <v>1</v>
      </c>
      <c r="E48" s="157">
        <v>0</v>
      </c>
      <c r="F48" s="154">
        <v>0</v>
      </c>
      <c r="G48" s="154">
        <v>3</v>
      </c>
      <c r="H48" s="146">
        <f t="shared" si="10"/>
        <v>180</v>
      </c>
      <c r="I48" s="158">
        <v>231</v>
      </c>
      <c r="J48" s="157">
        <v>2</v>
      </c>
      <c r="K48" s="157">
        <v>0</v>
      </c>
      <c r="L48" s="157">
        <v>0</v>
      </c>
      <c r="M48" s="154">
        <v>2</v>
      </c>
      <c r="N48" s="154">
        <v>3</v>
      </c>
      <c r="O48" s="146">
        <f t="shared" si="11"/>
        <v>238</v>
      </c>
      <c r="P48" s="158">
        <f t="shared" si="12"/>
        <v>398</v>
      </c>
      <c r="Q48" s="157">
        <f t="shared" si="13"/>
        <v>11</v>
      </c>
      <c r="R48" s="157">
        <f t="shared" si="14"/>
        <v>1</v>
      </c>
      <c r="S48" s="157">
        <f t="shared" si="15"/>
        <v>0</v>
      </c>
      <c r="T48" s="157">
        <f t="shared" si="16"/>
        <v>2</v>
      </c>
      <c r="U48" s="157">
        <f t="shared" si="17"/>
        <v>6</v>
      </c>
      <c r="V48" s="146">
        <f t="shared" si="18"/>
        <v>418</v>
      </c>
    </row>
    <row r="49" spans="1:22" ht="12">
      <c r="A49" s="23" t="s">
        <v>107</v>
      </c>
      <c r="B49" s="157">
        <v>83</v>
      </c>
      <c r="C49" s="157">
        <v>6</v>
      </c>
      <c r="D49" s="157">
        <v>0</v>
      </c>
      <c r="E49" s="157">
        <v>0</v>
      </c>
      <c r="F49" s="154">
        <v>0</v>
      </c>
      <c r="G49" s="154">
        <v>0</v>
      </c>
      <c r="H49" s="146">
        <f t="shared" si="10"/>
        <v>89</v>
      </c>
      <c r="I49" s="158">
        <v>121</v>
      </c>
      <c r="J49" s="157">
        <v>2</v>
      </c>
      <c r="K49" s="157">
        <v>0</v>
      </c>
      <c r="L49" s="157">
        <v>0</v>
      </c>
      <c r="M49" s="154">
        <v>0</v>
      </c>
      <c r="N49" s="154">
        <v>0</v>
      </c>
      <c r="O49" s="146">
        <f t="shared" si="11"/>
        <v>123</v>
      </c>
      <c r="P49" s="158">
        <f t="shared" si="12"/>
        <v>204</v>
      </c>
      <c r="Q49" s="157">
        <f t="shared" si="13"/>
        <v>8</v>
      </c>
      <c r="R49" s="157">
        <f t="shared" si="14"/>
        <v>0</v>
      </c>
      <c r="S49" s="157">
        <f t="shared" si="15"/>
        <v>0</v>
      </c>
      <c r="T49" s="157">
        <f t="shared" si="16"/>
        <v>0</v>
      </c>
      <c r="U49" s="157">
        <f t="shared" si="17"/>
        <v>0</v>
      </c>
      <c r="V49" s="146">
        <f t="shared" si="18"/>
        <v>212</v>
      </c>
    </row>
    <row r="50" spans="1:22" ht="12">
      <c r="A50" s="23" t="s">
        <v>108</v>
      </c>
      <c r="B50" s="157">
        <v>17</v>
      </c>
      <c r="C50" s="157">
        <v>0</v>
      </c>
      <c r="D50" s="157">
        <v>0</v>
      </c>
      <c r="E50" s="157">
        <v>0</v>
      </c>
      <c r="F50" s="154">
        <v>0</v>
      </c>
      <c r="G50" s="154">
        <v>1</v>
      </c>
      <c r="H50" s="146">
        <f t="shared" si="10"/>
        <v>18</v>
      </c>
      <c r="I50" s="158">
        <v>70</v>
      </c>
      <c r="J50" s="157">
        <v>1</v>
      </c>
      <c r="K50" s="157">
        <v>0</v>
      </c>
      <c r="L50" s="157">
        <v>0</v>
      </c>
      <c r="M50" s="154">
        <v>0</v>
      </c>
      <c r="N50" s="154">
        <v>0</v>
      </c>
      <c r="O50" s="146">
        <f t="shared" si="11"/>
        <v>71</v>
      </c>
      <c r="P50" s="158">
        <f t="shared" si="12"/>
        <v>87</v>
      </c>
      <c r="Q50" s="157">
        <f t="shared" si="13"/>
        <v>1</v>
      </c>
      <c r="R50" s="157">
        <f t="shared" si="14"/>
        <v>0</v>
      </c>
      <c r="S50" s="157">
        <f t="shared" si="15"/>
        <v>0</v>
      </c>
      <c r="T50" s="157">
        <f t="shared" si="16"/>
        <v>0</v>
      </c>
      <c r="U50" s="157">
        <f t="shared" si="17"/>
        <v>1</v>
      </c>
      <c r="V50" s="146">
        <f t="shared" si="18"/>
        <v>89</v>
      </c>
    </row>
    <row r="51" spans="1:22" ht="12">
      <c r="A51" s="23" t="s">
        <v>109</v>
      </c>
      <c r="B51" s="157">
        <v>5</v>
      </c>
      <c r="C51" s="157">
        <v>1</v>
      </c>
      <c r="D51" s="157">
        <v>0</v>
      </c>
      <c r="E51" s="157">
        <v>0</v>
      </c>
      <c r="F51" s="154">
        <v>0</v>
      </c>
      <c r="G51" s="154">
        <v>0</v>
      </c>
      <c r="H51" s="146">
        <f>SUM(B51:G51)</f>
        <v>6</v>
      </c>
      <c r="I51" s="158">
        <v>22</v>
      </c>
      <c r="J51" s="157">
        <v>2</v>
      </c>
      <c r="K51" s="157">
        <v>0</v>
      </c>
      <c r="L51" s="157">
        <v>0</v>
      </c>
      <c r="M51" s="154">
        <v>0</v>
      </c>
      <c r="N51" s="154">
        <v>3</v>
      </c>
      <c r="O51" s="146">
        <f t="shared" si="11"/>
        <v>27</v>
      </c>
      <c r="P51" s="158">
        <f t="shared" si="12"/>
        <v>27</v>
      </c>
      <c r="Q51" s="157">
        <f t="shared" si="13"/>
        <v>3</v>
      </c>
      <c r="R51" s="157">
        <f t="shared" si="14"/>
        <v>0</v>
      </c>
      <c r="S51" s="157">
        <f t="shared" si="15"/>
        <v>0</v>
      </c>
      <c r="T51" s="157">
        <f t="shared" si="16"/>
        <v>0</v>
      </c>
      <c r="U51" s="157">
        <f t="shared" si="17"/>
        <v>3</v>
      </c>
      <c r="V51" s="146">
        <f t="shared" si="18"/>
        <v>33</v>
      </c>
    </row>
    <row r="52" spans="1:22" ht="12">
      <c r="A52" s="23" t="s">
        <v>110</v>
      </c>
      <c r="B52" s="157">
        <v>2</v>
      </c>
      <c r="C52" s="157">
        <v>0</v>
      </c>
      <c r="D52" s="157">
        <v>0</v>
      </c>
      <c r="E52" s="157">
        <v>0</v>
      </c>
      <c r="F52" s="154">
        <v>0</v>
      </c>
      <c r="G52" s="154">
        <v>0</v>
      </c>
      <c r="H52" s="194">
        <f>SUM(B52:G52)</f>
        <v>2</v>
      </c>
      <c r="I52" s="158">
        <v>10</v>
      </c>
      <c r="J52" s="157">
        <v>0</v>
      </c>
      <c r="K52" s="157">
        <v>0</v>
      </c>
      <c r="L52" s="157">
        <v>0</v>
      </c>
      <c r="M52" s="154">
        <v>0</v>
      </c>
      <c r="N52" s="154">
        <v>0</v>
      </c>
      <c r="O52" s="146">
        <f t="shared" si="11"/>
        <v>10</v>
      </c>
      <c r="P52" s="158">
        <f t="shared" si="12"/>
        <v>12</v>
      </c>
      <c r="Q52" s="157">
        <f t="shared" si="13"/>
        <v>0</v>
      </c>
      <c r="R52" s="157">
        <f t="shared" si="14"/>
        <v>0</v>
      </c>
      <c r="S52" s="157">
        <f t="shared" si="15"/>
        <v>0</v>
      </c>
      <c r="T52" s="157">
        <f t="shared" si="16"/>
        <v>0</v>
      </c>
      <c r="U52" s="157">
        <f t="shared" si="17"/>
        <v>0</v>
      </c>
      <c r="V52" s="146">
        <f t="shared" si="18"/>
        <v>12</v>
      </c>
    </row>
    <row r="53" spans="1:22" s="17" customFormat="1" ht="12.75" customHeight="1" thickBot="1">
      <c r="A53" s="39" t="s">
        <v>115</v>
      </c>
      <c r="B53" s="148">
        <f aca="true" t="shared" si="19" ref="B53:V53">SUM(B33:B52)</f>
        <v>21501</v>
      </c>
      <c r="C53" s="148">
        <f t="shared" si="19"/>
        <v>230</v>
      </c>
      <c r="D53" s="148">
        <f t="shared" si="19"/>
        <v>148</v>
      </c>
      <c r="E53" s="148">
        <f t="shared" si="19"/>
        <v>268</v>
      </c>
      <c r="F53" s="148">
        <f t="shared" si="19"/>
        <v>550</v>
      </c>
      <c r="G53" s="148">
        <f t="shared" si="19"/>
        <v>289</v>
      </c>
      <c r="H53" s="149">
        <f t="shared" si="19"/>
        <v>22986</v>
      </c>
      <c r="I53" s="150">
        <f t="shared" si="19"/>
        <v>20358</v>
      </c>
      <c r="J53" s="148">
        <f t="shared" si="19"/>
        <v>147</v>
      </c>
      <c r="K53" s="148">
        <f t="shared" si="19"/>
        <v>98</v>
      </c>
      <c r="L53" s="148">
        <f t="shared" si="19"/>
        <v>210</v>
      </c>
      <c r="M53" s="148">
        <f t="shared" si="19"/>
        <v>489</v>
      </c>
      <c r="N53" s="148">
        <f t="shared" si="19"/>
        <v>186</v>
      </c>
      <c r="O53" s="149">
        <f t="shared" si="19"/>
        <v>21488</v>
      </c>
      <c r="P53" s="150">
        <f t="shared" si="19"/>
        <v>41859</v>
      </c>
      <c r="Q53" s="148">
        <f t="shared" si="19"/>
        <v>377</v>
      </c>
      <c r="R53" s="148">
        <f t="shared" si="19"/>
        <v>246</v>
      </c>
      <c r="S53" s="148">
        <f t="shared" si="19"/>
        <v>478</v>
      </c>
      <c r="T53" s="148">
        <f t="shared" si="19"/>
        <v>1039</v>
      </c>
      <c r="U53" s="148">
        <f t="shared" si="19"/>
        <v>475</v>
      </c>
      <c r="V53" s="195">
        <f t="shared" si="19"/>
        <v>44474</v>
      </c>
    </row>
    <row r="59" spans="1:12" ht="12" customHeight="1">
      <c r="A59" s="60" t="s">
        <v>21</v>
      </c>
      <c r="K59" s="64"/>
      <c r="L59" s="64"/>
    </row>
    <row r="60" spans="1:22" ht="6.75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12">
      <c r="A61" s="25"/>
      <c r="B61" s="303" t="s">
        <v>26</v>
      </c>
      <c r="C61" s="303"/>
      <c r="D61" s="303"/>
      <c r="E61" s="303"/>
      <c r="F61" s="303"/>
      <c r="G61" s="303"/>
      <c r="H61" s="304"/>
      <c r="I61" s="303" t="s">
        <v>27</v>
      </c>
      <c r="J61" s="303"/>
      <c r="K61" s="303"/>
      <c r="L61" s="303"/>
      <c r="M61" s="303"/>
      <c r="N61" s="303"/>
      <c r="O61" s="304"/>
      <c r="P61" s="303" t="s">
        <v>114</v>
      </c>
      <c r="Q61" s="303"/>
      <c r="R61" s="303"/>
      <c r="S61" s="303"/>
      <c r="T61" s="303"/>
      <c r="U61" s="303"/>
      <c r="V61" s="304"/>
    </row>
    <row r="62" spans="1:22" ht="27" customHeight="1">
      <c r="A62" s="69" t="s">
        <v>38</v>
      </c>
      <c r="B62" s="113" t="s">
        <v>141</v>
      </c>
      <c r="C62" s="113" t="s">
        <v>145</v>
      </c>
      <c r="D62" s="113" t="s">
        <v>144</v>
      </c>
      <c r="E62" s="113" t="s">
        <v>142</v>
      </c>
      <c r="F62" s="113" t="s">
        <v>143</v>
      </c>
      <c r="G62" s="113" t="s">
        <v>25</v>
      </c>
      <c r="H62" s="120" t="s">
        <v>115</v>
      </c>
      <c r="I62" s="113" t="s">
        <v>141</v>
      </c>
      <c r="J62" s="113" t="s">
        <v>145</v>
      </c>
      <c r="K62" s="113" t="s">
        <v>144</v>
      </c>
      <c r="L62" s="113" t="s">
        <v>142</v>
      </c>
      <c r="M62" s="113" t="s">
        <v>143</v>
      </c>
      <c r="N62" s="113" t="s">
        <v>25</v>
      </c>
      <c r="O62" s="120" t="s">
        <v>115</v>
      </c>
      <c r="P62" s="113" t="s">
        <v>141</v>
      </c>
      <c r="Q62" s="113" t="s">
        <v>145</v>
      </c>
      <c r="R62" s="113" t="s">
        <v>144</v>
      </c>
      <c r="S62" s="113" t="s">
        <v>142</v>
      </c>
      <c r="T62" s="113" t="s">
        <v>143</v>
      </c>
      <c r="U62" s="113" t="s">
        <v>25</v>
      </c>
      <c r="V62" s="120" t="s">
        <v>115</v>
      </c>
    </row>
    <row r="63" spans="1:22" ht="12">
      <c r="A63" s="23" t="s">
        <v>91</v>
      </c>
      <c r="B63" s="168">
        <v>6439</v>
      </c>
      <c r="C63" s="151">
        <v>0</v>
      </c>
      <c r="D63" s="151">
        <v>0</v>
      </c>
      <c r="E63" s="151">
        <v>0</v>
      </c>
      <c r="F63" s="151">
        <v>451</v>
      </c>
      <c r="G63" s="151">
        <v>119</v>
      </c>
      <c r="H63" s="143">
        <f aca="true" t="shared" si="20" ref="H63:H82">SUM(B63:G63)</f>
        <v>7009</v>
      </c>
      <c r="I63" s="170">
        <v>6078</v>
      </c>
      <c r="J63" s="151">
        <v>0</v>
      </c>
      <c r="K63" s="151">
        <v>0</v>
      </c>
      <c r="L63" s="151">
        <v>0</v>
      </c>
      <c r="M63" s="151">
        <v>431</v>
      </c>
      <c r="N63" s="151">
        <v>101</v>
      </c>
      <c r="O63" s="143">
        <f aca="true" t="shared" si="21" ref="O63:O82">SUM(I63:N63)</f>
        <v>6610</v>
      </c>
      <c r="P63" s="170">
        <f aca="true" t="shared" si="22" ref="P63:P83">B63+I63</f>
        <v>12517</v>
      </c>
      <c r="Q63" s="168">
        <f aca="true" t="shared" si="23" ref="Q63:Q83">C63+J63</f>
        <v>0</v>
      </c>
      <c r="R63" s="168">
        <f aca="true" t="shared" si="24" ref="R63:R83">D63+K63</f>
        <v>0</v>
      </c>
      <c r="S63" s="168">
        <f aca="true" t="shared" si="25" ref="S63:S83">E63+L63</f>
        <v>0</v>
      </c>
      <c r="T63" s="168">
        <f aca="true" t="shared" si="26" ref="T63:T83">F63+M63</f>
        <v>882</v>
      </c>
      <c r="U63" s="168">
        <f aca="true" t="shared" si="27" ref="U63:U83">G63+N63</f>
        <v>220</v>
      </c>
      <c r="V63" s="143">
        <f aca="true" t="shared" si="28" ref="V63:V83">H63+O63</f>
        <v>13619</v>
      </c>
    </row>
    <row r="64" spans="1:22" ht="12">
      <c r="A64" s="23" t="s">
        <v>92</v>
      </c>
      <c r="B64" s="157">
        <v>6681</v>
      </c>
      <c r="C64" s="154">
        <v>0</v>
      </c>
      <c r="D64" s="154">
        <v>0</v>
      </c>
      <c r="E64" s="154">
        <v>184</v>
      </c>
      <c r="F64" s="154">
        <v>690</v>
      </c>
      <c r="G64" s="154">
        <v>128</v>
      </c>
      <c r="H64" s="146">
        <f t="shared" si="20"/>
        <v>7683</v>
      </c>
      <c r="I64" s="158">
        <v>6328</v>
      </c>
      <c r="J64" s="154">
        <v>0</v>
      </c>
      <c r="K64" s="154">
        <v>0</v>
      </c>
      <c r="L64" s="154">
        <v>149</v>
      </c>
      <c r="M64" s="154">
        <v>658</v>
      </c>
      <c r="N64" s="154">
        <v>138</v>
      </c>
      <c r="O64" s="146">
        <f t="shared" si="21"/>
        <v>7273</v>
      </c>
      <c r="P64" s="158">
        <f t="shared" si="22"/>
        <v>13009</v>
      </c>
      <c r="Q64" s="157">
        <f t="shared" si="23"/>
        <v>0</v>
      </c>
      <c r="R64" s="157">
        <f t="shared" si="24"/>
        <v>0</v>
      </c>
      <c r="S64" s="157">
        <f t="shared" si="25"/>
        <v>333</v>
      </c>
      <c r="T64" s="157">
        <f t="shared" si="26"/>
        <v>1348</v>
      </c>
      <c r="U64" s="157">
        <f t="shared" si="27"/>
        <v>266</v>
      </c>
      <c r="V64" s="146">
        <f t="shared" si="28"/>
        <v>14956</v>
      </c>
    </row>
    <row r="65" spans="1:22" ht="12">
      <c r="A65" s="23" t="s">
        <v>93</v>
      </c>
      <c r="B65" s="157">
        <v>6507</v>
      </c>
      <c r="C65" s="157">
        <v>0</v>
      </c>
      <c r="D65" s="157">
        <v>0</v>
      </c>
      <c r="E65" s="157">
        <v>459</v>
      </c>
      <c r="F65" s="154">
        <v>593</v>
      </c>
      <c r="G65" s="154">
        <v>104</v>
      </c>
      <c r="H65" s="146">
        <f t="shared" si="20"/>
        <v>7663</v>
      </c>
      <c r="I65" s="158">
        <v>6030</v>
      </c>
      <c r="J65" s="157">
        <v>0</v>
      </c>
      <c r="K65" s="157">
        <v>0</v>
      </c>
      <c r="L65" s="157">
        <v>412</v>
      </c>
      <c r="M65" s="154">
        <v>527</v>
      </c>
      <c r="N65" s="154">
        <v>106</v>
      </c>
      <c r="O65" s="146">
        <f t="shared" si="21"/>
        <v>7075</v>
      </c>
      <c r="P65" s="158">
        <f t="shared" si="22"/>
        <v>12537</v>
      </c>
      <c r="Q65" s="157">
        <f t="shared" si="23"/>
        <v>0</v>
      </c>
      <c r="R65" s="157">
        <f t="shared" si="24"/>
        <v>0</v>
      </c>
      <c r="S65" s="157">
        <f t="shared" si="25"/>
        <v>871</v>
      </c>
      <c r="T65" s="157">
        <f t="shared" si="26"/>
        <v>1120</v>
      </c>
      <c r="U65" s="157">
        <f t="shared" si="27"/>
        <v>210</v>
      </c>
      <c r="V65" s="146">
        <f t="shared" si="28"/>
        <v>14738</v>
      </c>
    </row>
    <row r="66" spans="1:22" ht="12">
      <c r="A66" s="23" t="s">
        <v>94</v>
      </c>
      <c r="B66" s="157">
        <v>5732</v>
      </c>
      <c r="C66" s="157">
        <v>0</v>
      </c>
      <c r="D66" s="157">
        <v>241</v>
      </c>
      <c r="E66" s="157">
        <v>484</v>
      </c>
      <c r="F66" s="154">
        <v>434</v>
      </c>
      <c r="G66" s="154">
        <v>107</v>
      </c>
      <c r="H66" s="146">
        <f t="shared" si="20"/>
        <v>6998</v>
      </c>
      <c r="I66" s="158">
        <v>5862</v>
      </c>
      <c r="J66" s="157">
        <v>0</v>
      </c>
      <c r="K66" s="157">
        <v>179</v>
      </c>
      <c r="L66" s="157">
        <v>501</v>
      </c>
      <c r="M66" s="154">
        <v>444</v>
      </c>
      <c r="N66" s="154">
        <v>84</v>
      </c>
      <c r="O66" s="146">
        <f t="shared" si="21"/>
        <v>7070</v>
      </c>
      <c r="P66" s="158">
        <f t="shared" si="22"/>
        <v>11594</v>
      </c>
      <c r="Q66" s="157">
        <f t="shared" si="23"/>
        <v>0</v>
      </c>
      <c r="R66" s="157">
        <f t="shared" si="24"/>
        <v>420</v>
      </c>
      <c r="S66" s="157">
        <f t="shared" si="25"/>
        <v>985</v>
      </c>
      <c r="T66" s="157">
        <f t="shared" si="26"/>
        <v>878</v>
      </c>
      <c r="U66" s="157">
        <f t="shared" si="27"/>
        <v>191</v>
      </c>
      <c r="V66" s="146">
        <f t="shared" si="28"/>
        <v>14068</v>
      </c>
    </row>
    <row r="67" spans="1:22" ht="12">
      <c r="A67" s="23" t="s">
        <v>95</v>
      </c>
      <c r="B67" s="157">
        <v>4952</v>
      </c>
      <c r="C67" s="157">
        <v>0</v>
      </c>
      <c r="D67" s="157">
        <v>230</v>
      </c>
      <c r="E67" s="157">
        <v>263</v>
      </c>
      <c r="F67" s="154">
        <v>528</v>
      </c>
      <c r="G67" s="154">
        <v>219</v>
      </c>
      <c r="H67" s="146">
        <f t="shared" si="20"/>
        <v>6192</v>
      </c>
      <c r="I67" s="158">
        <v>5069</v>
      </c>
      <c r="J67" s="157">
        <v>0</v>
      </c>
      <c r="K67" s="157">
        <v>254</v>
      </c>
      <c r="L67" s="157">
        <v>268</v>
      </c>
      <c r="M67" s="154">
        <v>457</v>
      </c>
      <c r="N67" s="154">
        <v>107</v>
      </c>
      <c r="O67" s="146">
        <f t="shared" si="21"/>
        <v>6155</v>
      </c>
      <c r="P67" s="158">
        <f t="shared" si="22"/>
        <v>10021</v>
      </c>
      <c r="Q67" s="157">
        <f t="shared" si="23"/>
        <v>0</v>
      </c>
      <c r="R67" s="157">
        <f t="shared" si="24"/>
        <v>484</v>
      </c>
      <c r="S67" s="157">
        <f t="shared" si="25"/>
        <v>531</v>
      </c>
      <c r="T67" s="157">
        <f t="shared" si="26"/>
        <v>985</v>
      </c>
      <c r="U67" s="157">
        <f t="shared" si="27"/>
        <v>326</v>
      </c>
      <c r="V67" s="146">
        <f t="shared" si="28"/>
        <v>12347</v>
      </c>
    </row>
    <row r="68" spans="1:22" ht="12">
      <c r="A68" s="23" t="s">
        <v>96</v>
      </c>
      <c r="B68" s="157">
        <v>4275</v>
      </c>
      <c r="C68" s="157">
        <v>54</v>
      </c>
      <c r="D68" s="157">
        <v>221</v>
      </c>
      <c r="E68" s="157">
        <v>363</v>
      </c>
      <c r="F68" s="154">
        <v>856</v>
      </c>
      <c r="G68" s="154">
        <v>190</v>
      </c>
      <c r="H68" s="146">
        <f t="shared" si="20"/>
        <v>5959</v>
      </c>
      <c r="I68" s="158">
        <v>4804</v>
      </c>
      <c r="J68" s="157">
        <v>67</v>
      </c>
      <c r="K68" s="157">
        <v>255</v>
      </c>
      <c r="L68" s="157">
        <v>323</v>
      </c>
      <c r="M68" s="154">
        <v>730</v>
      </c>
      <c r="N68" s="154">
        <v>133</v>
      </c>
      <c r="O68" s="146">
        <f t="shared" si="21"/>
        <v>6312</v>
      </c>
      <c r="P68" s="158">
        <f t="shared" si="22"/>
        <v>9079</v>
      </c>
      <c r="Q68" s="157">
        <f t="shared" si="23"/>
        <v>121</v>
      </c>
      <c r="R68" s="157">
        <f t="shared" si="24"/>
        <v>476</v>
      </c>
      <c r="S68" s="157">
        <f t="shared" si="25"/>
        <v>686</v>
      </c>
      <c r="T68" s="157">
        <f t="shared" si="26"/>
        <v>1586</v>
      </c>
      <c r="U68" s="157">
        <f t="shared" si="27"/>
        <v>323</v>
      </c>
      <c r="V68" s="146">
        <f t="shared" si="28"/>
        <v>12271</v>
      </c>
    </row>
    <row r="69" spans="1:22" ht="12">
      <c r="A69" s="23" t="s">
        <v>97</v>
      </c>
      <c r="B69" s="157">
        <v>4571</v>
      </c>
      <c r="C69" s="157">
        <v>225</v>
      </c>
      <c r="D69" s="157">
        <v>287</v>
      </c>
      <c r="E69" s="157">
        <v>715</v>
      </c>
      <c r="F69" s="154">
        <v>890</v>
      </c>
      <c r="G69" s="154">
        <v>221</v>
      </c>
      <c r="H69" s="146">
        <f t="shared" si="20"/>
        <v>6909</v>
      </c>
      <c r="I69" s="158">
        <v>5021</v>
      </c>
      <c r="J69" s="157">
        <v>241</v>
      </c>
      <c r="K69" s="157">
        <v>301</v>
      </c>
      <c r="L69" s="157">
        <v>674</v>
      </c>
      <c r="M69" s="154">
        <v>865</v>
      </c>
      <c r="N69" s="154">
        <v>139</v>
      </c>
      <c r="O69" s="146">
        <f t="shared" si="21"/>
        <v>7241</v>
      </c>
      <c r="P69" s="158">
        <f t="shared" si="22"/>
        <v>9592</v>
      </c>
      <c r="Q69" s="157">
        <f t="shared" si="23"/>
        <v>466</v>
      </c>
      <c r="R69" s="157">
        <f t="shared" si="24"/>
        <v>588</v>
      </c>
      <c r="S69" s="157">
        <f t="shared" si="25"/>
        <v>1389</v>
      </c>
      <c r="T69" s="157">
        <f t="shared" si="26"/>
        <v>1755</v>
      </c>
      <c r="U69" s="157">
        <f t="shared" si="27"/>
        <v>360</v>
      </c>
      <c r="V69" s="146">
        <f t="shared" si="28"/>
        <v>14150</v>
      </c>
    </row>
    <row r="70" spans="1:22" ht="12">
      <c r="A70" s="23" t="s">
        <v>98</v>
      </c>
      <c r="B70" s="157">
        <v>3461</v>
      </c>
      <c r="C70" s="157">
        <v>502</v>
      </c>
      <c r="D70" s="157">
        <v>622</v>
      </c>
      <c r="E70" s="157">
        <v>908</v>
      </c>
      <c r="F70" s="154">
        <v>808</v>
      </c>
      <c r="G70" s="154">
        <v>219</v>
      </c>
      <c r="H70" s="146">
        <f t="shared" si="20"/>
        <v>6520</v>
      </c>
      <c r="I70" s="158">
        <v>4100</v>
      </c>
      <c r="J70" s="157">
        <v>519</v>
      </c>
      <c r="K70" s="157">
        <v>492</v>
      </c>
      <c r="L70" s="157">
        <v>848</v>
      </c>
      <c r="M70" s="154">
        <v>778</v>
      </c>
      <c r="N70" s="154">
        <v>174</v>
      </c>
      <c r="O70" s="146">
        <f t="shared" si="21"/>
        <v>6911</v>
      </c>
      <c r="P70" s="158">
        <f t="shared" si="22"/>
        <v>7561</v>
      </c>
      <c r="Q70" s="157">
        <f t="shared" si="23"/>
        <v>1021</v>
      </c>
      <c r="R70" s="157">
        <f t="shared" si="24"/>
        <v>1114</v>
      </c>
      <c r="S70" s="157">
        <f t="shared" si="25"/>
        <v>1756</v>
      </c>
      <c r="T70" s="157">
        <f t="shared" si="26"/>
        <v>1586</v>
      </c>
      <c r="U70" s="157">
        <f t="shared" si="27"/>
        <v>393</v>
      </c>
      <c r="V70" s="146">
        <f t="shared" si="28"/>
        <v>13431</v>
      </c>
    </row>
    <row r="71" spans="1:22" ht="12">
      <c r="A71" s="23" t="s">
        <v>99</v>
      </c>
      <c r="B71" s="157">
        <v>3158</v>
      </c>
      <c r="C71" s="157">
        <v>533</v>
      </c>
      <c r="D71" s="157">
        <v>733</v>
      </c>
      <c r="E71" s="157">
        <v>765</v>
      </c>
      <c r="F71" s="154">
        <v>711</v>
      </c>
      <c r="G71" s="154">
        <v>200</v>
      </c>
      <c r="H71" s="146">
        <f t="shared" si="20"/>
        <v>6100</v>
      </c>
      <c r="I71" s="158">
        <v>3564</v>
      </c>
      <c r="J71" s="157">
        <v>604</v>
      </c>
      <c r="K71" s="157">
        <v>585</v>
      </c>
      <c r="L71" s="157">
        <v>644</v>
      </c>
      <c r="M71" s="154">
        <v>607</v>
      </c>
      <c r="N71" s="154">
        <v>156</v>
      </c>
      <c r="O71" s="146">
        <f t="shared" si="21"/>
        <v>6160</v>
      </c>
      <c r="P71" s="158">
        <f t="shared" si="22"/>
        <v>6722</v>
      </c>
      <c r="Q71" s="157">
        <f t="shared" si="23"/>
        <v>1137</v>
      </c>
      <c r="R71" s="157">
        <f t="shared" si="24"/>
        <v>1318</v>
      </c>
      <c r="S71" s="157">
        <f t="shared" si="25"/>
        <v>1409</v>
      </c>
      <c r="T71" s="157">
        <f t="shared" si="26"/>
        <v>1318</v>
      </c>
      <c r="U71" s="157">
        <f t="shared" si="27"/>
        <v>356</v>
      </c>
      <c r="V71" s="146">
        <f t="shared" si="28"/>
        <v>12260</v>
      </c>
    </row>
    <row r="72" spans="1:22" ht="12">
      <c r="A72" s="23" t="s">
        <v>100</v>
      </c>
      <c r="B72" s="157">
        <v>2557</v>
      </c>
      <c r="C72" s="157">
        <v>655</v>
      </c>
      <c r="D72" s="157">
        <v>570</v>
      </c>
      <c r="E72" s="157">
        <v>504</v>
      </c>
      <c r="F72" s="154">
        <v>501</v>
      </c>
      <c r="G72" s="154">
        <v>175</v>
      </c>
      <c r="H72" s="146">
        <f t="shared" si="20"/>
        <v>4962</v>
      </c>
      <c r="I72" s="158">
        <v>2796</v>
      </c>
      <c r="J72" s="157">
        <v>740</v>
      </c>
      <c r="K72" s="157">
        <v>515</v>
      </c>
      <c r="L72" s="157">
        <v>435</v>
      </c>
      <c r="M72" s="154">
        <v>392</v>
      </c>
      <c r="N72" s="154">
        <v>175</v>
      </c>
      <c r="O72" s="146">
        <f t="shared" si="21"/>
        <v>5053</v>
      </c>
      <c r="P72" s="158">
        <f t="shared" si="22"/>
        <v>5353</v>
      </c>
      <c r="Q72" s="157">
        <f t="shared" si="23"/>
        <v>1395</v>
      </c>
      <c r="R72" s="157">
        <f t="shared" si="24"/>
        <v>1085</v>
      </c>
      <c r="S72" s="157">
        <f t="shared" si="25"/>
        <v>939</v>
      </c>
      <c r="T72" s="157">
        <f t="shared" si="26"/>
        <v>893</v>
      </c>
      <c r="U72" s="157">
        <f t="shared" si="27"/>
        <v>350</v>
      </c>
      <c r="V72" s="146">
        <f t="shared" si="28"/>
        <v>10015</v>
      </c>
    </row>
    <row r="73" spans="1:22" ht="12">
      <c r="A73" s="23" t="s">
        <v>101</v>
      </c>
      <c r="B73" s="157">
        <v>2008</v>
      </c>
      <c r="C73" s="157">
        <v>977</v>
      </c>
      <c r="D73" s="157">
        <v>380</v>
      </c>
      <c r="E73" s="157">
        <v>359</v>
      </c>
      <c r="F73" s="154">
        <v>419</v>
      </c>
      <c r="G73" s="154">
        <v>202</v>
      </c>
      <c r="H73" s="146">
        <f t="shared" si="20"/>
        <v>4345</v>
      </c>
      <c r="I73" s="158">
        <v>2211</v>
      </c>
      <c r="J73" s="157">
        <v>842</v>
      </c>
      <c r="K73" s="157">
        <v>325</v>
      </c>
      <c r="L73" s="157">
        <v>316</v>
      </c>
      <c r="M73" s="154">
        <v>269</v>
      </c>
      <c r="N73" s="154">
        <v>153</v>
      </c>
      <c r="O73" s="146">
        <f t="shared" si="21"/>
        <v>4116</v>
      </c>
      <c r="P73" s="158">
        <f t="shared" si="22"/>
        <v>4219</v>
      </c>
      <c r="Q73" s="157">
        <f t="shared" si="23"/>
        <v>1819</v>
      </c>
      <c r="R73" s="157">
        <f t="shared" si="24"/>
        <v>705</v>
      </c>
      <c r="S73" s="157">
        <f t="shared" si="25"/>
        <v>675</v>
      </c>
      <c r="T73" s="157">
        <f t="shared" si="26"/>
        <v>688</v>
      </c>
      <c r="U73" s="157">
        <f t="shared" si="27"/>
        <v>355</v>
      </c>
      <c r="V73" s="146">
        <f t="shared" si="28"/>
        <v>8461</v>
      </c>
    </row>
    <row r="74" spans="1:22" ht="12">
      <c r="A74" s="23" t="s">
        <v>102</v>
      </c>
      <c r="B74" s="157">
        <v>1743</v>
      </c>
      <c r="C74" s="157">
        <v>1329</v>
      </c>
      <c r="D74" s="157">
        <v>339</v>
      </c>
      <c r="E74" s="157">
        <v>312</v>
      </c>
      <c r="F74" s="154">
        <v>315</v>
      </c>
      <c r="G74" s="154">
        <v>222</v>
      </c>
      <c r="H74" s="146">
        <f t="shared" si="20"/>
        <v>4260</v>
      </c>
      <c r="I74" s="158">
        <v>1684</v>
      </c>
      <c r="J74" s="157">
        <v>938</v>
      </c>
      <c r="K74" s="157">
        <v>250</v>
      </c>
      <c r="L74" s="157">
        <v>221</v>
      </c>
      <c r="M74" s="154">
        <v>253</v>
      </c>
      <c r="N74" s="154">
        <v>127</v>
      </c>
      <c r="O74" s="146">
        <f t="shared" si="21"/>
        <v>3473</v>
      </c>
      <c r="P74" s="158">
        <f t="shared" si="22"/>
        <v>3427</v>
      </c>
      <c r="Q74" s="157">
        <f t="shared" si="23"/>
        <v>2267</v>
      </c>
      <c r="R74" s="157">
        <f t="shared" si="24"/>
        <v>589</v>
      </c>
      <c r="S74" s="157">
        <f t="shared" si="25"/>
        <v>533</v>
      </c>
      <c r="T74" s="157">
        <f t="shared" si="26"/>
        <v>568</v>
      </c>
      <c r="U74" s="157">
        <f t="shared" si="27"/>
        <v>349</v>
      </c>
      <c r="V74" s="146">
        <f t="shared" si="28"/>
        <v>7733</v>
      </c>
    </row>
    <row r="75" spans="1:22" ht="12">
      <c r="A75" s="23" t="s">
        <v>103</v>
      </c>
      <c r="B75" s="157">
        <v>1191</v>
      </c>
      <c r="C75" s="157">
        <v>1037</v>
      </c>
      <c r="D75" s="157">
        <v>180</v>
      </c>
      <c r="E75" s="157">
        <v>179</v>
      </c>
      <c r="F75" s="154">
        <v>152</v>
      </c>
      <c r="G75" s="154">
        <v>152</v>
      </c>
      <c r="H75" s="146">
        <f t="shared" si="20"/>
        <v>2891</v>
      </c>
      <c r="I75" s="158">
        <v>1421</v>
      </c>
      <c r="J75" s="157">
        <v>794</v>
      </c>
      <c r="K75" s="157">
        <v>161</v>
      </c>
      <c r="L75" s="157">
        <v>116</v>
      </c>
      <c r="M75" s="154">
        <v>110</v>
      </c>
      <c r="N75" s="154">
        <v>103</v>
      </c>
      <c r="O75" s="146">
        <f t="shared" si="21"/>
        <v>2705</v>
      </c>
      <c r="P75" s="158">
        <f t="shared" si="22"/>
        <v>2612</v>
      </c>
      <c r="Q75" s="157">
        <f t="shared" si="23"/>
        <v>1831</v>
      </c>
      <c r="R75" s="157">
        <f t="shared" si="24"/>
        <v>341</v>
      </c>
      <c r="S75" s="157">
        <f t="shared" si="25"/>
        <v>295</v>
      </c>
      <c r="T75" s="157">
        <f t="shared" si="26"/>
        <v>262</v>
      </c>
      <c r="U75" s="157">
        <f t="shared" si="27"/>
        <v>255</v>
      </c>
      <c r="V75" s="146">
        <f t="shared" si="28"/>
        <v>5596</v>
      </c>
    </row>
    <row r="76" spans="1:22" ht="12">
      <c r="A76" s="23" t="s">
        <v>104</v>
      </c>
      <c r="B76" s="157">
        <v>842</v>
      </c>
      <c r="C76" s="157">
        <v>785</v>
      </c>
      <c r="D76" s="157">
        <v>107</v>
      </c>
      <c r="E76" s="157">
        <v>105</v>
      </c>
      <c r="F76" s="154">
        <v>63</v>
      </c>
      <c r="G76" s="154">
        <v>69</v>
      </c>
      <c r="H76" s="146">
        <f t="shared" si="20"/>
        <v>1971</v>
      </c>
      <c r="I76" s="158">
        <v>1179</v>
      </c>
      <c r="J76" s="157">
        <v>563</v>
      </c>
      <c r="K76" s="157">
        <v>75</v>
      </c>
      <c r="L76" s="157">
        <v>77</v>
      </c>
      <c r="M76" s="154">
        <v>64</v>
      </c>
      <c r="N76" s="154">
        <v>76</v>
      </c>
      <c r="O76" s="146">
        <f t="shared" si="21"/>
        <v>2034</v>
      </c>
      <c r="P76" s="158">
        <f t="shared" si="22"/>
        <v>2021</v>
      </c>
      <c r="Q76" s="157">
        <f t="shared" si="23"/>
        <v>1348</v>
      </c>
      <c r="R76" s="157">
        <f t="shared" si="24"/>
        <v>182</v>
      </c>
      <c r="S76" s="157">
        <f t="shared" si="25"/>
        <v>182</v>
      </c>
      <c r="T76" s="157">
        <f t="shared" si="26"/>
        <v>127</v>
      </c>
      <c r="U76" s="157">
        <f t="shared" si="27"/>
        <v>145</v>
      </c>
      <c r="V76" s="146">
        <f t="shared" si="28"/>
        <v>4005</v>
      </c>
    </row>
    <row r="77" spans="1:22" ht="12">
      <c r="A77" s="23" t="s">
        <v>105</v>
      </c>
      <c r="B77" s="157">
        <v>608</v>
      </c>
      <c r="C77" s="157">
        <v>489</v>
      </c>
      <c r="D77" s="157">
        <v>69</v>
      </c>
      <c r="E77" s="157">
        <v>47</v>
      </c>
      <c r="F77" s="154">
        <v>40</v>
      </c>
      <c r="G77" s="154">
        <v>51</v>
      </c>
      <c r="H77" s="146">
        <f t="shared" si="20"/>
        <v>1304</v>
      </c>
      <c r="I77" s="158">
        <v>804</v>
      </c>
      <c r="J77" s="157">
        <v>450</v>
      </c>
      <c r="K77" s="157">
        <v>53</v>
      </c>
      <c r="L77" s="157">
        <v>54</v>
      </c>
      <c r="M77" s="154">
        <v>42</v>
      </c>
      <c r="N77" s="154">
        <v>65</v>
      </c>
      <c r="O77" s="146">
        <f t="shared" si="21"/>
        <v>1468</v>
      </c>
      <c r="P77" s="158">
        <f t="shared" si="22"/>
        <v>1412</v>
      </c>
      <c r="Q77" s="157">
        <f t="shared" si="23"/>
        <v>939</v>
      </c>
      <c r="R77" s="157">
        <f t="shared" si="24"/>
        <v>122</v>
      </c>
      <c r="S77" s="157">
        <f t="shared" si="25"/>
        <v>101</v>
      </c>
      <c r="T77" s="157">
        <f t="shared" si="26"/>
        <v>82</v>
      </c>
      <c r="U77" s="157">
        <f t="shared" si="27"/>
        <v>116</v>
      </c>
      <c r="V77" s="146">
        <f t="shared" si="28"/>
        <v>2772</v>
      </c>
    </row>
    <row r="78" spans="1:22" ht="12">
      <c r="A78" s="23" t="s">
        <v>106</v>
      </c>
      <c r="B78" s="157">
        <v>365</v>
      </c>
      <c r="C78" s="157">
        <v>369</v>
      </c>
      <c r="D78" s="157">
        <v>34</v>
      </c>
      <c r="E78" s="157">
        <v>19</v>
      </c>
      <c r="F78" s="154">
        <v>25</v>
      </c>
      <c r="G78" s="154">
        <v>28</v>
      </c>
      <c r="H78" s="146">
        <f t="shared" si="20"/>
        <v>840</v>
      </c>
      <c r="I78" s="158">
        <v>688</v>
      </c>
      <c r="J78" s="157">
        <v>264</v>
      </c>
      <c r="K78" s="157">
        <v>38</v>
      </c>
      <c r="L78" s="157">
        <v>27</v>
      </c>
      <c r="M78" s="154">
        <v>44</v>
      </c>
      <c r="N78" s="154">
        <v>24</v>
      </c>
      <c r="O78" s="146">
        <f t="shared" si="21"/>
        <v>1085</v>
      </c>
      <c r="P78" s="158">
        <f t="shared" si="22"/>
        <v>1053</v>
      </c>
      <c r="Q78" s="157">
        <f t="shared" si="23"/>
        <v>633</v>
      </c>
      <c r="R78" s="157">
        <f t="shared" si="24"/>
        <v>72</v>
      </c>
      <c r="S78" s="157">
        <f t="shared" si="25"/>
        <v>46</v>
      </c>
      <c r="T78" s="157">
        <f t="shared" si="26"/>
        <v>69</v>
      </c>
      <c r="U78" s="157">
        <f t="shared" si="27"/>
        <v>52</v>
      </c>
      <c r="V78" s="146">
        <f t="shared" si="28"/>
        <v>1925</v>
      </c>
    </row>
    <row r="79" spans="1:22" ht="12">
      <c r="A79" s="23" t="s">
        <v>107</v>
      </c>
      <c r="B79" s="157">
        <v>195</v>
      </c>
      <c r="C79" s="157">
        <v>176</v>
      </c>
      <c r="D79" s="157">
        <v>17</v>
      </c>
      <c r="E79" s="157">
        <v>10</v>
      </c>
      <c r="F79" s="154">
        <v>17</v>
      </c>
      <c r="G79" s="154">
        <v>18</v>
      </c>
      <c r="H79" s="146">
        <f t="shared" si="20"/>
        <v>433</v>
      </c>
      <c r="I79" s="158">
        <v>364</v>
      </c>
      <c r="J79" s="157">
        <v>163</v>
      </c>
      <c r="K79" s="157">
        <v>14</v>
      </c>
      <c r="L79" s="157">
        <v>15</v>
      </c>
      <c r="M79" s="154">
        <v>31</v>
      </c>
      <c r="N79" s="154">
        <v>18</v>
      </c>
      <c r="O79" s="146">
        <f t="shared" si="21"/>
        <v>605</v>
      </c>
      <c r="P79" s="158">
        <f t="shared" si="22"/>
        <v>559</v>
      </c>
      <c r="Q79" s="157">
        <f t="shared" si="23"/>
        <v>339</v>
      </c>
      <c r="R79" s="157">
        <f t="shared" si="24"/>
        <v>31</v>
      </c>
      <c r="S79" s="157">
        <f t="shared" si="25"/>
        <v>25</v>
      </c>
      <c r="T79" s="157">
        <f t="shared" si="26"/>
        <v>48</v>
      </c>
      <c r="U79" s="157">
        <f t="shared" si="27"/>
        <v>36</v>
      </c>
      <c r="V79" s="146">
        <f t="shared" si="28"/>
        <v>1038</v>
      </c>
    </row>
    <row r="80" spans="1:22" ht="12">
      <c r="A80" s="23" t="s">
        <v>108</v>
      </c>
      <c r="B80" s="157">
        <v>108</v>
      </c>
      <c r="C80" s="157">
        <v>83</v>
      </c>
      <c r="D80" s="157">
        <v>3</v>
      </c>
      <c r="E80" s="157">
        <v>1</v>
      </c>
      <c r="F80" s="154">
        <v>2</v>
      </c>
      <c r="G80" s="154">
        <v>7</v>
      </c>
      <c r="H80" s="146">
        <f t="shared" si="20"/>
        <v>204</v>
      </c>
      <c r="I80" s="158">
        <v>210</v>
      </c>
      <c r="J80" s="157">
        <v>67</v>
      </c>
      <c r="K80" s="157">
        <v>6</v>
      </c>
      <c r="L80" s="157">
        <v>6</v>
      </c>
      <c r="M80" s="154">
        <v>12</v>
      </c>
      <c r="N80" s="154">
        <v>10</v>
      </c>
      <c r="O80" s="146">
        <f t="shared" si="21"/>
        <v>311</v>
      </c>
      <c r="P80" s="158">
        <f t="shared" si="22"/>
        <v>318</v>
      </c>
      <c r="Q80" s="157">
        <f t="shared" si="23"/>
        <v>150</v>
      </c>
      <c r="R80" s="157">
        <f t="shared" si="24"/>
        <v>9</v>
      </c>
      <c r="S80" s="157">
        <f t="shared" si="25"/>
        <v>7</v>
      </c>
      <c r="T80" s="157">
        <f t="shared" si="26"/>
        <v>14</v>
      </c>
      <c r="U80" s="157">
        <f t="shared" si="27"/>
        <v>17</v>
      </c>
      <c r="V80" s="146">
        <f t="shared" si="28"/>
        <v>515</v>
      </c>
    </row>
    <row r="81" spans="1:22" ht="12">
      <c r="A81" s="23" t="s">
        <v>109</v>
      </c>
      <c r="B81" s="157">
        <v>36</v>
      </c>
      <c r="C81" s="157">
        <v>40</v>
      </c>
      <c r="D81" s="157">
        <v>2</v>
      </c>
      <c r="E81" s="157">
        <v>2</v>
      </c>
      <c r="F81" s="154">
        <v>3</v>
      </c>
      <c r="G81" s="154">
        <v>10</v>
      </c>
      <c r="H81" s="146">
        <f t="shared" si="20"/>
        <v>93</v>
      </c>
      <c r="I81" s="158">
        <v>120</v>
      </c>
      <c r="J81" s="157">
        <v>48</v>
      </c>
      <c r="K81" s="157">
        <v>6</v>
      </c>
      <c r="L81" s="157">
        <v>5</v>
      </c>
      <c r="M81" s="154">
        <v>4</v>
      </c>
      <c r="N81" s="154">
        <v>5</v>
      </c>
      <c r="O81" s="146">
        <f t="shared" si="21"/>
        <v>188</v>
      </c>
      <c r="P81" s="158">
        <f t="shared" si="22"/>
        <v>156</v>
      </c>
      <c r="Q81" s="157">
        <f t="shared" si="23"/>
        <v>88</v>
      </c>
      <c r="R81" s="157">
        <f t="shared" si="24"/>
        <v>8</v>
      </c>
      <c r="S81" s="157">
        <f t="shared" si="25"/>
        <v>7</v>
      </c>
      <c r="T81" s="157">
        <f t="shared" si="26"/>
        <v>7</v>
      </c>
      <c r="U81" s="157">
        <f t="shared" si="27"/>
        <v>15</v>
      </c>
      <c r="V81" s="146">
        <f t="shared" si="28"/>
        <v>281</v>
      </c>
    </row>
    <row r="82" spans="1:22" ht="12">
      <c r="A82" s="23" t="s">
        <v>110</v>
      </c>
      <c r="B82" s="157">
        <v>4</v>
      </c>
      <c r="C82" s="157">
        <v>5</v>
      </c>
      <c r="D82" s="157">
        <v>1</v>
      </c>
      <c r="E82" s="157">
        <v>0</v>
      </c>
      <c r="F82" s="154">
        <v>0</v>
      </c>
      <c r="G82" s="154">
        <v>2</v>
      </c>
      <c r="H82" s="146">
        <f t="shared" si="20"/>
        <v>12</v>
      </c>
      <c r="I82" s="158">
        <v>31</v>
      </c>
      <c r="J82" s="157">
        <v>7</v>
      </c>
      <c r="K82" s="157">
        <v>2</v>
      </c>
      <c r="L82" s="157">
        <v>2</v>
      </c>
      <c r="M82" s="154">
        <v>0</v>
      </c>
      <c r="N82" s="154">
        <v>0</v>
      </c>
      <c r="O82" s="146">
        <f t="shared" si="21"/>
        <v>42</v>
      </c>
      <c r="P82" s="158">
        <f t="shared" si="22"/>
        <v>35</v>
      </c>
      <c r="Q82" s="157">
        <f t="shared" si="23"/>
        <v>12</v>
      </c>
      <c r="R82" s="157">
        <f t="shared" si="24"/>
        <v>3</v>
      </c>
      <c r="S82" s="157">
        <f t="shared" si="25"/>
        <v>2</v>
      </c>
      <c r="T82" s="157">
        <f t="shared" si="26"/>
        <v>0</v>
      </c>
      <c r="U82" s="157">
        <f t="shared" si="27"/>
        <v>2</v>
      </c>
      <c r="V82" s="146">
        <f t="shared" si="28"/>
        <v>54</v>
      </c>
    </row>
    <row r="83" spans="1:22" s="17" customFormat="1" ht="12.75" customHeight="1" thickBot="1">
      <c r="A83" s="39" t="s">
        <v>115</v>
      </c>
      <c r="B83" s="148">
        <f aca="true" t="shared" si="29" ref="B83:O83">SUM(B63:B82)</f>
        <v>55433</v>
      </c>
      <c r="C83" s="148">
        <f t="shared" si="29"/>
        <v>7259</v>
      </c>
      <c r="D83" s="148">
        <f t="shared" si="29"/>
        <v>4036</v>
      </c>
      <c r="E83" s="148">
        <f t="shared" si="29"/>
        <v>5679</v>
      </c>
      <c r="F83" s="148">
        <f t="shared" si="29"/>
        <v>7498</v>
      </c>
      <c r="G83" s="148">
        <f t="shared" si="29"/>
        <v>2443</v>
      </c>
      <c r="H83" s="195">
        <f>SUM(H63:H82)</f>
        <v>82348</v>
      </c>
      <c r="I83" s="150">
        <f t="shared" si="29"/>
        <v>58364</v>
      </c>
      <c r="J83" s="148">
        <f t="shared" si="29"/>
        <v>6307</v>
      </c>
      <c r="K83" s="148">
        <f t="shared" si="29"/>
        <v>3511</v>
      </c>
      <c r="L83" s="148">
        <f t="shared" si="29"/>
        <v>5093</v>
      </c>
      <c r="M83" s="148">
        <f t="shared" si="29"/>
        <v>6718</v>
      </c>
      <c r="N83" s="148">
        <f t="shared" si="29"/>
        <v>1894</v>
      </c>
      <c r="O83" s="195">
        <f t="shared" si="29"/>
        <v>81887</v>
      </c>
      <c r="P83" s="150">
        <f t="shared" si="22"/>
        <v>113797</v>
      </c>
      <c r="Q83" s="148">
        <f t="shared" si="23"/>
        <v>13566</v>
      </c>
      <c r="R83" s="148">
        <f t="shared" si="24"/>
        <v>7547</v>
      </c>
      <c r="S83" s="148">
        <f t="shared" si="25"/>
        <v>10772</v>
      </c>
      <c r="T83" s="148">
        <f t="shared" si="26"/>
        <v>14216</v>
      </c>
      <c r="U83" s="148">
        <f t="shared" si="27"/>
        <v>4337</v>
      </c>
      <c r="V83" s="195">
        <f t="shared" si="28"/>
        <v>164235</v>
      </c>
    </row>
    <row r="85" spans="1:12" ht="12" customHeight="1">
      <c r="A85" s="60" t="s">
        <v>114</v>
      </c>
      <c r="K85" s="64"/>
      <c r="L85" s="64"/>
    </row>
    <row r="86" spans="1:22" ht="6.75" customHeight="1" thickBo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ht="12">
      <c r="A87" s="25"/>
      <c r="B87" s="303" t="s">
        <v>26</v>
      </c>
      <c r="C87" s="303"/>
      <c r="D87" s="303"/>
      <c r="E87" s="303"/>
      <c r="F87" s="303"/>
      <c r="G87" s="303"/>
      <c r="H87" s="304"/>
      <c r="I87" s="303" t="s">
        <v>27</v>
      </c>
      <c r="J87" s="303"/>
      <c r="K87" s="303"/>
      <c r="L87" s="303"/>
      <c r="M87" s="303"/>
      <c r="N87" s="303"/>
      <c r="O87" s="304"/>
      <c r="P87" s="303" t="s">
        <v>114</v>
      </c>
      <c r="Q87" s="303"/>
      <c r="R87" s="303"/>
      <c r="S87" s="303"/>
      <c r="T87" s="303"/>
      <c r="U87" s="303"/>
      <c r="V87" s="304"/>
    </row>
    <row r="88" spans="1:22" ht="27" customHeight="1">
      <c r="A88" s="69" t="s">
        <v>38</v>
      </c>
      <c r="B88" s="113" t="s">
        <v>141</v>
      </c>
      <c r="C88" s="113" t="s">
        <v>145</v>
      </c>
      <c r="D88" s="113" t="s">
        <v>144</v>
      </c>
      <c r="E88" s="113" t="s">
        <v>142</v>
      </c>
      <c r="F88" s="113" t="s">
        <v>143</v>
      </c>
      <c r="G88" s="113" t="s">
        <v>25</v>
      </c>
      <c r="H88" s="120" t="s">
        <v>115</v>
      </c>
      <c r="I88" s="113" t="s">
        <v>141</v>
      </c>
      <c r="J88" s="113" t="s">
        <v>145</v>
      </c>
      <c r="K88" s="113" t="s">
        <v>144</v>
      </c>
      <c r="L88" s="113" t="s">
        <v>142</v>
      </c>
      <c r="M88" s="113" t="s">
        <v>143</v>
      </c>
      <c r="N88" s="113" t="s">
        <v>25</v>
      </c>
      <c r="O88" s="120" t="s">
        <v>115</v>
      </c>
      <c r="P88" s="113" t="s">
        <v>141</v>
      </c>
      <c r="Q88" s="113" t="s">
        <v>145</v>
      </c>
      <c r="R88" s="113" t="s">
        <v>144</v>
      </c>
      <c r="S88" s="113" t="s">
        <v>142</v>
      </c>
      <c r="T88" s="113" t="s">
        <v>143</v>
      </c>
      <c r="U88" s="113" t="s">
        <v>25</v>
      </c>
      <c r="V88" s="120" t="s">
        <v>115</v>
      </c>
    </row>
    <row r="89" spans="1:22" ht="12">
      <c r="A89" s="23" t="s">
        <v>91</v>
      </c>
      <c r="B89" s="168">
        <f aca="true" t="shared" si="30" ref="B89:V89">B7+B33+B63</f>
        <v>9584</v>
      </c>
      <c r="C89" s="168">
        <f t="shared" si="30"/>
        <v>0</v>
      </c>
      <c r="D89" s="168">
        <f t="shared" si="30"/>
        <v>0</v>
      </c>
      <c r="E89" s="168">
        <f t="shared" si="30"/>
        <v>0</v>
      </c>
      <c r="F89" s="168">
        <f t="shared" si="30"/>
        <v>484</v>
      </c>
      <c r="G89" s="168">
        <f t="shared" si="30"/>
        <v>147</v>
      </c>
      <c r="H89" s="143">
        <f t="shared" si="30"/>
        <v>10215</v>
      </c>
      <c r="I89" s="170">
        <f t="shared" si="30"/>
        <v>9113</v>
      </c>
      <c r="J89" s="168">
        <f t="shared" si="30"/>
        <v>0</v>
      </c>
      <c r="K89" s="168">
        <f t="shared" si="30"/>
        <v>0</v>
      </c>
      <c r="L89" s="168">
        <f t="shared" si="30"/>
        <v>0</v>
      </c>
      <c r="M89" s="168">
        <f t="shared" si="30"/>
        <v>476</v>
      </c>
      <c r="N89" s="168">
        <f t="shared" si="30"/>
        <v>115</v>
      </c>
      <c r="O89" s="143">
        <f t="shared" si="30"/>
        <v>9704</v>
      </c>
      <c r="P89" s="170">
        <f t="shared" si="30"/>
        <v>18697</v>
      </c>
      <c r="Q89" s="168">
        <f t="shared" si="30"/>
        <v>0</v>
      </c>
      <c r="R89" s="168">
        <f t="shared" si="30"/>
        <v>0</v>
      </c>
      <c r="S89" s="168">
        <f t="shared" si="30"/>
        <v>0</v>
      </c>
      <c r="T89" s="168">
        <f t="shared" si="30"/>
        <v>960</v>
      </c>
      <c r="U89" s="168">
        <f t="shared" si="30"/>
        <v>262</v>
      </c>
      <c r="V89" s="143">
        <f t="shared" si="30"/>
        <v>19919</v>
      </c>
    </row>
    <row r="90" spans="1:22" ht="12">
      <c r="A90" s="23" t="s">
        <v>92</v>
      </c>
      <c r="B90" s="157">
        <f aca="true" t="shared" si="31" ref="B90:V90">B8+B34+B64</f>
        <v>10278</v>
      </c>
      <c r="C90" s="157">
        <f t="shared" si="31"/>
        <v>0</v>
      </c>
      <c r="D90" s="157">
        <f t="shared" si="31"/>
        <v>0</v>
      </c>
      <c r="E90" s="157">
        <f t="shared" si="31"/>
        <v>196</v>
      </c>
      <c r="F90" s="157">
        <f t="shared" si="31"/>
        <v>769</v>
      </c>
      <c r="G90" s="157">
        <f t="shared" si="31"/>
        <v>158</v>
      </c>
      <c r="H90" s="146">
        <f t="shared" si="31"/>
        <v>11401</v>
      </c>
      <c r="I90" s="158">
        <f t="shared" si="31"/>
        <v>9808</v>
      </c>
      <c r="J90" s="157">
        <f t="shared" si="31"/>
        <v>0</v>
      </c>
      <c r="K90" s="157">
        <f t="shared" si="31"/>
        <v>0</v>
      </c>
      <c r="L90" s="157">
        <f t="shared" si="31"/>
        <v>158</v>
      </c>
      <c r="M90" s="157">
        <f t="shared" si="31"/>
        <v>726</v>
      </c>
      <c r="N90" s="157">
        <f t="shared" si="31"/>
        <v>160</v>
      </c>
      <c r="O90" s="146">
        <f t="shared" si="31"/>
        <v>10852</v>
      </c>
      <c r="P90" s="158">
        <f t="shared" si="31"/>
        <v>20086</v>
      </c>
      <c r="Q90" s="157">
        <f t="shared" si="31"/>
        <v>0</v>
      </c>
      <c r="R90" s="157">
        <f t="shared" si="31"/>
        <v>0</v>
      </c>
      <c r="S90" s="157">
        <f t="shared" si="31"/>
        <v>354</v>
      </c>
      <c r="T90" s="157">
        <f t="shared" si="31"/>
        <v>1495</v>
      </c>
      <c r="U90" s="157">
        <f t="shared" si="31"/>
        <v>318</v>
      </c>
      <c r="V90" s="146">
        <f t="shared" si="31"/>
        <v>22253</v>
      </c>
    </row>
    <row r="91" spans="1:22" ht="12">
      <c r="A91" s="23" t="s">
        <v>93</v>
      </c>
      <c r="B91" s="157">
        <f aca="true" t="shared" si="32" ref="B91:V91">B9+B35+B65</f>
        <v>10354</v>
      </c>
      <c r="C91" s="157">
        <f t="shared" si="32"/>
        <v>0</v>
      </c>
      <c r="D91" s="157">
        <f t="shared" si="32"/>
        <v>0</v>
      </c>
      <c r="E91" s="157">
        <f t="shared" si="32"/>
        <v>483</v>
      </c>
      <c r="F91" s="157">
        <f t="shared" si="32"/>
        <v>644</v>
      </c>
      <c r="G91" s="157">
        <f t="shared" si="32"/>
        <v>132</v>
      </c>
      <c r="H91" s="146">
        <f t="shared" si="32"/>
        <v>11613</v>
      </c>
      <c r="I91" s="158">
        <f t="shared" si="32"/>
        <v>9584</v>
      </c>
      <c r="J91" s="157">
        <f t="shared" si="32"/>
        <v>0</v>
      </c>
      <c r="K91" s="157">
        <f t="shared" si="32"/>
        <v>0</v>
      </c>
      <c r="L91" s="157">
        <f t="shared" si="32"/>
        <v>427</v>
      </c>
      <c r="M91" s="157">
        <f t="shared" si="32"/>
        <v>578</v>
      </c>
      <c r="N91" s="157">
        <f t="shared" si="32"/>
        <v>126</v>
      </c>
      <c r="O91" s="146">
        <f t="shared" si="32"/>
        <v>10715</v>
      </c>
      <c r="P91" s="158">
        <f t="shared" si="32"/>
        <v>19938</v>
      </c>
      <c r="Q91" s="157">
        <f t="shared" si="32"/>
        <v>0</v>
      </c>
      <c r="R91" s="157">
        <f t="shared" si="32"/>
        <v>0</v>
      </c>
      <c r="S91" s="157">
        <f t="shared" si="32"/>
        <v>910</v>
      </c>
      <c r="T91" s="157">
        <f t="shared" si="32"/>
        <v>1222</v>
      </c>
      <c r="U91" s="157">
        <f t="shared" si="32"/>
        <v>258</v>
      </c>
      <c r="V91" s="146">
        <f t="shared" si="32"/>
        <v>22328</v>
      </c>
    </row>
    <row r="92" spans="1:22" ht="12">
      <c r="A92" s="23" t="s">
        <v>94</v>
      </c>
      <c r="B92" s="157">
        <f aca="true" t="shared" si="33" ref="B92:V92">B10+B36+B66</f>
        <v>9196</v>
      </c>
      <c r="C92" s="157">
        <f t="shared" si="33"/>
        <v>0</v>
      </c>
      <c r="D92" s="157">
        <f t="shared" si="33"/>
        <v>255</v>
      </c>
      <c r="E92" s="157">
        <f t="shared" si="33"/>
        <v>502</v>
      </c>
      <c r="F92" s="157">
        <f t="shared" si="33"/>
        <v>472</v>
      </c>
      <c r="G92" s="157">
        <f t="shared" si="33"/>
        <v>122</v>
      </c>
      <c r="H92" s="146">
        <f t="shared" si="33"/>
        <v>10547</v>
      </c>
      <c r="I92" s="158">
        <f t="shared" si="33"/>
        <v>9027</v>
      </c>
      <c r="J92" s="157">
        <f t="shared" si="33"/>
        <v>0</v>
      </c>
      <c r="K92" s="157">
        <f t="shared" si="33"/>
        <v>181</v>
      </c>
      <c r="L92" s="157">
        <f t="shared" si="33"/>
        <v>516</v>
      </c>
      <c r="M92" s="157">
        <f t="shared" si="33"/>
        <v>470</v>
      </c>
      <c r="N92" s="157">
        <f t="shared" si="33"/>
        <v>97</v>
      </c>
      <c r="O92" s="146">
        <f t="shared" si="33"/>
        <v>10291</v>
      </c>
      <c r="P92" s="158">
        <f t="shared" si="33"/>
        <v>18223</v>
      </c>
      <c r="Q92" s="157">
        <f t="shared" si="33"/>
        <v>0</v>
      </c>
      <c r="R92" s="157">
        <f t="shared" si="33"/>
        <v>436</v>
      </c>
      <c r="S92" s="157">
        <f t="shared" si="33"/>
        <v>1018</v>
      </c>
      <c r="T92" s="157">
        <f t="shared" si="33"/>
        <v>942</v>
      </c>
      <c r="U92" s="157">
        <f t="shared" si="33"/>
        <v>219</v>
      </c>
      <c r="V92" s="146">
        <f t="shared" si="33"/>
        <v>20838</v>
      </c>
    </row>
    <row r="93" spans="1:22" ht="12">
      <c r="A93" s="23" t="s">
        <v>95</v>
      </c>
      <c r="B93" s="157">
        <f aca="true" t="shared" si="34" ref="B93:V93">B11+B37+B67</f>
        <v>7725</v>
      </c>
      <c r="C93" s="157">
        <f t="shared" si="34"/>
        <v>0</v>
      </c>
      <c r="D93" s="157">
        <f t="shared" si="34"/>
        <v>240</v>
      </c>
      <c r="E93" s="157">
        <f t="shared" si="34"/>
        <v>273</v>
      </c>
      <c r="F93" s="157">
        <f t="shared" si="34"/>
        <v>549</v>
      </c>
      <c r="G93" s="157">
        <f t="shared" si="34"/>
        <v>231</v>
      </c>
      <c r="H93" s="146">
        <f t="shared" si="34"/>
        <v>9018</v>
      </c>
      <c r="I93" s="158">
        <f t="shared" si="34"/>
        <v>7645</v>
      </c>
      <c r="J93" s="157">
        <f t="shared" si="34"/>
        <v>0</v>
      </c>
      <c r="K93" s="157">
        <f t="shared" si="34"/>
        <v>259</v>
      </c>
      <c r="L93" s="157">
        <f t="shared" si="34"/>
        <v>279</v>
      </c>
      <c r="M93" s="157">
        <f t="shared" si="34"/>
        <v>471</v>
      </c>
      <c r="N93" s="157">
        <f t="shared" si="34"/>
        <v>123</v>
      </c>
      <c r="O93" s="146">
        <f t="shared" si="34"/>
        <v>8777</v>
      </c>
      <c r="P93" s="158">
        <f t="shared" si="34"/>
        <v>15370</v>
      </c>
      <c r="Q93" s="157">
        <f t="shared" si="34"/>
        <v>0</v>
      </c>
      <c r="R93" s="157">
        <f t="shared" si="34"/>
        <v>499</v>
      </c>
      <c r="S93" s="157">
        <f t="shared" si="34"/>
        <v>552</v>
      </c>
      <c r="T93" s="157">
        <f t="shared" si="34"/>
        <v>1020</v>
      </c>
      <c r="U93" s="157">
        <f t="shared" si="34"/>
        <v>354</v>
      </c>
      <c r="V93" s="146">
        <f t="shared" si="34"/>
        <v>17795</v>
      </c>
    </row>
    <row r="94" spans="1:22" ht="12">
      <c r="A94" s="23" t="s">
        <v>96</v>
      </c>
      <c r="B94" s="157">
        <f aca="true" t="shared" si="35" ref="B94:V94">B12+B38+B68</f>
        <v>6770</v>
      </c>
      <c r="C94" s="157">
        <f t="shared" si="35"/>
        <v>57</v>
      </c>
      <c r="D94" s="157">
        <f t="shared" si="35"/>
        <v>232</v>
      </c>
      <c r="E94" s="157">
        <f t="shared" si="35"/>
        <v>386</v>
      </c>
      <c r="F94" s="157">
        <f t="shared" si="35"/>
        <v>920</v>
      </c>
      <c r="G94" s="157">
        <f t="shared" si="35"/>
        <v>217</v>
      </c>
      <c r="H94" s="146">
        <f t="shared" si="35"/>
        <v>8582</v>
      </c>
      <c r="I94" s="158">
        <f t="shared" si="35"/>
        <v>7332</v>
      </c>
      <c r="J94" s="157">
        <f t="shared" si="35"/>
        <v>74</v>
      </c>
      <c r="K94" s="157">
        <f t="shared" si="35"/>
        <v>263</v>
      </c>
      <c r="L94" s="157">
        <f t="shared" si="35"/>
        <v>350</v>
      </c>
      <c r="M94" s="157">
        <f t="shared" si="35"/>
        <v>797</v>
      </c>
      <c r="N94" s="157">
        <f t="shared" si="35"/>
        <v>159</v>
      </c>
      <c r="O94" s="146">
        <f t="shared" si="35"/>
        <v>8975</v>
      </c>
      <c r="P94" s="158">
        <f t="shared" si="35"/>
        <v>14102</v>
      </c>
      <c r="Q94" s="157">
        <f t="shared" si="35"/>
        <v>131</v>
      </c>
      <c r="R94" s="157">
        <f t="shared" si="35"/>
        <v>495</v>
      </c>
      <c r="S94" s="157">
        <f t="shared" si="35"/>
        <v>736</v>
      </c>
      <c r="T94" s="157">
        <f t="shared" si="35"/>
        <v>1717</v>
      </c>
      <c r="U94" s="157">
        <f t="shared" si="35"/>
        <v>376</v>
      </c>
      <c r="V94" s="146">
        <f t="shared" si="35"/>
        <v>17557</v>
      </c>
    </row>
    <row r="95" spans="1:22" ht="12">
      <c r="A95" s="23" t="s">
        <v>97</v>
      </c>
      <c r="B95" s="157">
        <f aca="true" t="shared" si="36" ref="B95:V95">B13+B39+B69</f>
        <v>7186</v>
      </c>
      <c r="C95" s="157">
        <f t="shared" si="36"/>
        <v>235</v>
      </c>
      <c r="D95" s="157">
        <f t="shared" si="36"/>
        <v>296</v>
      </c>
      <c r="E95" s="157">
        <f t="shared" si="36"/>
        <v>763</v>
      </c>
      <c r="F95" s="157">
        <f t="shared" si="36"/>
        <v>972</v>
      </c>
      <c r="G95" s="157">
        <f t="shared" si="36"/>
        <v>252</v>
      </c>
      <c r="H95" s="146">
        <f t="shared" si="36"/>
        <v>9704</v>
      </c>
      <c r="I95" s="158">
        <f t="shared" si="36"/>
        <v>7458</v>
      </c>
      <c r="J95" s="157">
        <f t="shared" si="36"/>
        <v>259</v>
      </c>
      <c r="K95" s="157">
        <f t="shared" si="36"/>
        <v>310</v>
      </c>
      <c r="L95" s="157">
        <f t="shared" si="36"/>
        <v>722</v>
      </c>
      <c r="M95" s="157">
        <f t="shared" si="36"/>
        <v>946</v>
      </c>
      <c r="N95" s="157">
        <f t="shared" si="36"/>
        <v>165</v>
      </c>
      <c r="O95" s="146">
        <f t="shared" si="36"/>
        <v>9860</v>
      </c>
      <c r="P95" s="158">
        <f t="shared" si="36"/>
        <v>14644</v>
      </c>
      <c r="Q95" s="157">
        <f t="shared" si="36"/>
        <v>494</v>
      </c>
      <c r="R95" s="157">
        <f t="shared" si="36"/>
        <v>606</v>
      </c>
      <c r="S95" s="157">
        <f t="shared" si="36"/>
        <v>1485</v>
      </c>
      <c r="T95" s="157">
        <f t="shared" si="36"/>
        <v>1918</v>
      </c>
      <c r="U95" s="157">
        <f t="shared" si="36"/>
        <v>417</v>
      </c>
      <c r="V95" s="146">
        <f t="shared" si="36"/>
        <v>19564</v>
      </c>
    </row>
    <row r="96" spans="1:22" ht="12">
      <c r="A96" s="23" t="s">
        <v>98</v>
      </c>
      <c r="B96" s="157">
        <f aca="true" t="shared" si="37" ref="B96:V96">B14+B40+B70</f>
        <v>5601</v>
      </c>
      <c r="C96" s="157">
        <f t="shared" si="37"/>
        <v>522</v>
      </c>
      <c r="D96" s="157">
        <f t="shared" si="37"/>
        <v>645</v>
      </c>
      <c r="E96" s="157">
        <f t="shared" si="37"/>
        <v>974</v>
      </c>
      <c r="F96" s="157">
        <f t="shared" si="37"/>
        <v>887</v>
      </c>
      <c r="G96" s="157">
        <f t="shared" si="37"/>
        <v>252</v>
      </c>
      <c r="H96" s="146">
        <f t="shared" si="37"/>
        <v>8881</v>
      </c>
      <c r="I96" s="158">
        <f t="shared" si="37"/>
        <v>6211</v>
      </c>
      <c r="J96" s="157">
        <f t="shared" si="37"/>
        <v>538</v>
      </c>
      <c r="K96" s="157">
        <f t="shared" si="37"/>
        <v>508</v>
      </c>
      <c r="L96" s="157">
        <f t="shared" si="37"/>
        <v>887</v>
      </c>
      <c r="M96" s="157">
        <f t="shared" si="37"/>
        <v>845</v>
      </c>
      <c r="N96" s="157">
        <f t="shared" si="37"/>
        <v>200</v>
      </c>
      <c r="O96" s="146">
        <f t="shared" si="37"/>
        <v>9189</v>
      </c>
      <c r="P96" s="158">
        <f t="shared" si="37"/>
        <v>11812</v>
      </c>
      <c r="Q96" s="157">
        <f t="shared" si="37"/>
        <v>1060</v>
      </c>
      <c r="R96" s="157">
        <f t="shared" si="37"/>
        <v>1153</v>
      </c>
      <c r="S96" s="157">
        <f t="shared" si="37"/>
        <v>1861</v>
      </c>
      <c r="T96" s="157">
        <f t="shared" si="37"/>
        <v>1732</v>
      </c>
      <c r="U96" s="157">
        <f t="shared" si="37"/>
        <v>452</v>
      </c>
      <c r="V96" s="146">
        <f t="shared" si="37"/>
        <v>18070</v>
      </c>
    </row>
    <row r="97" spans="1:22" ht="12">
      <c r="A97" s="23" t="s">
        <v>99</v>
      </c>
      <c r="B97" s="157">
        <f aca="true" t="shared" si="38" ref="B97:V97">B15+B41+B71</f>
        <v>5088</v>
      </c>
      <c r="C97" s="157">
        <f t="shared" si="38"/>
        <v>564</v>
      </c>
      <c r="D97" s="157">
        <f t="shared" si="38"/>
        <v>757</v>
      </c>
      <c r="E97" s="157">
        <f t="shared" si="38"/>
        <v>812</v>
      </c>
      <c r="F97" s="157">
        <f t="shared" si="38"/>
        <v>771</v>
      </c>
      <c r="G97" s="157">
        <f t="shared" si="38"/>
        <v>222</v>
      </c>
      <c r="H97" s="146">
        <f t="shared" si="38"/>
        <v>8214</v>
      </c>
      <c r="I97" s="158">
        <f t="shared" si="38"/>
        <v>5350</v>
      </c>
      <c r="J97" s="157">
        <f t="shared" si="38"/>
        <v>622</v>
      </c>
      <c r="K97" s="157">
        <f t="shared" si="38"/>
        <v>609</v>
      </c>
      <c r="L97" s="157">
        <f t="shared" si="38"/>
        <v>676</v>
      </c>
      <c r="M97" s="157">
        <f t="shared" si="38"/>
        <v>662</v>
      </c>
      <c r="N97" s="157">
        <f t="shared" si="38"/>
        <v>176</v>
      </c>
      <c r="O97" s="146">
        <f t="shared" si="38"/>
        <v>8095</v>
      </c>
      <c r="P97" s="158">
        <f t="shared" si="38"/>
        <v>10438</v>
      </c>
      <c r="Q97" s="157">
        <f t="shared" si="38"/>
        <v>1186</v>
      </c>
      <c r="R97" s="157">
        <f t="shared" si="38"/>
        <v>1366</v>
      </c>
      <c r="S97" s="157">
        <f t="shared" si="38"/>
        <v>1488</v>
      </c>
      <c r="T97" s="157">
        <f t="shared" si="38"/>
        <v>1433</v>
      </c>
      <c r="U97" s="157">
        <f t="shared" si="38"/>
        <v>398</v>
      </c>
      <c r="V97" s="146">
        <f t="shared" si="38"/>
        <v>16309</v>
      </c>
    </row>
    <row r="98" spans="1:22" ht="12">
      <c r="A98" s="23" t="s">
        <v>100</v>
      </c>
      <c r="B98" s="157">
        <f aca="true" t="shared" si="39" ref="B98:V98">B16+B42+B72</f>
        <v>4066</v>
      </c>
      <c r="C98" s="157">
        <f t="shared" si="39"/>
        <v>678</v>
      </c>
      <c r="D98" s="157">
        <f t="shared" si="39"/>
        <v>605</v>
      </c>
      <c r="E98" s="157">
        <f t="shared" si="39"/>
        <v>535</v>
      </c>
      <c r="F98" s="157">
        <f t="shared" si="39"/>
        <v>559</v>
      </c>
      <c r="G98" s="157">
        <f t="shared" si="39"/>
        <v>204</v>
      </c>
      <c r="H98" s="146">
        <f t="shared" si="39"/>
        <v>6647</v>
      </c>
      <c r="I98" s="158">
        <f t="shared" si="39"/>
        <v>4171</v>
      </c>
      <c r="J98" s="157">
        <f t="shared" si="39"/>
        <v>766</v>
      </c>
      <c r="K98" s="157">
        <f t="shared" si="39"/>
        <v>535</v>
      </c>
      <c r="L98" s="157">
        <f t="shared" si="39"/>
        <v>452</v>
      </c>
      <c r="M98" s="157">
        <f t="shared" si="39"/>
        <v>445</v>
      </c>
      <c r="N98" s="157">
        <f t="shared" si="39"/>
        <v>200</v>
      </c>
      <c r="O98" s="146">
        <f t="shared" si="39"/>
        <v>6569</v>
      </c>
      <c r="P98" s="158">
        <f t="shared" si="39"/>
        <v>8237</v>
      </c>
      <c r="Q98" s="157">
        <f t="shared" si="39"/>
        <v>1444</v>
      </c>
      <c r="R98" s="157">
        <f t="shared" si="39"/>
        <v>1140</v>
      </c>
      <c r="S98" s="157">
        <f t="shared" si="39"/>
        <v>987</v>
      </c>
      <c r="T98" s="157">
        <f t="shared" si="39"/>
        <v>1004</v>
      </c>
      <c r="U98" s="157">
        <f t="shared" si="39"/>
        <v>404</v>
      </c>
      <c r="V98" s="146">
        <f t="shared" si="39"/>
        <v>13216</v>
      </c>
    </row>
    <row r="99" spans="1:22" ht="12">
      <c r="A99" s="23" t="s">
        <v>101</v>
      </c>
      <c r="B99" s="157">
        <f aca="true" t="shared" si="40" ref="B99:V99">B17+B43+B73</f>
        <v>3363</v>
      </c>
      <c r="C99" s="157">
        <f t="shared" si="40"/>
        <v>1008</v>
      </c>
      <c r="D99" s="157">
        <f t="shared" si="40"/>
        <v>394</v>
      </c>
      <c r="E99" s="157">
        <f t="shared" si="40"/>
        <v>389</v>
      </c>
      <c r="F99" s="157">
        <f t="shared" si="40"/>
        <v>483</v>
      </c>
      <c r="G99" s="157">
        <f t="shared" si="40"/>
        <v>227</v>
      </c>
      <c r="H99" s="146">
        <f t="shared" si="40"/>
        <v>5864</v>
      </c>
      <c r="I99" s="158">
        <f t="shared" si="40"/>
        <v>3308</v>
      </c>
      <c r="J99" s="157">
        <f t="shared" si="40"/>
        <v>869</v>
      </c>
      <c r="K99" s="157">
        <f t="shared" si="40"/>
        <v>342</v>
      </c>
      <c r="L99" s="157">
        <f t="shared" si="40"/>
        <v>333</v>
      </c>
      <c r="M99" s="157">
        <f t="shared" si="40"/>
        <v>323</v>
      </c>
      <c r="N99" s="157">
        <f t="shared" si="40"/>
        <v>172</v>
      </c>
      <c r="O99" s="146">
        <f t="shared" si="40"/>
        <v>5347</v>
      </c>
      <c r="P99" s="158">
        <f t="shared" si="40"/>
        <v>6671</v>
      </c>
      <c r="Q99" s="157">
        <f t="shared" si="40"/>
        <v>1877</v>
      </c>
      <c r="R99" s="157">
        <f t="shared" si="40"/>
        <v>736</v>
      </c>
      <c r="S99" s="157">
        <f t="shared" si="40"/>
        <v>722</v>
      </c>
      <c r="T99" s="157">
        <f t="shared" si="40"/>
        <v>806</v>
      </c>
      <c r="U99" s="157">
        <f t="shared" si="40"/>
        <v>399</v>
      </c>
      <c r="V99" s="146">
        <f t="shared" si="40"/>
        <v>11211</v>
      </c>
    </row>
    <row r="100" spans="1:22" ht="12">
      <c r="A100" s="23" t="s">
        <v>102</v>
      </c>
      <c r="B100" s="157">
        <f aca="true" t="shared" si="41" ref="B100:V100">B18+B44+B74</f>
        <v>2804</v>
      </c>
      <c r="C100" s="157">
        <f t="shared" si="41"/>
        <v>1370</v>
      </c>
      <c r="D100" s="157">
        <f t="shared" si="41"/>
        <v>358</v>
      </c>
      <c r="E100" s="157">
        <f t="shared" si="41"/>
        <v>323</v>
      </c>
      <c r="F100" s="157">
        <f t="shared" si="41"/>
        <v>363</v>
      </c>
      <c r="G100" s="157">
        <f t="shared" si="41"/>
        <v>252</v>
      </c>
      <c r="H100" s="146">
        <f t="shared" si="41"/>
        <v>5470</v>
      </c>
      <c r="I100" s="158">
        <f t="shared" si="41"/>
        <v>2663</v>
      </c>
      <c r="J100" s="157">
        <f t="shared" si="41"/>
        <v>952</v>
      </c>
      <c r="K100" s="157">
        <f t="shared" si="41"/>
        <v>252</v>
      </c>
      <c r="L100" s="157">
        <f t="shared" si="41"/>
        <v>228</v>
      </c>
      <c r="M100" s="157">
        <f t="shared" si="41"/>
        <v>280</v>
      </c>
      <c r="N100" s="157">
        <f t="shared" si="41"/>
        <v>142</v>
      </c>
      <c r="O100" s="146">
        <f t="shared" si="41"/>
        <v>4517</v>
      </c>
      <c r="P100" s="158">
        <f t="shared" si="41"/>
        <v>5467</v>
      </c>
      <c r="Q100" s="157">
        <f t="shared" si="41"/>
        <v>2322</v>
      </c>
      <c r="R100" s="157">
        <f t="shared" si="41"/>
        <v>610</v>
      </c>
      <c r="S100" s="157">
        <f t="shared" si="41"/>
        <v>551</v>
      </c>
      <c r="T100" s="157">
        <f t="shared" si="41"/>
        <v>643</v>
      </c>
      <c r="U100" s="157">
        <f t="shared" si="41"/>
        <v>394</v>
      </c>
      <c r="V100" s="146">
        <f t="shared" si="41"/>
        <v>9987</v>
      </c>
    </row>
    <row r="101" spans="1:22" ht="12">
      <c r="A101" s="23" t="s">
        <v>103</v>
      </c>
      <c r="B101" s="157">
        <f aca="true" t="shared" si="42" ref="B101:V101">B19+B45+B75</f>
        <v>1997</v>
      </c>
      <c r="C101" s="157">
        <f t="shared" si="42"/>
        <v>1059</v>
      </c>
      <c r="D101" s="157">
        <f t="shared" si="42"/>
        <v>185</v>
      </c>
      <c r="E101" s="157">
        <f t="shared" si="42"/>
        <v>186</v>
      </c>
      <c r="F101" s="157">
        <f t="shared" si="42"/>
        <v>159</v>
      </c>
      <c r="G101" s="157">
        <f t="shared" si="42"/>
        <v>182</v>
      </c>
      <c r="H101" s="146">
        <f t="shared" si="42"/>
        <v>3768</v>
      </c>
      <c r="I101" s="158">
        <f t="shared" si="42"/>
        <v>2252</v>
      </c>
      <c r="J101" s="157">
        <f t="shared" si="42"/>
        <v>805</v>
      </c>
      <c r="K101" s="157">
        <f t="shared" si="42"/>
        <v>164</v>
      </c>
      <c r="L101" s="157">
        <f t="shared" si="42"/>
        <v>119</v>
      </c>
      <c r="M101" s="157">
        <f t="shared" si="42"/>
        <v>116</v>
      </c>
      <c r="N101" s="157">
        <f t="shared" si="42"/>
        <v>109</v>
      </c>
      <c r="O101" s="146">
        <f t="shared" si="42"/>
        <v>3565</v>
      </c>
      <c r="P101" s="158">
        <f t="shared" si="42"/>
        <v>4249</v>
      </c>
      <c r="Q101" s="157">
        <f t="shared" si="42"/>
        <v>1864</v>
      </c>
      <c r="R101" s="157">
        <f t="shared" si="42"/>
        <v>349</v>
      </c>
      <c r="S101" s="157">
        <f t="shared" si="42"/>
        <v>305</v>
      </c>
      <c r="T101" s="157">
        <f t="shared" si="42"/>
        <v>275</v>
      </c>
      <c r="U101" s="157">
        <f t="shared" si="42"/>
        <v>291</v>
      </c>
      <c r="V101" s="146">
        <f t="shared" si="42"/>
        <v>7333</v>
      </c>
    </row>
    <row r="102" spans="1:22" ht="12">
      <c r="A102" s="23" t="s">
        <v>104</v>
      </c>
      <c r="B102" s="157">
        <f aca="true" t="shared" si="43" ref="B102:V102">B20+B46+B76</f>
        <v>1499</v>
      </c>
      <c r="C102" s="157">
        <f t="shared" si="43"/>
        <v>813</v>
      </c>
      <c r="D102" s="157">
        <f t="shared" si="43"/>
        <v>108</v>
      </c>
      <c r="E102" s="157">
        <f t="shared" si="43"/>
        <v>108</v>
      </c>
      <c r="F102" s="157">
        <f t="shared" si="43"/>
        <v>70</v>
      </c>
      <c r="G102" s="157">
        <f t="shared" si="43"/>
        <v>81</v>
      </c>
      <c r="H102" s="146">
        <f t="shared" si="43"/>
        <v>2679</v>
      </c>
      <c r="I102" s="158">
        <f t="shared" si="43"/>
        <v>1880</v>
      </c>
      <c r="J102" s="157">
        <f t="shared" si="43"/>
        <v>571</v>
      </c>
      <c r="K102" s="157">
        <f t="shared" si="43"/>
        <v>76</v>
      </c>
      <c r="L102" s="157">
        <f t="shared" si="43"/>
        <v>77</v>
      </c>
      <c r="M102" s="157">
        <f t="shared" si="43"/>
        <v>64</v>
      </c>
      <c r="N102" s="157">
        <f t="shared" si="43"/>
        <v>82</v>
      </c>
      <c r="O102" s="146">
        <f t="shared" si="43"/>
        <v>2750</v>
      </c>
      <c r="P102" s="158">
        <f t="shared" si="43"/>
        <v>3379</v>
      </c>
      <c r="Q102" s="157">
        <f t="shared" si="43"/>
        <v>1384</v>
      </c>
      <c r="R102" s="157">
        <f t="shared" si="43"/>
        <v>184</v>
      </c>
      <c r="S102" s="157">
        <f t="shared" si="43"/>
        <v>185</v>
      </c>
      <c r="T102" s="157">
        <f t="shared" si="43"/>
        <v>134</v>
      </c>
      <c r="U102" s="157">
        <f t="shared" si="43"/>
        <v>163</v>
      </c>
      <c r="V102" s="146">
        <f t="shared" si="43"/>
        <v>5429</v>
      </c>
    </row>
    <row r="103" spans="1:22" ht="12">
      <c r="A103" s="23" t="s">
        <v>105</v>
      </c>
      <c r="B103" s="157">
        <f aca="true" t="shared" si="44" ref="B103:V103">B21+B47+B77</f>
        <v>1091</v>
      </c>
      <c r="C103" s="157">
        <f t="shared" si="44"/>
        <v>503</v>
      </c>
      <c r="D103" s="157">
        <f t="shared" si="44"/>
        <v>71</v>
      </c>
      <c r="E103" s="157">
        <f t="shared" si="44"/>
        <v>48</v>
      </c>
      <c r="F103" s="157">
        <f t="shared" si="44"/>
        <v>44</v>
      </c>
      <c r="G103" s="157">
        <f t="shared" si="44"/>
        <v>63</v>
      </c>
      <c r="H103" s="146">
        <f t="shared" si="44"/>
        <v>1820</v>
      </c>
      <c r="I103" s="158">
        <f t="shared" si="44"/>
        <v>1400</v>
      </c>
      <c r="J103" s="157">
        <f t="shared" si="44"/>
        <v>457</v>
      </c>
      <c r="K103" s="157">
        <f t="shared" si="44"/>
        <v>53</v>
      </c>
      <c r="L103" s="157">
        <f t="shared" si="44"/>
        <v>54</v>
      </c>
      <c r="M103" s="157">
        <f t="shared" si="44"/>
        <v>42</v>
      </c>
      <c r="N103" s="157">
        <f t="shared" si="44"/>
        <v>72</v>
      </c>
      <c r="O103" s="146">
        <f t="shared" si="44"/>
        <v>2078</v>
      </c>
      <c r="P103" s="158">
        <f t="shared" si="44"/>
        <v>2491</v>
      </c>
      <c r="Q103" s="157">
        <f t="shared" si="44"/>
        <v>960</v>
      </c>
      <c r="R103" s="157">
        <f t="shared" si="44"/>
        <v>124</v>
      </c>
      <c r="S103" s="157">
        <f t="shared" si="44"/>
        <v>102</v>
      </c>
      <c r="T103" s="157">
        <f t="shared" si="44"/>
        <v>86</v>
      </c>
      <c r="U103" s="157">
        <f t="shared" si="44"/>
        <v>135</v>
      </c>
      <c r="V103" s="146">
        <f t="shared" si="44"/>
        <v>3898</v>
      </c>
    </row>
    <row r="104" spans="1:22" ht="12">
      <c r="A104" s="23" t="s">
        <v>106</v>
      </c>
      <c r="B104" s="157">
        <f aca="true" t="shared" si="45" ref="B104:V104">B22+B48+B78</f>
        <v>632</v>
      </c>
      <c r="C104" s="157">
        <f t="shared" si="45"/>
        <v>378</v>
      </c>
      <c r="D104" s="157">
        <f t="shared" si="45"/>
        <v>35</v>
      </c>
      <c r="E104" s="157">
        <f t="shared" si="45"/>
        <v>19</v>
      </c>
      <c r="F104" s="157">
        <f t="shared" si="45"/>
        <v>25</v>
      </c>
      <c r="G104" s="157">
        <f t="shared" si="45"/>
        <v>33</v>
      </c>
      <c r="H104" s="146">
        <f t="shared" si="45"/>
        <v>1122</v>
      </c>
      <c r="I104" s="158">
        <f t="shared" si="45"/>
        <v>1089</v>
      </c>
      <c r="J104" s="157">
        <f t="shared" si="45"/>
        <v>266</v>
      </c>
      <c r="K104" s="157">
        <f t="shared" si="45"/>
        <v>38</v>
      </c>
      <c r="L104" s="157">
        <f t="shared" si="45"/>
        <v>27</v>
      </c>
      <c r="M104" s="157">
        <f t="shared" si="45"/>
        <v>46</v>
      </c>
      <c r="N104" s="157">
        <f t="shared" si="45"/>
        <v>30</v>
      </c>
      <c r="O104" s="146">
        <f t="shared" si="45"/>
        <v>1496</v>
      </c>
      <c r="P104" s="158">
        <f t="shared" si="45"/>
        <v>1721</v>
      </c>
      <c r="Q104" s="157">
        <f t="shared" si="45"/>
        <v>644</v>
      </c>
      <c r="R104" s="157">
        <f t="shared" si="45"/>
        <v>73</v>
      </c>
      <c r="S104" s="157">
        <f t="shared" si="45"/>
        <v>46</v>
      </c>
      <c r="T104" s="157">
        <f t="shared" si="45"/>
        <v>71</v>
      </c>
      <c r="U104" s="157">
        <f t="shared" si="45"/>
        <v>63</v>
      </c>
      <c r="V104" s="146">
        <f t="shared" si="45"/>
        <v>2618</v>
      </c>
    </row>
    <row r="105" spans="1:22" ht="12">
      <c r="A105" s="23" t="s">
        <v>107</v>
      </c>
      <c r="B105" s="157">
        <f aca="true" t="shared" si="46" ref="B105:V105">B23+B49+B79</f>
        <v>332</v>
      </c>
      <c r="C105" s="157">
        <f t="shared" si="46"/>
        <v>182</v>
      </c>
      <c r="D105" s="157">
        <f t="shared" si="46"/>
        <v>17</v>
      </c>
      <c r="E105" s="157">
        <f t="shared" si="46"/>
        <v>10</v>
      </c>
      <c r="F105" s="157">
        <f t="shared" si="46"/>
        <v>17</v>
      </c>
      <c r="G105" s="157">
        <f t="shared" si="46"/>
        <v>23</v>
      </c>
      <c r="H105" s="146">
        <f t="shared" si="46"/>
        <v>581</v>
      </c>
      <c r="I105" s="158">
        <f t="shared" si="46"/>
        <v>575</v>
      </c>
      <c r="J105" s="157">
        <f t="shared" si="46"/>
        <v>165</v>
      </c>
      <c r="K105" s="157">
        <f t="shared" si="46"/>
        <v>14</v>
      </c>
      <c r="L105" s="157">
        <f t="shared" si="46"/>
        <v>15</v>
      </c>
      <c r="M105" s="157">
        <f t="shared" si="46"/>
        <v>31</v>
      </c>
      <c r="N105" s="157">
        <f t="shared" si="46"/>
        <v>19</v>
      </c>
      <c r="O105" s="146">
        <f t="shared" si="46"/>
        <v>819</v>
      </c>
      <c r="P105" s="158">
        <f t="shared" si="46"/>
        <v>907</v>
      </c>
      <c r="Q105" s="157">
        <f t="shared" si="46"/>
        <v>347</v>
      </c>
      <c r="R105" s="157">
        <f t="shared" si="46"/>
        <v>31</v>
      </c>
      <c r="S105" s="157">
        <f t="shared" si="46"/>
        <v>25</v>
      </c>
      <c r="T105" s="157">
        <f t="shared" si="46"/>
        <v>48</v>
      </c>
      <c r="U105" s="157">
        <f t="shared" si="46"/>
        <v>42</v>
      </c>
      <c r="V105" s="146">
        <f t="shared" si="46"/>
        <v>1400</v>
      </c>
    </row>
    <row r="106" spans="1:22" ht="12">
      <c r="A106" s="23" t="s">
        <v>108</v>
      </c>
      <c r="B106" s="157">
        <f aca="true" t="shared" si="47" ref="B106:V106">B24+B50+B80</f>
        <v>140</v>
      </c>
      <c r="C106" s="157">
        <f t="shared" si="47"/>
        <v>83</v>
      </c>
      <c r="D106" s="157">
        <f t="shared" si="47"/>
        <v>3</v>
      </c>
      <c r="E106" s="157">
        <f t="shared" si="47"/>
        <v>1</v>
      </c>
      <c r="F106" s="157">
        <f t="shared" si="47"/>
        <v>2</v>
      </c>
      <c r="G106" s="157">
        <f t="shared" si="47"/>
        <v>8</v>
      </c>
      <c r="H106" s="146">
        <f t="shared" si="47"/>
        <v>237</v>
      </c>
      <c r="I106" s="158">
        <f t="shared" si="47"/>
        <v>317</v>
      </c>
      <c r="J106" s="157">
        <f t="shared" si="47"/>
        <v>68</v>
      </c>
      <c r="K106" s="157">
        <f t="shared" si="47"/>
        <v>6</v>
      </c>
      <c r="L106" s="157">
        <f t="shared" si="47"/>
        <v>6</v>
      </c>
      <c r="M106" s="157">
        <f t="shared" si="47"/>
        <v>12</v>
      </c>
      <c r="N106" s="157">
        <f t="shared" si="47"/>
        <v>10</v>
      </c>
      <c r="O106" s="146">
        <f t="shared" si="47"/>
        <v>419</v>
      </c>
      <c r="P106" s="158">
        <f t="shared" si="47"/>
        <v>457</v>
      </c>
      <c r="Q106" s="157">
        <f t="shared" si="47"/>
        <v>151</v>
      </c>
      <c r="R106" s="157">
        <f t="shared" si="47"/>
        <v>9</v>
      </c>
      <c r="S106" s="157">
        <f t="shared" si="47"/>
        <v>7</v>
      </c>
      <c r="T106" s="157">
        <f t="shared" si="47"/>
        <v>14</v>
      </c>
      <c r="U106" s="157">
        <f t="shared" si="47"/>
        <v>18</v>
      </c>
      <c r="V106" s="146">
        <f t="shared" si="47"/>
        <v>656</v>
      </c>
    </row>
    <row r="107" spans="1:22" ht="12">
      <c r="A107" s="23" t="s">
        <v>109</v>
      </c>
      <c r="B107" s="157">
        <f aca="true" t="shared" si="48" ref="B107:V107">B25+B51+B81</f>
        <v>47</v>
      </c>
      <c r="C107" s="157">
        <f t="shared" si="48"/>
        <v>41</v>
      </c>
      <c r="D107" s="157">
        <f t="shared" si="48"/>
        <v>2</v>
      </c>
      <c r="E107" s="157">
        <f t="shared" si="48"/>
        <v>2</v>
      </c>
      <c r="F107" s="157">
        <f t="shared" si="48"/>
        <v>3</v>
      </c>
      <c r="G107" s="157">
        <f t="shared" si="48"/>
        <v>10</v>
      </c>
      <c r="H107" s="146">
        <f t="shared" si="48"/>
        <v>105</v>
      </c>
      <c r="I107" s="158">
        <f t="shared" si="48"/>
        <v>157</v>
      </c>
      <c r="J107" s="157">
        <f t="shared" si="48"/>
        <v>50</v>
      </c>
      <c r="K107" s="157">
        <f t="shared" si="48"/>
        <v>6</v>
      </c>
      <c r="L107" s="157">
        <f t="shared" si="48"/>
        <v>5</v>
      </c>
      <c r="M107" s="157">
        <f t="shared" si="48"/>
        <v>4</v>
      </c>
      <c r="N107" s="157">
        <f t="shared" si="48"/>
        <v>8</v>
      </c>
      <c r="O107" s="146">
        <f t="shared" si="48"/>
        <v>230</v>
      </c>
      <c r="P107" s="158">
        <f t="shared" si="48"/>
        <v>204</v>
      </c>
      <c r="Q107" s="157">
        <f t="shared" si="48"/>
        <v>91</v>
      </c>
      <c r="R107" s="157">
        <f t="shared" si="48"/>
        <v>8</v>
      </c>
      <c r="S107" s="157">
        <f t="shared" si="48"/>
        <v>7</v>
      </c>
      <c r="T107" s="157">
        <f t="shared" si="48"/>
        <v>7</v>
      </c>
      <c r="U107" s="157">
        <f t="shared" si="48"/>
        <v>18</v>
      </c>
      <c r="V107" s="146">
        <f t="shared" si="48"/>
        <v>335</v>
      </c>
    </row>
    <row r="108" spans="1:22" ht="12">
      <c r="A108" s="23" t="s">
        <v>110</v>
      </c>
      <c r="B108" s="157">
        <f aca="true" t="shared" si="49" ref="B108:V108">B26+B52+B82</f>
        <v>9</v>
      </c>
      <c r="C108" s="157">
        <f t="shared" si="49"/>
        <v>5</v>
      </c>
      <c r="D108" s="157">
        <f t="shared" si="49"/>
        <v>1</v>
      </c>
      <c r="E108" s="157">
        <f t="shared" si="49"/>
        <v>0</v>
      </c>
      <c r="F108" s="157">
        <f t="shared" si="49"/>
        <v>0</v>
      </c>
      <c r="G108" s="157">
        <f t="shared" si="49"/>
        <v>2</v>
      </c>
      <c r="H108" s="146">
        <f t="shared" si="49"/>
        <v>17</v>
      </c>
      <c r="I108" s="158">
        <f t="shared" si="49"/>
        <v>45</v>
      </c>
      <c r="J108" s="157">
        <f t="shared" si="49"/>
        <v>7</v>
      </c>
      <c r="K108" s="157">
        <f t="shared" si="49"/>
        <v>2</v>
      </c>
      <c r="L108" s="157">
        <f t="shared" si="49"/>
        <v>2</v>
      </c>
      <c r="M108" s="157">
        <f t="shared" si="49"/>
        <v>0</v>
      </c>
      <c r="N108" s="157">
        <f t="shared" si="49"/>
        <v>0</v>
      </c>
      <c r="O108" s="146">
        <f t="shared" si="49"/>
        <v>56</v>
      </c>
      <c r="P108" s="158">
        <f t="shared" si="49"/>
        <v>54</v>
      </c>
      <c r="Q108" s="157">
        <f t="shared" si="49"/>
        <v>12</v>
      </c>
      <c r="R108" s="157">
        <f t="shared" si="49"/>
        <v>3</v>
      </c>
      <c r="S108" s="157">
        <f t="shared" si="49"/>
        <v>2</v>
      </c>
      <c r="T108" s="157">
        <f t="shared" si="49"/>
        <v>0</v>
      </c>
      <c r="U108" s="157">
        <f t="shared" si="49"/>
        <v>2</v>
      </c>
      <c r="V108" s="146">
        <f t="shared" si="49"/>
        <v>73</v>
      </c>
    </row>
    <row r="109" spans="1:22" s="17" customFormat="1" ht="12.75" customHeight="1" thickBot="1">
      <c r="A109" s="39" t="s">
        <v>115</v>
      </c>
      <c r="B109" s="148">
        <f aca="true" t="shared" si="50" ref="B109:V109">B27+B53+B83</f>
        <v>87762</v>
      </c>
      <c r="C109" s="148">
        <f t="shared" si="50"/>
        <v>7498</v>
      </c>
      <c r="D109" s="148">
        <f t="shared" si="50"/>
        <v>4204</v>
      </c>
      <c r="E109" s="148">
        <f t="shared" si="50"/>
        <v>6010</v>
      </c>
      <c r="F109" s="148">
        <f t="shared" si="50"/>
        <v>8193</v>
      </c>
      <c r="G109" s="148">
        <f t="shared" si="50"/>
        <v>2818</v>
      </c>
      <c r="H109" s="195">
        <f t="shared" si="50"/>
        <v>116485</v>
      </c>
      <c r="I109" s="150">
        <f t="shared" si="50"/>
        <v>89385</v>
      </c>
      <c r="J109" s="148">
        <f t="shared" si="50"/>
        <v>6469</v>
      </c>
      <c r="K109" s="148">
        <f t="shared" si="50"/>
        <v>3618</v>
      </c>
      <c r="L109" s="148">
        <f t="shared" si="50"/>
        <v>5333</v>
      </c>
      <c r="M109" s="148">
        <f t="shared" si="50"/>
        <v>7334</v>
      </c>
      <c r="N109" s="148">
        <f t="shared" si="50"/>
        <v>2165</v>
      </c>
      <c r="O109" s="195">
        <f t="shared" si="50"/>
        <v>114304</v>
      </c>
      <c r="P109" s="150">
        <f t="shared" si="50"/>
        <v>177147</v>
      </c>
      <c r="Q109" s="148">
        <f t="shared" si="50"/>
        <v>13967</v>
      </c>
      <c r="R109" s="148">
        <f t="shared" si="50"/>
        <v>7822</v>
      </c>
      <c r="S109" s="148">
        <f t="shared" si="50"/>
        <v>11343</v>
      </c>
      <c r="T109" s="148">
        <f t="shared" si="50"/>
        <v>15527</v>
      </c>
      <c r="U109" s="148">
        <f t="shared" si="50"/>
        <v>4983</v>
      </c>
      <c r="V109" s="195">
        <f t="shared" si="50"/>
        <v>230789</v>
      </c>
    </row>
    <row r="110" ht="4.5" customHeight="1"/>
    <row r="111" ht="12">
      <c r="A111" s="44" t="s">
        <v>211</v>
      </c>
    </row>
  </sheetData>
  <sheetProtection/>
  <mergeCells count="13">
    <mergeCell ref="A1:V1"/>
    <mergeCell ref="B61:H61"/>
    <mergeCell ref="I61:O61"/>
    <mergeCell ref="P61:V61"/>
    <mergeCell ref="B87:H87"/>
    <mergeCell ref="I87:O87"/>
    <mergeCell ref="P87:V87"/>
    <mergeCell ref="B5:H5"/>
    <mergeCell ref="I5:O5"/>
    <mergeCell ref="P5:V5"/>
    <mergeCell ref="B31:H31"/>
    <mergeCell ref="I31:O31"/>
    <mergeCell ref="P31:V31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9.375" style="1" customWidth="1"/>
    <col min="2" max="2" width="8.375" style="1" bestFit="1" customWidth="1"/>
    <col min="3" max="3" width="9.375" style="1" customWidth="1"/>
    <col min="4" max="4" width="8.00390625" style="1" bestFit="1" customWidth="1"/>
    <col min="5" max="5" width="7.125" style="1" customWidth="1"/>
    <col min="6" max="6" width="7.75390625" style="1" bestFit="1" customWidth="1"/>
    <col min="7" max="7" width="8.625" style="1" customWidth="1"/>
    <col min="8" max="9" width="8.375" style="1" bestFit="1" customWidth="1"/>
    <col min="10" max="10" width="8.75390625" style="1" customWidth="1"/>
    <col min="11" max="11" width="6.875" style="1" customWidth="1"/>
    <col min="12" max="12" width="7.75390625" style="1" bestFit="1" customWidth="1"/>
    <col min="13" max="13" width="8.75390625" style="1" customWidth="1"/>
    <col min="14" max="14" width="9.125" style="1" customWidth="1"/>
    <col min="15" max="18" width="8.75390625" style="1" customWidth="1"/>
    <col min="19" max="19" width="9.375" style="1" customWidth="1"/>
    <col min="20" max="16384" width="11.375" style="1" customWidth="1"/>
  </cols>
  <sheetData>
    <row r="1" spans="1:19" ht="19.5" customHeight="1">
      <c r="A1" s="302" t="s">
        <v>139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s="3" customFormat="1" ht="6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>
      <c r="A3" s="21"/>
      <c r="B3" s="303" t="s">
        <v>112</v>
      </c>
      <c r="C3" s="303"/>
      <c r="D3" s="303"/>
      <c r="E3" s="303"/>
      <c r="F3" s="303"/>
      <c r="G3" s="304"/>
      <c r="H3" s="303" t="s">
        <v>113</v>
      </c>
      <c r="I3" s="303"/>
      <c r="J3" s="303"/>
      <c r="K3" s="303"/>
      <c r="L3" s="303"/>
      <c r="M3" s="304"/>
      <c r="N3" s="303" t="s">
        <v>114</v>
      </c>
      <c r="O3" s="303"/>
      <c r="P3" s="303"/>
      <c r="Q3" s="303"/>
      <c r="R3" s="303"/>
      <c r="S3" s="304"/>
    </row>
    <row r="4" spans="1:19" s="4" customFormat="1" ht="53.25" customHeight="1">
      <c r="A4" s="50"/>
      <c r="B4" s="100" t="s">
        <v>40</v>
      </c>
      <c r="C4" s="100" t="s">
        <v>41</v>
      </c>
      <c r="D4" s="100" t="s">
        <v>42</v>
      </c>
      <c r="E4" s="100" t="s">
        <v>215</v>
      </c>
      <c r="F4" s="100" t="s">
        <v>22</v>
      </c>
      <c r="G4" s="114" t="s">
        <v>115</v>
      </c>
      <c r="H4" s="100" t="s">
        <v>40</v>
      </c>
      <c r="I4" s="100" t="s">
        <v>41</v>
      </c>
      <c r="J4" s="100" t="s">
        <v>42</v>
      </c>
      <c r="K4" s="100" t="s">
        <v>215</v>
      </c>
      <c r="L4" s="100" t="s">
        <v>22</v>
      </c>
      <c r="M4" s="114" t="s">
        <v>115</v>
      </c>
      <c r="N4" s="100" t="s">
        <v>40</v>
      </c>
      <c r="O4" s="100" t="s">
        <v>41</v>
      </c>
      <c r="P4" s="100" t="s">
        <v>42</v>
      </c>
      <c r="Q4" s="100" t="s">
        <v>215</v>
      </c>
      <c r="R4" s="100" t="s">
        <v>22</v>
      </c>
      <c r="S4" s="114" t="s">
        <v>115</v>
      </c>
    </row>
    <row r="5" spans="1:19" ht="12">
      <c r="A5" s="23" t="s">
        <v>116</v>
      </c>
      <c r="B5" s="151">
        <v>269</v>
      </c>
      <c r="C5" s="151">
        <v>87</v>
      </c>
      <c r="D5" s="151">
        <v>12</v>
      </c>
      <c r="E5" s="151">
        <v>0</v>
      </c>
      <c r="F5" s="151">
        <v>0</v>
      </c>
      <c r="G5" s="152">
        <f aca="true" t="shared" si="0" ref="G5:G45">SUM(B5:F5)</f>
        <v>368</v>
      </c>
      <c r="H5" s="153">
        <v>291</v>
      </c>
      <c r="I5" s="151">
        <v>81</v>
      </c>
      <c r="J5" s="151">
        <v>13</v>
      </c>
      <c r="K5" s="151">
        <v>0</v>
      </c>
      <c r="L5" s="151">
        <v>0</v>
      </c>
      <c r="M5" s="152">
        <f aca="true" t="shared" si="1" ref="M5:M45">SUM(H5:L5)</f>
        <v>385</v>
      </c>
      <c r="N5" s="153">
        <f aca="true" t="shared" si="2" ref="N5:N45">B5+H5</f>
        <v>560</v>
      </c>
      <c r="O5" s="151">
        <f aca="true" t="shared" si="3" ref="O5:O45">C5+I5</f>
        <v>168</v>
      </c>
      <c r="P5" s="151">
        <f aca="true" t="shared" si="4" ref="P5:P45">D5+J5</f>
        <v>25</v>
      </c>
      <c r="Q5" s="151">
        <f aca="true" t="shared" si="5" ref="Q5:Q45">E5+K5</f>
        <v>0</v>
      </c>
      <c r="R5" s="151">
        <f aca="true" t="shared" si="6" ref="R5:R45">F5+L5</f>
        <v>0</v>
      </c>
      <c r="S5" s="152">
        <f aca="true" t="shared" si="7" ref="S5:S45">G5+M5</f>
        <v>753</v>
      </c>
    </row>
    <row r="6" spans="1:19" ht="12">
      <c r="A6" s="23" t="s">
        <v>117</v>
      </c>
      <c r="B6" s="154">
        <v>566</v>
      </c>
      <c r="C6" s="154">
        <v>109</v>
      </c>
      <c r="D6" s="154">
        <v>182</v>
      </c>
      <c r="E6" s="154">
        <v>28</v>
      </c>
      <c r="F6" s="154">
        <v>2</v>
      </c>
      <c r="G6" s="155">
        <f t="shared" si="0"/>
        <v>887</v>
      </c>
      <c r="H6" s="156">
        <v>540</v>
      </c>
      <c r="I6" s="154">
        <v>95</v>
      </c>
      <c r="J6" s="154">
        <v>205</v>
      </c>
      <c r="K6" s="154">
        <v>18</v>
      </c>
      <c r="L6" s="154">
        <v>6</v>
      </c>
      <c r="M6" s="155">
        <f t="shared" si="1"/>
        <v>864</v>
      </c>
      <c r="N6" s="156">
        <f t="shared" si="2"/>
        <v>1106</v>
      </c>
      <c r="O6" s="154">
        <f t="shared" si="3"/>
        <v>204</v>
      </c>
      <c r="P6" s="154">
        <f t="shared" si="4"/>
        <v>387</v>
      </c>
      <c r="Q6" s="154">
        <f t="shared" si="5"/>
        <v>46</v>
      </c>
      <c r="R6" s="154">
        <f t="shared" si="6"/>
        <v>8</v>
      </c>
      <c r="S6" s="132">
        <f t="shared" si="7"/>
        <v>1751</v>
      </c>
    </row>
    <row r="7" spans="1:19" ht="12">
      <c r="A7" s="23" t="s">
        <v>118</v>
      </c>
      <c r="B7" s="157">
        <v>1326</v>
      </c>
      <c r="C7" s="154">
        <v>331</v>
      </c>
      <c r="D7" s="154">
        <v>259</v>
      </c>
      <c r="E7" s="154">
        <v>120</v>
      </c>
      <c r="F7" s="154">
        <v>14</v>
      </c>
      <c r="G7" s="132">
        <f t="shared" si="0"/>
        <v>2050</v>
      </c>
      <c r="H7" s="156">
        <v>1253</v>
      </c>
      <c r="I7" s="154">
        <v>359</v>
      </c>
      <c r="J7" s="154">
        <v>291</v>
      </c>
      <c r="K7" s="154">
        <v>94</v>
      </c>
      <c r="L7" s="154">
        <v>12</v>
      </c>
      <c r="M7" s="132">
        <f t="shared" si="1"/>
        <v>2009</v>
      </c>
      <c r="N7" s="158">
        <f t="shared" si="2"/>
        <v>2579</v>
      </c>
      <c r="O7" s="154">
        <f t="shared" si="3"/>
        <v>690</v>
      </c>
      <c r="P7" s="154">
        <f t="shared" si="4"/>
        <v>550</v>
      </c>
      <c r="Q7" s="154">
        <f t="shared" si="5"/>
        <v>214</v>
      </c>
      <c r="R7" s="154">
        <f t="shared" si="6"/>
        <v>26</v>
      </c>
      <c r="S7" s="132">
        <f t="shared" si="7"/>
        <v>4059</v>
      </c>
    </row>
    <row r="8" spans="1:19" ht="12">
      <c r="A8" s="23" t="s">
        <v>119</v>
      </c>
      <c r="B8" s="157">
        <v>1306</v>
      </c>
      <c r="C8" s="154">
        <v>114</v>
      </c>
      <c r="D8" s="154">
        <v>16</v>
      </c>
      <c r="E8" s="154">
        <v>14</v>
      </c>
      <c r="F8" s="154">
        <v>0</v>
      </c>
      <c r="G8" s="132">
        <f t="shared" si="0"/>
        <v>1450</v>
      </c>
      <c r="H8" s="158">
        <v>1259</v>
      </c>
      <c r="I8" s="154">
        <v>121</v>
      </c>
      <c r="J8" s="154">
        <v>35</v>
      </c>
      <c r="K8" s="154">
        <v>8</v>
      </c>
      <c r="L8" s="154">
        <v>0</v>
      </c>
      <c r="M8" s="132">
        <f t="shared" si="1"/>
        <v>1423</v>
      </c>
      <c r="N8" s="158">
        <f t="shared" si="2"/>
        <v>2565</v>
      </c>
      <c r="O8" s="154">
        <f t="shared" si="3"/>
        <v>235</v>
      </c>
      <c r="P8" s="154">
        <f t="shared" si="4"/>
        <v>51</v>
      </c>
      <c r="Q8" s="154">
        <f t="shared" si="5"/>
        <v>22</v>
      </c>
      <c r="R8" s="154">
        <f t="shared" si="6"/>
        <v>0</v>
      </c>
      <c r="S8" s="132">
        <f t="shared" si="7"/>
        <v>2873</v>
      </c>
    </row>
    <row r="9" spans="1:19" ht="12">
      <c r="A9" s="23" t="s">
        <v>120</v>
      </c>
      <c r="B9" s="157">
        <v>4447</v>
      </c>
      <c r="C9" s="154">
        <v>561</v>
      </c>
      <c r="D9" s="157">
        <v>2518</v>
      </c>
      <c r="E9" s="154">
        <v>368</v>
      </c>
      <c r="F9" s="154">
        <v>49</v>
      </c>
      <c r="G9" s="132">
        <f t="shared" si="0"/>
        <v>7943</v>
      </c>
      <c r="H9" s="158">
        <v>4345</v>
      </c>
      <c r="I9" s="154">
        <v>550</v>
      </c>
      <c r="J9" s="157">
        <v>2504</v>
      </c>
      <c r="K9" s="154">
        <v>332</v>
      </c>
      <c r="L9" s="154">
        <v>38</v>
      </c>
      <c r="M9" s="132">
        <f t="shared" si="1"/>
        <v>7769</v>
      </c>
      <c r="N9" s="158">
        <f t="shared" si="2"/>
        <v>8792</v>
      </c>
      <c r="O9" s="154">
        <f t="shared" si="3"/>
        <v>1111</v>
      </c>
      <c r="P9" s="157">
        <f t="shared" si="4"/>
        <v>5022</v>
      </c>
      <c r="Q9" s="154">
        <f t="shared" si="5"/>
        <v>700</v>
      </c>
      <c r="R9" s="154">
        <f t="shared" si="6"/>
        <v>87</v>
      </c>
      <c r="S9" s="132">
        <f t="shared" si="7"/>
        <v>15712</v>
      </c>
    </row>
    <row r="10" spans="1:19" ht="12">
      <c r="A10" s="23" t="s">
        <v>121</v>
      </c>
      <c r="B10" s="154">
        <v>87</v>
      </c>
      <c r="C10" s="154">
        <v>18</v>
      </c>
      <c r="D10" s="154">
        <v>68</v>
      </c>
      <c r="E10" s="154">
        <v>14</v>
      </c>
      <c r="F10" s="154">
        <v>2</v>
      </c>
      <c r="G10" s="155">
        <f t="shared" si="0"/>
        <v>189</v>
      </c>
      <c r="H10" s="156">
        <v>95</v>
      </c>
      <c r="I10" s="154">
        <v>12</v>
      </c>
      <c r="J10" s="154">
        <v>73</v>
      </c>
      <c r="K10" s="154">
        <v>12</v>
      </c>
      <c r="L10" s="154">
        <v>2</v>
      </c>
      <c r="M10" s="155">
        <f t="shared" si="1"/>
        <v>194</v>
      </c>
      <c r="N10" s="156">
        <f t="shared" si="2"/>
        <v>182</v>
      </c>
      <c r="O10" s="154">
        <f t="shared" si="3"/>
        <v>30</v>
      </c>
      <c r="P10" s="154">
        <f t="shared" si="4"/>
        <v>141</v>
      </c>
      <c r="Q10" s="154">
        <f t="shared" si="5"/>
        <v>26</v>
      </c>
      <c r="R10" s="154">
        <f t="shared" si="6"/>
        <v>4</v>
      </c>
      <c r="S10" s="155">
        <f t="shared" si="7"/>
        <v>383</v>
      </c>
    </row>
    <row r="11" spans="1:19" ht="12">
      <c r="A11" s="23" t="s">
        <v>122</v>
      </c>
      <c r="B11" s="154">
        <v>906</v>
      </c>
      <c r="C11" s="154">
        <v>102</v>
      </c>
      <c r="D11" s="154">
        <v>26</v>
      </c>
      <c r="E11" s="154">
        <v>21</v>
      </c>
      <c r="F11" s="154">
        <v>4</v>
      </c>
      <c r="G11" s="155">
        <f t="shared" si="0"/>
        <v>1059</v>
      </c>
      <c r="H11" s="156">
        <v>912</v>
      </c>
      <c r="I11" s="154">
        <v>105</v>
      </c>
      <c r="J11" s="154">
        <v>53</v>
      </c>
      <c r="K11" s="154">
        <v>19</v>
      </c>
      <c r="L11" s="154">
        <v>4</v>
      </c>
      <c r="M11" s="155">
        <f t="shared" si="1"/>
        <v>1093</v>
      </c>
      <c r="N11" s="158">
        <f t="shared" si="2"/>
        <v>1818</v>
      </c>
      <c r="O11" s="154">
        <f t="shared" si="3"/>
        <v>207</v>
      </c>
      <c r="P11" s="154">
        <f t="shared" si="4"/>
        <v>79</v>
      </c>
      <c r="Q11" s="154">
        <f t="shared" si="5"/>
        <v>40</v>
      </c>
      <c r="R11" s="154">
        <f t="shared" si="6"/>
        <v>8</v>
      </c>
      <c r="S11" s="132">
        <f t="shared" si="7"/>
        <v>2152</v>
      </c>
    </row>
    <row r="12" spans="1:19" ht="12">
      <c r="A12" s="23" t="s">
        <v>123</v>
      </c>
      <c r="B12" s="157">
        <v>1743</v>
      </c>
      <c r="C12" s="154">
        <v>82</v>
      </c>
      <c r="D12" s="154">
        <v>55</v>
      </c>
      <c r="E12" s="154">
        <v>33</v>
      </c>
      <c r="F12" s="154">
        <v>6</v>
      </c>
      <c r="G12" s="132">
        <f t="shared" si="0"/>
        <v>1919</v>
      </c>
      <c r="H12" s="158">
        <v>1680</v>
      </c>
      <c r="I12" s="154">
        <v>122</v>
      </c>
      <c r="J12" s="154">
        <v>66</v>
      </c>
      <c r="K12" s="154">
        <v>38</v>
      </c>
      <c r="L12" s="154">
        <v>5</v>
      </c>
      <c r="M12" s="132">
        <f t="shared" si="1"/>
        <v>1911</v>
      </c>
      <c r="N12" s="158">
        <f t="shared" si="2"/>
        <v>3423</v>
      </c>
      <c r="O12" s="154">
        <f t="shared" si="3"/>
        <v>204</v>
      </c>
      <c r="P12" s="154">
        <f t="shared" si="4"/>
        <v>121</v>
      </c>
      <c r="Q12" s="154">
        <f t="shared" si="5"/>
        <v>71</v>
      </c>
      <c r="R12" s="154">
        <f t="shared" si="6"/>
        <v>11</v>
      </c>
      <c r="S12" s="132">
        <f t="shared" si="7"/>
        <v>3830</v>
      </c>
    </row>
    <row r="13" spans="1:19" ht="12">
      <c r="A13" s="23" t="s">
        <v>221</v>
      </c>
      <c r="B13" s="154">
        <v>657</v>
      </c>
      <c r="C13" s="154">
        <v>61</v>
      </c>
      <c r="D13" s="154">
        <v>29</v>
      </c>
      <c r="E13" s="154">
        <v>13</v>
      </c>
      <c r="F13" s="154">
        <v>2</v>
      </c>
      <c r="G13" s="155">
        <f t="shared" si="0"/>
        <v>762</v>
      </c>
      <c r="H13" s="156">
        <v>656</v>
      </c>
      <c r="I13" s="154">
        <v>51</v>
      </c>
      <c r="J13" s="154">
        <v>28</v>
      </c>
      <c r="K13" s="154">
        <v>10</v>
      </c>
      <c r="L13" s="154">
        <v>5</v>
      </c>
      <c r="M13" s="155">
        <f t="shared" si="1"/>
        <v>750</v>
      </c>
      <c r="N13" s="158">
        <f t="shared" si="2"/>
        <v>1313</v>
      </c>
      <c r="O13" s="154">
        <f t="shared" si="3"/>
        <v>112</v>
      </c>
      <c r="P13" s="154">
        <f t="shared" si="4"/>
        <v>57</v>
      </c>
      <c r="Q13" s="154">
        <f t="shared" si="5"/>
        <v>23</v>
      </c>
      <c r="R13" s="154">
        <f t="shared" si="6"/>
        <v>7</v>
      </c>
      <c r="S13" s="132">
        <f t="shared" si="7"/>
        <v>1512</v>
      </c>
    </row>
    <row r="14" spans="1:19" ht="12">
      <c r="A14" s="23" t="s">
        <v>124</v>
      </c>
      <c r="B14" s="154">
        <v>663</v>
      </c>
      <c r="C14" s="154">
        <v>94</v>
      </c>
      <c r="D14" s="154">
        <v>54</v>
      </c>
      <c r="E14" s="154">
        <v>8</v>
      </c>
      <c r="F14" s="154">
        <v>0</v>
      </c>
      <c r="G14" s="155">
        <f t="shared" si="0"/>
        <v>819</v>
      </c>
      <c r="H14" s="156">
        <v>583</v>
      </c>
      <c r="I14" s="154">
        <v>96</v>
      </c>
      <c r="J14" s="154">
        <v>72</v>
      </c>
      <c r="K14" s="154">
        <v>6</v>
      </c>
      <c r="L14" s="154">
        <v>1</v>
      </c>
      <c r="M14" s="155">
        <f t="shared" si="1"/>
        <v>758</v>
      </c>
      <c r="N14" s="158">
        <f t="shared" si="2"/>
        <v>1246</v>
      </c>
      <c r="O14" s="154">
        <f t="shared" si="3"/>
        <v>190</v>
      </c>
      <c r="P14" s="154">
        <f t="shared" si="4"/>
        <v>126</v>
      </c>
      <c r="Q14" s="154">
        <f t="shared" si="5"/>
        <v>14</v>
      </c>
      <c r="R14" s="154">
        <f t="shared" si="6"/>
        <v>1</v>
      </c>
      <c r="S14" s="132">
        <f t="shared" si="7"/>
        <v>1577</v>
      </c>
    </row>
    <row r="15" spans="1:19" ht="12">
      <c r="A15" s="23" t="s">
        <v>125</v>
      </c>
      <c r="B15" s="157">
        <v>1597</v>
      </c>
      <c r="C15" s="154">
        <v>143</v>
      </c>
      <c r="D15" s="154">
        <v>184</v>
      </c>
      <c r="E15" s="154">
        <v>89</v>
      </c>
      <c r="F15" s="154">
        <v>12</v>
      </c>
      <c r="G15" s="132">
        <f t="shared" si="0"/>
        <v>2025</v>
      </c>
      <c r="H15" s="156">
        <v>1366</v>
      </c>
      <c r="I15" s="154">
        <v>113</v>
      </c>
      <c r="J15" s="154">
        <v>175</v>
      </c>
      <c r="K15" s="154">
        <v>91</v>
      </c>
      <c r="L15" s="154">
        <v>20</v>
      </c>
      <c r="M15" s="132">
        <f t="shared" si="1"/>
        <v>1765</v>
      </c>
      <c r="N15" s="158">
        <f t="shared" si="2"/>
        <v>2963</v>
      </c>
      <c r="O15" s="154">
        <f t="shared" si="3"/>
        <v>256</v>
      </c>
      <c r="P15" s="154">
        <f t="shared" si="4"/>
        <v>359</v>
      </c>
      <c r="Q15" s="154">
        <f t="shared" si="5"/>
        <v>180</v>
      </c>
      <c r="R15" s="154">
        <f t="shared" si="6"/>
        <v>32</v>
      </c>
      <c r="S15" s="132">
        <f t="shared" si="7"/>
        <v>3790</v>
      </c>
    </row>
    <row r="16" spans="1:19" ht="12">
      <c r="A16" s="23" t="s">
        <v>14</v>
      </c>
      <c r="B16" s="154">
        <v>484</v>
      </c>
      <c r="C16" s="154">
        <v>151</v>
      </c>
      <c r="D16" s="154">
        <v>38</v>
      </c>
      <c r="E16" s="154">
        <v>9</v>
      </c>
      <c r="F16" s="154">
        <v>1</v>
      </c>
      <c r="G16" s="155">
        <f t="shared" si="0"/>
        <v>683</v>
      </c>
      <c r="H16" s="156">
        <v>397</v>
      </c>
      <c r="I16" s="154">
        <v>143</v>
      </c>
      <c r="J16" s="154">
        <v>43</v>
      </c>
      <c r="K16" s="154">
        <v>11</v>
      </c>
      <c r="L16" s="154">
        <v>1</v>
      </c>
      <c r="M16" s="155">
        <f t="shared" si="1"/>
        <v>595</v>
      </c>
      <c r="N16" s="156">
        <f t="shared" si="2"/>
        <v>881</v>
      </c>
      <c r="O16" s="154">
        <f t="shared" si="3"/>
        <v>294</v>
      </c>
      <c r="P16" s="154">
        <f t="shared" si="4"/>
        <v>81</v>
      </c>
      <c r="Q16" s="154">
        <f t="shared" si="5"/>
        <v>20</v>
      </c>
      <c r="R16" s="154">
        <f t="shared" si="6"/>
        <v>2</v>
      </c>
      <c r="S16" s="132">
        <f t="shared" si="7"/>
        <v>1278</v>
      </c>
    </row>
    <row r="17" spans="1:19" ht="12">
      <c r="A17" s="23" t="s">
        <v>126</v>
      </c>
      <c r="B17" s="154">
        <v>727</v>
      </c>
      <c r="C17" s="154">
        <v>154</v>
      </c>
      <c r="D17" s="154">
        <v>220</v>
      </c>
      <c r="E17" s="154">
        <v>144</v>
      </c>
      <c r="F17" s="154">
        <v>7</v>
      </c>
      <c r="G17" s="132">
        <f t="shared" si="0"/>
        <v>1252</v>
      </c>
      <c r="H17" s="156">
        <v>733</v>
      </c>
      <c r="I17" s="154">
        <v>157</v>
      </c>
      <c r="J17" s="154">
        <v>237</v>
      </c>
      <c r="K17" s="154">
        <v>116</v>
      </c>
      <c r="L17" s="154">
        <v>9</v>
      </c>
      <c r="M17" s="132">
        <f t="shared" si="1"/>
        <v>1252</v>
      </c>
      <c r="N17" s="158">
        <f t="shared" si="2"/>
        <v>1460</v>
      </c>
      <c r="O17" s="154">
        <f t="shared" si="3"/>
        <v>311</v>
      </c>
      <c r="P17" s="154">
        <f t="shared" si="4"/>
        <v>457</v>
      </c>
      <c r="Q17" s="154">
        <f t="shared" si="5"/>
        <v>260</v>
      </c>
      <c r="R17" s="154">
        <f t="shared" si="6"/>
        <v>16</v>
      </c>
      <c r="S17" s="132">
        <f t="shared" si="7"/>
        <v>2504</v>
      </c>
    </row>
    <row r="18" spans="1:19" ht="12">
      <c r="A18" s="23" t="s">
        <v>127</v>
      </c>
      <c r="B18" s="154">
        <v>814</v>
      </c>
      <c r="C18" s="154">
        <v>162</v>
      </c>
      <c r="D18" s="154">
        <v>190</v>
      </c>
      <c r="E18" s="154">
        <v>61</v>
      </c>
      <c r="F18" s="154">
        <v>6</v>
      </c>
      <c r="G18" s="132">
        <f t="shared" si="0"/>
        <v>1233</v>
      </c>
      <c r="H18" s="156">
        <v>836</v>
      </c>
      <c r="I18" s="154">
        <v>164</v>
      </c>
      <c r="J18" s="154">
        <v>159</v>
      </c>
      <c r="K18" s="154">
        <v>56</v>
      </c>
      <c r="L18" s="154">
        <v>5</v>
      </c>
      <c r="M18" s="132">
        <f t="shared" si="1"/>
        <v>1220</v>
      </c>
      <c r="N18" s="158">
        <f t="shared" si="2"/>
        <v>1650</v>
      </c>
      <c r="O18" s="154">
        <f t="shared" si="3"/>
        <v>326</v>
      </c>
      <c r="P18" s="154">
        <f t="shared" si="4"/>
        <v>349</v>
      </c>
      <c r="Q18" s="154">
        <f t="shared" si="5"/>
        <v>117</v>
      </c>
      <c r="R18" s="154">
        <f t="shared" si="6"/>
        <v>11</v>
      </c>
      <c r="S18" s="132">
        <f t="shared" si="7"/>
        <v>2453</v>
      </c>
    </row>
    <row r="19" spans="1:19" ht="12">
      <c r="A19" s="23" t="s">
        <v>128</v>
      </c>
      <c r="B19" s="157">
        <v>3397</v>
      </c>
      <c r="C19" s="154">
        <v>342</v>
      </c>
      <c r="D19" s="154">
        <v>370</v>
      </c>
      <c r="E19" s="154">
        <v>90</v>
      </c>
      <c r="F19" s="154">
        <v>11</v>
      </c>
      <c r="G19" s="132">
        <f t="shared" si="0"/>
        <v>4210</v>
      </c>
      <c r="H19" s="158">
        <v>3279</v>
      </c>
      <c r="I19" s="154">
        <v>490</v>
      </c>
      <c r="J19" s="154">
        <v>340</v>
      </c>
      <c r="K19" s="154">
        <v>93</v>
      </c>
      <c r="L19" s="154">
        <v>10</v>
      </c>
      <c r="M19" s="132">
        <f t="shared" si="1"/>
        <v>4212</v>
      </c>
      <c r="N19" s="158">
        <f t="shared" si="2"/>
        <v>6676</v>
      </c>
      <c r="O19" s="154">
        <f t="shared" si="3"/>
        <v>832</v>
      </c>
      <c r="P19" s="154">
        <f t="shared" si="4"/>
        <v>710</v>
      </c>
      <c r="Q19" s="154">
        <f t="shared" si="5"/>
        <v>183</v>
      </c>
      <c r="R19" s="154">
        <f t="shared" si="6"/>
        <v>21</v>
      </c>
      <c r="S19" s="132">
        <f t="shared" si="7"/>
        <v>8422</v>
      </c>
    </row>
    <row r="20" spans="1:19" ht="12">
      <c r="A20" s="23" t="s">
        <v>129</v>
      </c>
      <c r="B20" s="157">
        <v>2411</v>
      </c>
      <c r="C20" s="154">
        <v>305</v>
      </c>
      <c r="D20" s="154">
        <v>228</v>
      </c>
      <c r="E20" s="154">
        <v>56</v>
      </c>
      <c r="F20" s="154">
        <v>4</v>
      </c>
      <c r="G20" s="132">
        <f t="shared" si="0"/>
        <v>3004</v>
      </c>
      <c r="H20" s="158">
        <v>2205</v>
      </c>
      <c r="I20" s="154">
        <v>468</v>
      </c>
      <c r="J20" s="154">
        <v>185</v>
      </c>
      <c r="K20" s="154">
        <v>34</v>
      </c>
      <c r="L20" s="154">
        <v>2</v>
      </c>
      <c r="M20" s="132">
        <f t="shared" si="1"/>
        <v>2894</v>
      </c>
      <c r="N20" s="158">
        <f t="shared" si="2"/>
        <v>4616</v>
      </c>
      <c r="O20" s="154">
        <f t="shared" si="3"/>
        <v>773</v>
      </c>
      <c r="P20" s="154">
        <f t="shared" si="4"/>
        <v>413</v>
      </c>
      <c r="Q20" s="154">
        <f t="shared" si="5"/>
        <v>90</v>
      </c>
      <c r="R20" s="154">
        <f t="shared" si="6"/>
        <v>6</v>
      </c>
      <c r="S20" s="132">
        <f t="shared" si="7"/>
        <v>5898</v>
      </c>
    </row>
    <row r="21" spans="1:19" ht="12">
      <c r="A21" s="23" t="s">
        <v>130</v>
      </c>
      <c r="B21" s="154">
        <v>140</v>
      </c>
      <c r="C21" s="154">
        <v>58</v>
      </c>
      <c r="D21" s="154">
        <v>42</v>
      </c>
      <c r="E21" s="154">
        <v>8</v>
      </c>
      <c r="F21" s="154">
        <v>2</v>
      </c>
      <c r="G21" s="155">
        <f t="shared" si="0"/>
        <v>250</v>
      </c>
      <c r="H21" s="156">
        <v>130</v>
      </c>
      <c r="I21" s="154">
        <v>55</v>
      </c>
      <c r="J21" s="154">
        <v>50</v>
      </c>
      <c r="K21" s="154">
        <v>8</v>
      </c>
      <c r="L21" s="154">
        <v>2</v>
      </c>
      <c r="M21" s="155">
        <f t="shared" si="1"/>
        <v>245</v>
      </c>
      <c r="N21" s="156">
        <f t="shared" si="2"/>
        <v>270</v>
      </c>
      <c r="O21" s="154">
        <f t="shared" si="3"/>
        <v>113</v>
      </c>
      <c r="P21" s="154">
        <f t="shared" si="4"/>
        <v>92</v>
      </c>
      <c r="Q21" s="154">
        <f t="shared" si="5"/>
        <v>16</v>
      </c>
      <c r="R21" s="154">
        <f t="shared" si="6"/>
        <v>4</v>
      </c>
      <c r="S21" s="155">
        <f t="shared" si="7"/>
        <v>495</v>
      </c>
    </row>
    <row r="22" spans="1:19" ht="12">
      <c r="A22" s="94" t="s">
        <v>222</v>
      </c>
      <c r="B22" s="157">
        <v>5735</v>
      </c>
      <c r="C22" s="157">
        <v>1271</v>
      </c>
      <c r="D22" s="157">
        <v>2256</v>
      </c>
      <c r="E22" s="154">
        <v>1070</v>
      </c>
      <c r="F22" s="154">
        <v>87</v>
      </c>
      <c r="G22" s="132">
        <f t="shared" si="0"/>
        <v>10419</v>
      </c>
      <c r="H22" s="158">
        <v>5591</v>
      </c>
      <c r="I22" s="157">
        <v>1272</v>
      </c>
      <c r="J22" s="157">
        <v>2347</v>
      </c>
      <c r="K22" s="154">
        <v>834</v>
      </c>
      <c r="L22" s="154">
        <v>118</v>
      </c>
      <c r="M22" s="132">
        <f t="shared" si="1"/>
        <v>10162</v>
      </c>
      <c r="N22" s="158">
        <f t="shared" si="2"/>
        <v>11326</v>
      </c>
      <c r="O22" s="157">
        <f t="shared" si="3"/>
        <v>2543</v>
      </c>
      <c r="P22" s="157">
        <f t="shared" si="4"/>
        <v>4603</v>
      </c>
      <c r="Q22" s="154">
        <f t="shared" si="5"/>
        <v>1904</v>
      </c>
      <c r="R22" s="154">
        <f t="shared" si="6"/>
        <v>205</v>
      </c>
      <c r="S22" s="132">
        <f t="shared" si="7"/>
        <v>20581</v>
      </c>
    </row>
    <row r="23" spans="1:19" ht="12">
      <c r="A23" s="23" t="s">
        <v>131</v>
      </c>
      <c r="B23" s="157">
        <v>16126</v>
      </c>
      <c r="C23" s="157">
        <v>12009</v>
      </c>
      <c r="D23" s="157">
        <v>3853</v>
      </c>
      <c r="E23" s="154">
        <v>6015</v>
      </c>
      <c r="F23" s="154">
        <v>803</v>
      </c>
      <c r="G23" s="132">
        <f t="shared" si="0"/>
        <v>38806</v>
      </c>
      <c r="H23" s="158">
        <v>16361</v>
      </c>
      <c r="I23" s="157">
        <v>12861</v>
      </c>
      <c r="J23" s="157">
        <v>4440</v>
      </c>
      <c r="K23" s="154">
        <v>5402</v>
      </c>
      <c r="L23" s="154">
        <v>888</v>
      </c>
      <c r="M23" s="132">
        <f t="shared" si="1"/>
        <v>39952</v>
      </c>
      <c r="N23" s="158">
        <f t="shared" si="2"/>
        <v>32487</v>
      </c>
      <c r="O23" s="157">
        <f t="shared" si="3"/>
        <v>24870</v>
      </c>
      <c r="P23" s="157">
        <f t="shared" si="4"/>
        <v>8293</v>
      </c>
      <c r="Q23" s="157">
        <f t="shared" si="5"/>
        <v>11417</v>
      </c>
      <c r="R23" s="157">
        <f t="shared" si="6"/>
        <v>1691</v>
      </c>
      <c r="S23" s="132">
        <f t="shared" si="7"/>
        <v>78758</v>
      </c>
    </row>
    <row r="24" spans="1:19" ht="12">
      <c r="A24" s="23" t="s">
        <v>0</v>
      </c>
      <c r="B24" s="154">
        <v>945</v>
      </c>
      <c r="C24" s="154">
        <v>25</v>
      </c>
      <c r="D24" s="154">
        <v>10</v>
      </c>
      <c r="E24" s="154">
        <v>2</v>
      </c>
      <c r="F24" s="154">
        <v>0</v>
      </c>
      <c r="G24" s="155">
        <f t="shared" si="0"/>
        <v>982</v>
      </c>
      <c r="H24" s="156">
        <v>796</v>
      </c>
      <c r="I24" s="154">
        <v>13</v>
      </c>
      <c r="J24" s="154">
        <v>12</v>
      </c>
      <c r="K24" s="154">
        <v>0</v>
      </c>
      <c r="L24" s="154">
        <v>0</v>
      </c>
      <c r="M24" s="155">
        <f t="shared" si="1"/>
        <v>821</v>
      </c>
      <c r="N24" s="158">
        <f t="shared" si="2"/>
        <v>1741</v>
      </c>
      <c r="O24" s="154">
        <f t="shared" si="3"/>
        <v>38</v>
      </c>
      <c r="P24" s="154">
        <f t="shared" si="4"/>
        <v>22</v>
      </c>
      <c r="Q24" s="154">
        <f t="shared" si="5"/>
        <v>2</v>
      </c>
      <c r="R24" s="154">
        <f t="shared" si="6"/>
        <v>0</v>
      </c>
      <c r="S24" s="132">
        <f t="shared" si="7"/>
        <v>1803</v>
      </c>
    </row>
    <row r="25" spans="1:19" ht="12">
      <c r="A25" s="23" t="s">
        <v>1</v>
      </c>
      <c r="B25" s="157">
        <v>1684</v>
      </c>
      <c r="C25" s="154">
        <v>85</v>
      </c>
      <c r="D25" s="154">
        <v>108</v>
      </c>
      <c r="E25" s="154">
        <v>19</v>
      </c>
      <c r="F25" s="154">
        <v>0</v>
      </c>
      <c r="G25" s="132">
        <f t="shared" si="0"/>
        <v>1896</v>
      </c>
      <c r="H25" s="158">
        <v>1561</v>
      </c>
      <c r="I25" s="154">
        <v>112</v>
      </c>
      <c r="J25" s="154">
        <v>104</v>
      </c>
      <c r="K25" s="154">
        <v>10</v>
      </c>
      <c r="L25" s="154">
        <v>0</v>
      </c>
      <c r="M25" s="132">
        <f t="shared" si="1"/>
        <v>1787</v>
      </c>
      <c r="N25" s="158">
        <f t="shared" si="2"/>
        <v>3245</v>
      </c>
      <c r="O25" s="154">
        <f t="shared" si="3"/>
        <v>197</v>
      </c>
      <c r="P25" s="154">
        <f t="shared" si="4"/>
        <v>212</v>
      </c>
      <c r="Q25" s="154">
        <f t="shared" si="5"/>
        <v>29</v>
      </c>
      <c r="R25" s="154">
        <f t="shared" si="6"/>
        <v>0</v>
      </c>
      <c r="S25" s="132">
        <f t="shared" si="7"/>
        <v>3683</v>
      </c>
    </row>
    <row r="26" spans="1:19" ht="12">
      <c r="A26" s="23" t="s">
        <v>2</v>
      </c>
      <c r="B26" s="157">
        <v>2510</v>
      </c>
      <c r="C26" s="154">
        <v>659</v>
      </c>
      <c r="D26" s="154">
        <v>1524</v>
      </c>
      <c r="E26" s="154">
        <v>357</v>
      </c>
      <c r="F26" s="154">
        <v>52</v>
      </c>
      <c r="G26" s="132">
        <f t="shared" si="0"/>
        <v>5102</v>
      </c>
      <c r="H26" s="158">
        <v>2375</v>
      </c>
      <c r="I26" s="154">
        <v>698</v>
      </c>
      <c r="J26" s="154">
        <v>1486</v>
      </c>
      <c r="K26" s="154">
        <v>240</v>
      </c>
      <c r="L26" s="154">
        <v>59</v>
      </c>
      <c r="M26" s="132">
        <f t="shared" si="1"/>
        <v>4858</v>
      </c>
      <c r="N26" s="158">
        <f t="shared" si="2"/>
        <v>4885</v>
      </c>
      <c r="O26" s="154">
        <f t="shared" si="3"/>
        <v>1357</v>
      </c>
      <c r="P26" s="157">
        <f t="shared" si="4"/>
        <v>3010</v>
      </c>
      <c r="Q26" s="154">
        <f t="shared" si="5"/>
        <v>597</v>
      </c>
      <c r="R26" s="154">
        <f t="shared" si="6"/>
        <v>111</v>
      </c>
      <c r="S26" s="132">
        <f t="shared" si="7"/>
        <v>9960</v>
      </c>
    </row>
    <row r="27" spans="1:19" ht="12">
      <c r="A27" s="23" t="s">
        <v>3</v>
      </c>
      <c r="B27" s="157">
        <v>1616</v>
      </c>
      <c r="C27" s="154">
        <v>213</v>
      </c>
      <c r="D27" s="154">
        <v>126</v>
      </c>
      <c r="E27" s="154">
        <v>133</v>
      </c>
      <c r="F27" s="154">
        <v>8</v>
      </c>
      <c r="G27" s="132">
        <f t="shared" si="0"/>
        <v>2096</v>
      </c>
      <c r="H27" s="158">
        <v>1406</v>
      </c>
      <c r="I27" s="154">
        <v>259</v>
      </c>
      <c r="J27" s="154">
        <v>142</v>
      </c>
      <c r="K27" s="154">
        <v>99</v>
      </c>
      <c r="L27" s="154">
        <v>9</v>
      </c>
      <c r="M27" s="132">
        <f t="shared" si="1"/>
        <v>1915</v>
      </c>
      <c r="N27" s="158">
        <f t="shared" si="2"/>
        <v>3022</v>
      </c>
      <c r="O27" s="154">
        <f t="shared" si="3"/>
        <v>472</v>
      </c>
      <c r="P27" s="154">
        <f t="shared" si="4"/>
        <v>268</v>
      </c>
      <c r="Q27" s="154">
        <f t="shared" si="5"/>
        <v>232</v>
      </c>
      <c r="R27" s="154">
        <f t="shared" si="6"/>
        <v>17</v>
      </c>
      <c r="S27" s="132">
        <f t="shared" si="7"/>
        <v>4011</v>
      </c>
    </row>
    <row r="28" spans="1:19" ht="12">
      <c r="A28" s="23" t="s">
        <v>4</v>
      </c>
      <c r="B28" s="154">
        <v>923</v>
      </c>
      <c r="C28" s="154">
        <v>238</v>
      </c>
      <c r="D28" s="154">
        <v>39</v>
      </c>
      <c r="E28" s="154">
        <v>5</v>
      </c>
      <c r="F28" s="154">
        <v>4</v>
      </c>
      <c r="G28" s="132">
        <f t="shared" si="0"/>
        <v>1209</v>
      </c>
      <c r="H28" s="156">
        <v>822</v>
      </c>
      <c r="I28" s="154">
        <v>216</v>
      </c>
      <c r="J28" s="154">
        <v>51</v>
      </c>
      <c r="K28" s="154">
        <v>7</v>
      </c>
      <c r="L28" s="154">
        <v>2</v>
      </c>
      <c r="M28" s="132">
        <f t="shared" si="1"/>
        <v>1098</v>
      </c>
      <c r="N28" s="158">
        <f t="shared" si="2"/>
        <v>1745</v>
      </c>
      <c r="O28" s="154">
        <f t="shared" si="3"/>
        <v>454</v>
      </c>
      <c r="P28" s="154">
        <f t="shared" si="4"/>
        <v>90</v>
      </c>
      <c r="Q28" s="154">
        <f t="shared" si="5"/>
        <v>12</v>
      </c>
      <c r="R28" s="154">
        <f t="shared" si="6"/>
        <v>6</v>
      </c>
      <c r="S28" s="132">
        <f t="shared" si="7"/>
        <v>2307</v>
      </c>
    </row>
    <row r="29" spans="1:19" ht="12">
      <c r="A29" s="23" t="s">
        <v>5</v>
      </c>
      <c r="B29" s="154">
        <v>934</v>
      </c>
      <c r="C29" s="154">
        <v>61</v>
      </c>
      <c r="D29" s="154">
        <v>29</v>
      </c>
      <c r="E29" s="154">
        <v>14</v>
      </c>
      <c r="F29" s="154">
        <v>2</v>
      </c>
      <c r="G29" s="132">
        <f t="shared" si="0"/>
        <v>1040</v>
      </c>
      <c r="H29" s="156">
        <v>843</v>
      </c>
      <c r="I29" s="154">
        <v>60</v>
      </c>
      <c r="J29" s="154">
        <v>34</v>
      </c>
      <c r="K29" s="154">
        <v>6</v>
      </c>
      <c r="L29" s="154">
        <v>1</v>
      </c>
      <c r="M29" s="155">
        <f t="shared" si="1"/>
        <v>944</v>
      </c>
      <c r="N29" s="158">
        <f t="shared" si="2"/>
        <v>1777</v>
      </c>
      <c r="O29" s="154">
        <f t="shared" si="3"/>
        <v>121</v>
      </c>
      <c r="P29" s="154">
        <f t="shared" si="4"/>
        <v>63</v>
      </c>
      <c r="Q29" s="154">
        <f t="shared" si="5"/>
        <v>20</v>
      </c>
      <c r="R29" s="154">
        <f t="shared" si="6"/>
        <v>3</v>
      </c>
      <c r="S29" s="132">
        <f t="shared" si="7"/>
        <v>1984</v>
      </c>
    </row>
    <row r="30" spans="1:19" ht="12">
      <c r="A30" s="23" t="s">
        <v>6</v>
      </c>
      <c r="B30" s="154">
        <v>460</v>
      </c>
      <c r="C30" s="154">
        <v>56</v>
      </c>
      <c r="D30" s="154">
        <v>104</v>
      </c>
      <c r="E30" s="154">
        <v>29</v>
      </c>
      <c r="F30" s="154">
        <v>2</v>
      </c>
      <c r="G30" s="155">
        <f t="shared" si="0"/>
        <v>651</v>
      </c>
      <c r="H30" s="156">
        <v>395</v>
      </c>
      <c r="I30" s="154">
        <v>56</v>
      </c>
      <c r="J30" s="154">
        <v>95</v>
      </c>
      <c r="K30" s="154">
        <v>30</v>
      </c>
      <c r="L30" s="154">
        <v>5</v>
      </c>
      <c r="M30" s="155">
        <f t="shared" si="1"/>
        <v>581</v>
      </c>
      <c r="N30" s="156">
        <f t="shared" si="2"/>
        <v>855</v>
      </c>
      <c r="O30" s="154">
        <f t="shared" si="3"/>
        <v>112</v>
      </c>
      <c r="P30" s="154">
        <f t="shared" si="4"/>
        <v>199</v>
      </c>
      <c r="Q30" s="154">
        <f t="shared" si="5"/>
        <v>59</v>
      </c>
      <c r="R30" s="154">
        <f t="shared" si="6"/>
        <v>7</v>
      </c>
      <c r="S30" s="155">
        <f t="shared" si="7"/>
        <v>1232</v>
      </c>
    </row>
    <row r="31" spans="1:19" ht="12">
      <c r="A31" s="23" t="s">
        <v>7</v>
      </c>
      <c r="B31" s="154">
        <v>514</v>
      </c>
      <c r="C31" s="154">
        <v>29</v>
      </c>
      <c r="D31" s="154">
        <v>33</v>
      </c>
      <c r="E31" s="154">
        <v>10</v>
      </c>
      <c r="F31" s="154">
        <v>0</v>
      </c>
      <c r="G31" s="155">
        <f t="shared" si="0"/>
        <v>586</v>
      </c>
      <c r="H31" s="156">
        <v>451</v>
      </c>
      <c r="I31" s="154">
        <v>29</v>
      </c>
      <c r="J31" s="154">
        <v>53</v>
      </c>
      <c r="K31" s="154">
        <v>2</v>
      </c>
      <c r="L31" s="154">
        <v>0</v>
      </c>
      <c r="M31" s="155">
        <f t="shared" si="1"/>
        <v>535</v>
      </c>
      <c r="N31" s="156">
        <f t="shared" si="2"/>
        <v>965</v>
      </c>
      <c r="O31" s="154">
        <f t="shared" si="3"/>
        <v>58</v>
      </c>
      <c r="P31" s="154">
        <f t="shared" si="4"/>
        <v>86</v>
      </c>
      <c r="Q31" s="154">
        <f t="shared" si="5"/>
        <v>12</v>
      </c>
      <c r="R31" s="154">
        <f t="shared" si="6"/>
        <v>0</v>
      </c>
      <c r="S31" s="132">
        <f t="shared" si="7"/>
        <v>1121</v>
      </c>
    </row>
    <row r="32" spans="1:19" ht="12">
      <c r="A32" s="23" t="s">
        <v>8</v>
      </c>
      <c r="B32" s="154">
        <v>939</v>
      </c>
      <c r="C32" s="154">
        <v>98</v>
      </c>
      <c r="D32" s="154">
        <v>92</v>
      </c>
      <c r="E32" s="154">
        <v>6</v>
      </c>
      <c r="F32" s="154">
        <v>5</v>
      </c>
      <c r="G32" s="132">
        <f t="shared" si="0"/>
        <v>1140</v>
      </c>
      <c r="H32" s="156">
        <v>839</v>
      </c>
      <c r="I32" s="154">
        <v>95</v>
      </c>
      <c r="J32" s="154">
        <v>102</v>
      </c>
      <c r="K32" s="154">
        <v>8</v>
      </c>
      <c r="L32" s="154">
        <v>6</v>
      </c>
      <c r="M32" s="132">
        <f t="shared" si="1"/>
        <v>1050</v>
      </c>
      <c r="N32" s="158">
        <f t="shared" si="2"/>
        <v>1778</v>
      </c>
      <c r="O32" s="154">
        <f t="shared" si="3"/>
        <v>193</v>
      </c>
      <c r="P32" s="154">
        <f t="shared" si="4"/>
        <v>194</v>
      </c>
      <c r="Q32" s="154">
        <f t="shared" si="5"/>
        <v>14</v>
      </c>
      <c r="R32" s="154">
        <f t="shared" si="6"/>
        <v>11</v>
      </c>
      <c r="S32" s="132">
        <f t="shared" si="7"/>
        <v>2190</v>
      </c>
    </row>
    <row r="33" spans="1:19" ht="12">
      <c r="A33" s="23" t="s">
        <v>9</v>
      </c>
      <c r="B33" s="154">
        <v>216</v>
      </c>
      <c r="C33" s="154">
        <v>22</v>
      </c>
      <c r="D33" s="154">
        <v>18</v>
      </c>
      <c r="E33" s="154">
        <v>5</v>
      </c>
      <c r="F33" s="154">
        <v>1</v>
      </c>
      <c r="G33" s="155">
        <f t="shared" si="0"/>
        <v>262</v>
      </c>
      <c r="H33" s="156">
        <v>193</v>
      </c>
      <c r="I33" s="154">
        <v>15</v>
      </c>
      <c r="J33" s="154">
        <v>31</v>
      </c>
      <c r="K33" s="154">
        <v>3</v>
      </c>
      <c r="L33" s="154">
        <v>0</v>
      </c>
      <c r="M33" s="155">
        <f t="shared" si="1"/>
        <v>242</v>
      </c>
      <c r="N33" s="156">
        <f t="shared" si="2"/>
        <v>409</v>
      </c>
      <c r="O33" s="154">
        <f t="shared" si="3"/>
        <v>37</v>
      </c>
      <c r="P33" s="154">
        <f t="shared" si="4"/>
        <v>49</v>
      </c>
      <c r="Q33" s="154">
        <f t="shared" si="5"/>
        <v>8</v>
      </c>
      <c r="R33" s="154">
        <f t="shared" si="6"/>
        <v>1</v>
      </c>
      <c r="S33" s="155">
        <f t="shared" si="7"/>
        <v>504</v>
      </c>
    </row>
    <row r="34" spans="1:19" ht="12">
      <c r="A34" s="23" t="s">
        <v>10</v>
      </c>
      <c r="B34" s="154">
        <v>981</v>
      </c>
      <c r="C34" s="154">
        <v>136</v>
      </c>
      <c r="D34" s="154">
        <v>40</v>
      </c>
      <c r="E34" s="154">
        <v>10</v>
      </c>
      <c r="F34" s="154">
        <v>0</v>
      </c>
      <c r="G34" s="132">
        <f t="shared" si="0"/>
        <v>1167</v>
      </c>
      <c r="H34" s="156">
        <v>903</v>
      </c>
      <c r="I34" s="154">
        <v>124</v>
      </c>
      <c r="J34" s="154">
        <v>43</v>
      </c>
      <c r="K34" s="154">
        <v>14</v>
      </c>
      <c r="L34" s="154">
        <v>0</v>
      </c>
      <c r="M34" s="132">
        <f t="shared" si="1"/>
        <v>1084</v>
      </c>
      <c r="N34" s="158">
        <f t="shared" si="2"/>
        <v>1884</v>
      </c>
      <c r="O34" s="154">
        <f t="shared" si="3"/>
        <v>260</v>
      </c>
      <c r="P34" s="154">
        <f t="shared" si="4"/>
        <v>83</v>
      </c>
      <c r="Q34" s="154">
        <f t="shared" si="5"/>
        <v>24</v>
      </c>
      <c r="R34" s="154">
        <f t="shared" si="6"/>
        <v>0</v>
      </c>
      <c r="S34" s="132">
        <f t="shared" si="7"/>
        <v>2251</v>
      </c>
    </row>
    <row r="35" spans="1:19" ht="12">
      <c r="A35" s="23" t="s">
        <v>11</v>
      </c>
      <c r="B35" s="154">
        <v>856</v>
      </c>
      <c r="C35" s="154">
        <v>39</v>
      </c>
      <c r="D35" s="154">
        <v>45</v>
      </c>
      <c r="E35" s="154">
        <v>40</v>
      </c>
      <c r="F35" s="154">
        <v>2</v>
      </c>
      <c r="G35" s="155">
        <f t="shared" si="0"/>
        <v>982</v>
      </c>
      <c r="H35" s="156">
        <v>831</v>
      </c>
      <c r="I35" s="154">
        <v>38</v>
      </c>
      <c r="J35" s="154">
        <v>54</v>
      </c>
      <c r="K35" s="154">
        <v>33</v>
      </c>
      <c r="L35" s="154">
        <v>1</v>
      </c>
      <c r="M35" s="155">
        <f t="shared" si="1"/>
        <v>957</v>
      </c>
      <c r="N35" s="158">
        <f t="shared" si="2"/>
        <v>1687</v>
      </c>
      <c r="O35" s="154">
        <f t="shared" si="3"/>
        <v>77</v>
      </c>
      <c r="P35" s="154">
        <f t="shared" si="4"/>
        <v>99</v>
      </c>
      <c r="Q35" s="154">
        <f t="shared" si="5"/>
        <v>73</v>
      </c>
      <c r="R35" s="154">
        <f t="shared" si="6"/>
        <v>3</v>
      </c>
      <c r="S35" s="132">
        <f t="shared" si="7"/>
        <v>1939</v>
      </c>
    </row>
    <row r="36" spans="1:19" ht="12">
      <c r="A36" s="23" t="s">
        <v>12</v>
      </c>
      <c r="B36" s="154">
        <v>780</v>
      </c>
      <c r="C36" s="154">
        <v>144</v>
      </c>
      <c r="D36" s="154">
        <v>68</v>
      </c>
      <c r="E36" s="154">
        <v>11</v>
      </c>
      <c r="F36" s="154">
        <v>1</v>
      </c>
      <c r="G36" s="155">
        <f t="shared" si="0"/>
        <v>1004</v>
      </c>
      <c r="H36" s="156">
        <v>678</v>
      </c>
      <c r="I36" s="154">
        <v>140</v>
      </c>
      <c r="J36" s="154">
        <v>90</v>
      </c>
      <c r="K36" s="154">
        <v>8</v>
      </c>
      <c r="L36" s="154">
        <v>2</v>
      </c>
      <c r="M36" s="155">
        <f t="shared" si="1"/>
        <v>918</v>
      </c>
      <c r="N36" s="158">
        <f t="shared" si="2"/>
        <v>1458</v>
      </c>
      <c r="O36" s="154">
        <f t="shared" si="3"/>
        <v>284</v>
      </c>
      <c r="P36" s="154">
        <f t="shared" si="4"/>
        <v>158</v>
      </c>
      <c r="Q36" s="154">
        <f t="shared" si="5"/>
        <v>19</v>
      </c>
      <c r="R36" s="154">
        <f t="shared" si="6"/>
        <v>3</v>
      </c>
      <c r="S36" s="132">
        <f t="shared" si="7"/>
        <v>1922</v>
      </c>
    </row>
    <row r="37" spans="1:19" ht="12">
      <c r="A37" s="23" t="s">
        <v>13</v>
      </c>
      <c r="B37" s="154">
        <v>733</v>
      </c>
      <c r="C37" s="154">
        <v>47</v>
      </c>
      <c r="D37" s="154">
        <v>18</v>
      </c>
      <c r="E37" s="154">
        <v>10</v>
      </c>
      <c r="F37" s="154">
        <v>2</v>
      </c>
      <c r="G37" s="155">
        <f t="shared" si="0"/>
        <v>810</v>
      </c>
      <c r="H37" s="156">
        <v>646</v>
      </c>
      <c r="I37" s="154">
        <v>38</v>
      </c>
      <c r="J37" s="154">
        <v>42</v>
      </c>
      <c r="K37" s="154">
        <v>5</v>
      </c>
      <c r="L37" s="154">
        <v>0</v>
      </c>
      <c r="M37" s="155">
        <f t="shared" si="1"/>
        <v>731</v>
      </c>
      <c r="N37" s="158">
        <f t="shared" si="2"/>
        <v>1379</v>
      </c>
      <c r="O37" s="154">
        <f t="shared" si="3"/>
        <v>85</v>
      </c>
      <c r="P37" s="154">
        <f t="shared" si="4"/>
        <v>60</v>
      </c>
      <c r="Q37" s="154">
        <f t="shared" si="5"/>
        <v>15</v>
      </c>
      <c r="R37" s="154">
        <f t="shared" si="6"/>
        <v>2</v>
      </c>
      <c r="S37" s="132">
        <f t="shared" si="7"/>
        <v>1541</v>
      </c>
    </row>
    <row r="38" spans="1:19" s="70" customFormat="1" ht="12">
      <c r="A38" s="56" t="s">
        <v>15</v>
      </c>
      <c r="B38" s="189">
        <f>B19+B20+B25</f>
        <v>7492</v>
      </c>
      <c r="C38" s="189">
        <f>C19+C20+C25</f>
        <v>732</v>
      </c>
      <c r="D38" s="189">
        <f>D19+D20+D25</f>
        <v>706</v>
      </c>
      <c r="E38" s="189">
        <f>E19+E20+E25</f>
        <v>165</v>
      </c>
      <c r="F38" s="189">
        <f>F19+F20+F25</f>
        <v>15</v>
      </c>
      <c r="G38" s="190">
        <f t="shared" si="0"/>
        <v>9110</v>
      </c>
      <c r="H38" s="191">
        <f>H19+H20+H25</f>
        <v>7045</v>
      </c>
      <c r="I38" s="189">
        <f>I19+I20+I25</f>
        <v>1070</v>
      </c>
      <c r="J38" s="189">
        <f>J19+J20+J25</f>
        <v>629</v>
      </c>
      <c r="K38" s="189">
        <f>K19+K20+K25</f>
        <v>137</v>
      </c>
      <c r="L38" s="189">
        <f>L19+L20+L25</f>
        <v>12</v>
      </c>
      <c r="M38" s="190">
        <f t="shared" si="1"/>
        <v>8893</v>
      </c>
      <c r="N38" s="191">
        <f t="shared" si="2"/>
        <v>14537</v>
      </c>
      <c r="O38" s="189">
        <f t="shared" si="3"/>
        <v>1802</v>
      </c>
      <c r="P38" s="189">
        <f t="shared" si="4"/>
        <v>1335</v>
      </c>
      <c r="Q38" s="192">
        <f t="shared" si="5"/>
        <v>302</v>
      </c>
      <c r="R38" s="192">
        <f t="shared" si="6"/>
        <v>27</v>
      </c>
      <c r="S38" s="190">
        <f t="shared" si="7"/>
        <v>18003</v>
      </c>
    </row>
    <row r="39" spans="1:19" s="32" customFormat="1" ht="12">
      <c r="A39" s="67" t="s">
        <v>16</v>
      </c>
      <c r="B39" s="162">
        <v>5644</v>
      </c>
      <c r="C39" s="162">
        <v>712</v>
      </c>
      <c r="D39" s="177">
        <v>744</v>
      </c>
      <c r="E39" s="177">
        <v>297</v>
      </c>
      <c r="F39" s="177">
        <v>26</v>
      </c>
      <c r="G39" s="163">
        <f t="shared" si="0"/>
        <v>7423</v>
      </c>
      <c r="H39" s="164">
        <v>5010</v>
      </c>
      <c r="I39" s="162">
        <v>684</v>
      </c>
      <c r="J39" s="177">
        <v>810</v>
      </c>
      <c r="K39" s="177">
        <v>261</v>
      </c>
      <c r="L39" s="177">
        <v>42</v>
      </c>
      <c r="M39" s="163">
        <f t="shared" si="1"/>
        <v>6807</v>
      </c>
      <c r="N39" s="164">
        <f t="shared" si="2"/>
        <v>10654</v>
      </c>
      <c r="O39" s="162">
        <f t="shared" si="3"/>
        <v>1396</v>
      </c>
      <c r="P39" s="162">
        <f t="shared" si="4"/>
        <v>1554</v>
      </c>
      <c r="Q39" s="177">
        <f t="shared" si="5"/>
        <v>558</v>
      </c>
      <c r="R39" s="177">
        <f t="shared" si="6"/>
        <v>68</v>
      </c>
      <c r="S39" s="163">
        <f t="shared" si="7"/>
        <v>14230</v>
      </c>
    </row>
    <row r="40" spans="1:19" s="32" customFormat="1" ht="12">
      <c r="A40" s="67" t="s">
        <v>17</v>
      </c>
      <c r="B40" s="162">
        <v>9982</v>
      </c>
      <c r="C40" s="162">
        <v>1112</v>
      </c>
      <c r="D40" s="177">
        <v>396</v>
      </c>
      <c r="E40" s="177">
        <v>271</v>
      </c>
      <c r="F40" s="177">
        <v>27</v>
      </c>
      <c r="G40" s="163">
        <f t="shared" si="0"/>
        <v>11788</v>
      </c>
      <c r="H40" s="164">
        <v>9237</v>
      </c>
      <c r="I40" s="162">
        <v>1158</v>
      </c>
      <c r="J40" s="177">
        <v>503</v>
      </c>
      <c r="K40" s="177">
        <v>221</v>
      </c>
      <c r="L40" s="177">
        <v>23</v>
      </c>
      <c r="M40" s="163">
        <f t="shared" si="1"/>
        <v>11142</v>
      </c>
      <c r="N40" s="164">
        <f t="shared" si="2"/>
        <v>19219</v>
      </c>
      <c r="O40" s="162">
        <f t="shared" si="3"/>
        <v>2270</v>
      </c>
      <c r="P40" s="162">
        <f t="shared" si="4"/>
        <v>899</v>
      </c>
      <c r="Q40" s="177">
        <f t="shared" si="5"/>
        <v>492</v>
      </c>
      <c r="R40" s="177">
        <f t="shared" si="6"/>
        <v>50</v>
      </c>
      <c r="S40" s="163">
        <f t="shared" si="7"/>
        <v>22930</v>
      </c>
    </row>
    <row r="41" spans="1:19" s="32" customFormat="1" ht="12">
      <c r="A41" s="56" t="s">
        <v>18</v>
      </c>
      <c r="B41" s="178">
        <f>B39+B40</f>
        <v>15626</v>
      </c>
      <c r="C41" s="178">
        <f>C39+C40</f>
        <v>1824</v>
      </c>
      <c r="D41" s="178">
        <f>D39+D40</f>
        <v>1140</v>
      </c>
      <c r="E41" s="178">
        <f>E39+E40</f>
        <v>568</v>
      </c>
      <c r="F41" s="178">
        <f>F39+F40</f>
        <v>53</v>
      </c>
      <c r="G41" s="179">
        <f t="shared" si="0"/>
        <v>19211</v>
      </c>
      <c r="H41" s="193">
        <f>H39+H40</f>
        <v>14247</v>
      </c>
      <c r="I41" s="178">
        <f>I39+I40</f>
        <v>1842</v>
      </c>
      <c r="J41" s="178">
        <f>J39+J40</f>
        <v>1313</v>
      </c>
      <c r="K41" s="178">
        <f>K39+K40</f>
        <v>482</v>
      </c>
      <c r="L41" s="178">
        <f>L39+L40</f>
        <v>65</v>
      </c>
      <c r="M41" s="179">
        <f t="shared" si="1"/>
        <v>17949</v>
      </c>
      <c r="N41" s="193">
        <f t="shared" si="2"/>
        <v>29873</v>
      </c>
      <c r="O41" s="178">
        <f t="shared" si="3"/>
        <v>3666</v>
      </c>
      <c r="P41" s="178">
        <f t="shared" si="4"/>
        <v>2453</v>
      </c>
      <c r="Q41" s="180">
        <f t="shared" si="5"/>
        <v>1050</v>
      </c>
      <c r="R41" s="180">
        <f t="shared" si="6"/>
        <v>118</v>
      </c>
      <c r="S41" s="179">
        <f t="shared" si="7"/>
        <v>37160</v>
      </c>
    </row>
    <row r="42" spans="1:19" s="32" customFormat="1" ht="12">
      <c r="A42" s="67" t="s">
        <v>19</v>
      </c>
      <c r="B42" s="162">
        <f>B9+B22+B23+B26</f>
        <v>28818</v>
      </c>
      <c r="C42" s="162">
        <f>C9+C22+C23+C26</f>
        <v>14500</v>
      </c>
      <c r="D42" s="162">
        <f>D9+D22+D23+D26</f>
        <v>10151</v>
      </c>
      <c r="E42" s="162">
        <f>E9+E22+E23+E26</f>
        <v>7810</v>
      </c>
      <c r="F42" s="162">
        <f>F9+F22+F23+F26</f>
        <v>991</v>
      </c>
      <c r="G42" s="163">
        <f t="shared" si="0"/>
        <v>62270</v>
      </c>
      <c r="H42" s="164">
        <f>H9+H22+H23+H26</f>
        <v>28672</v>
      </c>
      <c r="I42" s="162">
        <f>I9+I22+I23+I26</f>
        <v>15381</v>
      </c>
      <c r="J42" s="162">
        <f>J9+J22+J23+J26</f>
        <v>10777</v>
      </c>
      <c r="K42" s="162">
        <f>K9+K22+K23+K26</f>
        <v>6808</v>
      </c>
      <c r="L42" s="162">
        <f>L9+L22+L23+L26</f>
        <v>1103</v>
      </c>
      <c r="M42" s="163">
        <f t="shared" si="1"/>
        <v>62741</v>
      </c>
      <c r="N42" s="164">
        <f t="shared" si="2"/>
        <v>57490</v>
      </c>
      <c r="O42" s="162">
        <f t="shared" si="3"/>
        <v>29881</v>
      </c>
      <c r="P42" s="162">
        <f t="shared" si="4"/>
        <v>20928</v>
      </c>
      <c r="Q42" s="162">
        <f t="shared" si="5"/>
        <v>14618</v>
      </c>
      <c r="R42" s="162">
        <f t="shared" si="6"/>
        <v>2094</v>
      </c>
      <c r="S42" s="163">
        <f t="shared" si="7"/>
        <v>125011</v>
      </c>
    </row>
    <row r="43" spans="1:19" s="32" customFormat="1" ht="12">
      <c r="A43" s="67" t="s">
        <v>20</v>
      </c>
      <c r="B43" s="162">
        <v>5556</v>
      </c>
      <c r="C43" s="162">
        <v>950</v>
      </c>
      <c r="D43" s="177">
        <v>857</v>
      </c>
      <c r="E43" s="177">
        <v>269</v>
      </c>
      <c r="F43" s="177">
        <v>32</v>
      </c>
      <c r="G43" s="163">
        <f t="shared" si="0"/>
        <v>7664</v>
      </c>
      <c r="H43" s="164">
        <v>5287</v>
      </c>
      <c r="I43" s="162">
        <v>915</v>
      </c>
      <c r="J43" s="177">
        <v>936</v>
      </c>
      <c r="K43" s="177">
        <v>220</v>
      </c>
      <c r="L43" s="177">
        <v>33</v>
      </c>
      <c r="M43" s="163">
        <f t="shared" si="1"/>
        <v>7391</v>
      </c>
      <c r="N43" s="164">
        <f t="shared" si="2"/>
        <v>10843</v>
      </c>
      <c r="O43" s="162">
        <f t="shared" si="3"/>
        <v>1865</v>
      </c>
      <c r="P43" s="162">
        <f t="shared" si="4"/>
        <v>1793</v>
      </c>
      <c r="Q43" s="177">
        <f t="shared" si="5"/>
        <v>489</v>
      </c>
      <c r="R43" s="177">
        <f t="shared" si="6"/>
        <v>65</v>
      </c>
      <c r="S43" s="163">
        <f t="shared" si="7"/>
        <v>15055</v>
      </c>
    </row>
    <row r="44" spans="1:19" s="32" customFormat="1" ht="12">
      <c r="A44" s="56" t="s">
        <v>21</v>
      </c>
      <c r="B44" s="178">
        <f>B42+B43</f>
        <v>34374</v>
      </c>
      <c r="C44" s="178">
        <f>C42+C43</f>
        <v>15450</v>
      </c>
      <c r="D44" s="178">
        <f>D42+D43</f>
        <v>11008</v>
      </c>
      <c r="E44" s="178">
        <f>E42+E43</f>
        <v>8079</v>
      </c>
      <c r="F44" s="178">
        <f>F42+F43</f>
        <v>1023</v>
      </c>
      <c r="G44" s="179">
        <f t="shared" si="0"/>
        <v>69934</v>
      </c>
      <c r="H44" s="193">
        <f>H42+H43</f>
        <v>33959</v>
      </c>
      <c r="I44" s="178">
        <f>I42+I43</f>
        <v>16296</v>
      </c>
      <c r="J44" s="178">
        <f>J42+J43</f>
        <v>11713</v>
      </c>
      <c r="K44" s="178">
        <f>K42+K43</f>
        <v>7028</v>
      </c>
      <c r="L44" s="178">
        <f>L42+L43</f>
        <v>1136</v>
      </c>
      <c r="M44" s="179">
        <f t="shared" si="1"/>
        <v>70132</v>
      </c>
      <c r="N44" s="193">
        <f t="shared" si="2"/>
        <v>68333</v>
      </c>
      <c r="O44" s="178">
        <f t="shared" si="3"/>
        <v>31746</v>
      </c>
      <c r="P44" s="178">
        <f t="shared" si="4"/>
        <v>22721</v>
      </c>
      <c r="Q44" s="178">
        <f t="shared" si="5"/>
        <v>15107</v>
      </c>
      <c r="R44" s="178">
        <f t="shared" si="6"/>
        <v>2159</v>
      </c>
      <c r="S44" s="179">
        <f t="shared" si="7"/>
        <v>140066</v>
      </c>
    </row>
    <row r="45" spans="1:19" s="17" customFormat="1" ht="12.75" customHeight="1" thickBot="1">
      <c r="A45" s="36" t="s">
        <v>111</v>
      </c>
      <c r="B45" s="165">
        <f>B38+B41+B44</f>
        <v>57492</v>
      </c>
      <c r="C45" s="165">
        <f>C38+C41+C44</f>
        <v>18006</v>
      </c>
      <c r="D45" s="165">
        <f>D38+D41+D44</f>
        <v>12854</v>
      </c>
      <c r="E45" s="165">
        <f>E38+E41+E44</f>
        <v>8812</v>
      </c>
      <c r="F45" s="165">
        <f>F38+F41+F44</f>
        <v>1091</v>
      </c>
      <c r="G45" s="166">
        <f t="shared" si="0"/>
        <v>98255</v>
      </c>
      <c r="H45" s="167">
        <f>H38+H41+H44</f>
        <v>55251</v>
      </c>
      <c r="I45" s="165">
        <f>I38+I41+I44</f>
        <v>19208</v>
      </c>
      <c r="J45" s="165">
        <f>J38+J41+J44</f>
        <v>13655</v>
      </c>
      <c r="K45" s="165">
        <f>K38+K41+K44</f>
        <v>7647</v>
      </c>
      <c r="L45" s="165">
        <f>L38+L41+L44</f>
        <v>1213</v>
      </c>
      <c r="M45" s="166">
        <f t="shared" si="1"/>
        <v>96974</v>
      </c>
      <c r="N45" s="167">
        <f t="shared" si="2"/>
        <v>112743</v>
      </c>
      <c r="O45" s="165">
        <f t="shared" si="3"/>
        <v>37214</v>
      </c>
      <c r="P45" s="165">
        <f t="shared" si="4"/>
        <v>26509</v>
      </c>
      <c r="Q45" s="165">
        <f t="shared" si="5"/>
        <v>16459</v>
      </c>
      <c r="R45" s="165">
        <f t="shared" si="6"/>
        <v>2304</v>
      </c>
      <c r="S45" s="166">
        <f t="shared" si="7"/>
        <v>195229</v>
      </c>
    </row>
    <row r="46" spans="1:19" ht="4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">
      <c r="A47" s="44" t="s">
        <v>211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</sheetData>
  <sheetProtection/>
  <mergeCells count="4">
    <mergeCell ref="B3:G3"/>
    <mergeCell ref="H3:M3"/>
    <mergeCell ref="N3:S3"/>
    <mergeCell ref="A1:S1"/>
  </mergeCells>
  <printOptions horizontalCentered="1"/>
  <pageMargins left="0.16" right="0" top="0" bottom="0" header="0" footer="0"/>
  <pageSetup orientation="landscape" paperSize="9" scale="85" r:id="rId1"/>
  <headerFooter alignWithMargins="0">
    <oddFooter>&amp;C&amp;A</oddFooter>
  </headerFooter>
  <ignoredErrors>
    <ignoredError sqref="G38:G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7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4.00390625" style="6" customWidth="1"/>
    <col min="2" max="13" width="8.75390625" style="6" customWidth="1"/>
    <col min="14" max="14" width="8.875" style="6" customWidth="1"/>
    <col min="15" max="18" width="8.75390625" style="6" customWidth="1"/>
    <col min="19" max="19" width="8.875" style="6" customWidth="1"/>
    <col min="20" max="16384" width="11.375" style="6" customWidth="1"/>
  </cols>
  <sheetData>
    <row r="1" spans="1:19" ht="17.25" customHeight="1">
      <c r="A1" s="310" t="s">
        <v>147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9:10" ht="6.75" customHeight="1">
      <c r="I2" s="64"/>
      <c r="J2" s="64"/>
    </row>
    <row r="3" spans="1:10" ht="12" customHeight="1">
      <c r="A3" s="60" t="s">
        <v>15</v>
      </c>
      <c r="J3" s="64"/>
    </row>
    <row r="4" spans="1:19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2">
      <c r="A5" s="25"/>
      <c r="B5" s="303" t="s">
        <v>26</v>
      </c>
      <c r="C5" s="303"/>
      <c r="D5" s="303"/>
      <c r="E5" s="303"/>
      <c r="F5" s="303"/>
      <c r="G5" s="304"/>
      <c r="H5" s="303" t="s">
        <v>27</v>
      </c>
      <c r="I5" s="303"/>
      <c r="J5" s="303"/>
      <c r="K5" s="303"/>
      <c r="L5" s="303"/>
      <c r="M5" s="304"/>
      <c r="N5" s="303" t="s">
        <v>114</v>
      </c>
      <c r="O5" s="303"/>
      <c r="P5" s="303"/>
      <c r="Q5" s="303"/>
      <c r="R5" s="303"/>
      <c r="S5" s="304"/>
    </row>
    <row r="6" spans="1:19" ht="44.25" customHeight="1">
      <c r="A6" s="62" t="s">
        <v>38</v>
      </c>
      <c r="B6" s="113" t="s">
        <v>40</v>
      </c>
      <c r="C6" s="115" t="s">
        <v>216</v>
      </c>
      <c r="D6" s="113" t="s">
        <v>42</v>
      </c>
      <c r="E6" s="113" t="s">
        <v>215</v>
      </c>
      <c r="F6" s="113" t="s">
        <v>22</v>
      </c>
      <c r="G6" s="120" t="s">
        <v>115</v>
      </c>
      <c r="H6" s="113" t="s">
        <v>40</v>
      </c>
      <c r="I6" s="115" t="s">
        <v>216</v>
      </c>
      <c r="J6" s="113" t="s">
        <v>42</v>
      </c>
      <c r="K6" s="113" t="s">
        <v>215</v>
      </c>
      <c r="L6" s="113" t="s">
        <v>22</v>
      </c>
      <c r="M6" s="120" t="s">
        <v>115</v>
      </c>
      <c r="N6" s="113" t="s">
        <v>40</v>
      </c>
      <c r="O6" s="115" t="s">
        <v>216</v>
      </c>
      <c r="P6" s="113" t="s">
        <v>42</v>
      </c>
      <c r="Q6" s="113" t="s">
        <v>215</v>
      </c>
      <c r="R6" s="113" t="s">
        <v>22</v>
      </c>
      <c r="S6" s="120" t="s">
        <v>115</v>
      </c>
    </row>
    <row r="7" spans="1:19" ht="12">
      <c r="A7" s="23" t="s">
        <v>148</v>
      </c>
      <c r="B7" s="168">
        <v>337</v>
      </c>
      <c r="C7" s="151">
        <v>27</v>
      </c>
      <c r="D7" s="151">
        <v>31</v>
      </c>
      <c r="E7" s="151">
        <v>8</v>
      </c>
      <c r="F7" s="151">
        <v>0</v>
      </c>
      <c r="G7" s="143">
        <f aca="true" t="shared" si="0" ref="G7:G26">SUM(B7:F7)</f>
        <v>403</v>
      </c>
      <c r="H7" s="170">
        <v>309</v>
      </c>
      <c r="I7" s="151">
        <v>39</v>
      </c>
      <c r="J7" s="151">
        <v>28</v>
      </c>
      <c r="K7" s="151">
        <v>4</v>
      </c>
      <c r="L7" s="151">
        <v>0</v>
      </c>
      <c r="M7" s="143">
        <f aca="true" t="shared" si="1" ref="M7:M26">SUM(H7:L7)</f>
        <v>380</v>
      </c>
      <c r="N7" s="170">
        <f aca="true" t="shared" si="2" ref="N7:N26">B7+H7</f>
        <v>646</v>
      </c>
      <c r="O7" s="168">
        <f aca="true" t="shared" si="3" ref="O7:O26">C7+I7</f>
        <v>66</v>
      </c>
      <c r="P7" s="168">
        <f aca="true" t="shared" si="4" ref="P7:P26">D7+J7</f>
        <v>59</v>
      </c>
      <c r="Q7" s="168">
        <f aca="true" t="shared" si="5" ref="Q7:Q26">E7+K7</f>
        <v>12</v>
      </c>
      <c r="R7" s="168">
        <f aca="true" t="shared" si="6" ref="R7:R26">F7+L7</f>
        <v>0</v>
      </c>
      <c r="S7" s="143">
        <f aca="true" t="shared" si="7" ref="S7:S26">G7+M7</f>
        <v>783</v>
      </c>
    </row>
    <row r="8" spans="1:19" ht="12">
      <c r="A8" s="23" t="s">
        <v>93</v>
      </c>
      <c r="B8" s="157">
        <v>1220</v>
      </c>
      <c r="C8" s="157">
        <v>124</v>
      </c>
      <c r="D8" s="157">
        <v>75</v>
      </c>
      <c r="E8" s="154">
        <v>14</v>
      </c>
      <c r="F8" s="154">
        <v>0</v>
      </c>
      <c r="G8" s="146">
        <f t="shared" si="0"/>
        <v>1433</v>
      </c>
      <c r="H8" s="158">
        <v>1113</v>
      </c>
      <c r="I8" s="157">
        <v>95</v>
      </c>
      <c r="J8" s="157">
        <v>72</v>
      </c>
      <c r="K8" s="154">
        <v>12</v>
      </c>
      <c r="L8" s="154">
        <v>2</v>
      </c>
      <c r="M8" s="146">
        <f t="shared" si="1"/>
        <v>1294</v>
      </c>
      <c r="N8" s="158">
        <f t="shared" si="2"/>
        <v>2333</v>
      </c>
      <c r="O8" s="157">
        <f t="shared" si="3"/>
        <v>219</v>
      </c>
      <c r="P8" s="157">
        <f t="shared" si="4"/>
        <v>147</v>
      </c>
      <c r="Q8" s="157">
        <f t="shared" si="5"/>
        <v>26</v>
      </c>
      <c r="R8" s="157">
        <f t="shared" si="6"/>
        <v>2</v>
      </c>
      <c r="S8" s="146">
        <f t="shared" si="7"/>
        <v>2727</v>
      </c>
    </row>
    <row r="9" spans="1:19" ht="12">
      <c r="A9" s="23" t="s">
        <v>94</v>
      </c>
      <c r="B9" s="157">
        <v>1034</v>
      </c>
      <c r="C9" s="157">
        <v>93</v>
      </c>
      <c r="D9" s="157">
        <v>109</v>
      </c>
      <c r="E9" s="154">
        <v>6</v>
      </c>
      <c r="F9" s="154">
        <v>2</v>
      </c>
      <c r="G9" s="146">
        <f t="shared" si="0"/>
        <v>1244</v>
      </c>
      <c r="H9" s="158">
        <v>884</v>
      </c>
      <c r="I9" s="157">
        <v>87</v>
      </c>
      <c r="J9" s="157">
        <v>75</v>
      </c>
      <c r="K9" s="154">
        <v>5</v>
      </c>
      <c r="L9" s="154">
        <v>2</v>
      </c>
      <c r="M9" s="146">
        <f t="shared" si="1"/>
        <v>1053</v>
      </c>
      <c r="N9" s="158">
        <f t="shared" si="2"/>
        <v>1918</v>
      </c>
      <c r="O9" s="157">
        <f t="shared" si="3"/>
        <v>180</v>
      </c>
      <c r="P9" s="157">
        <f t="shared" si="4"/>
        <v>184</v>
      </c>
      <c r="Q9" s="157">
        <f t="shared" si="5"/>
        <v>11</v>
      </c>
      <c r="R9" s="157">
        <f t="shared" si="6"/>
        <v>4</v>
      </c>
      <c r="S9" s="146">
        <f t="shared" si="7"/>
        <v>2297</v>
      </c>
    </row>
    <row r="10" spans="1:19" ht="12">
      <c r="A10" s="23" t="s">
        <v>95</v>
      </c>
      <c r="B10" s="157">
        <v>734</v>
      </c>
      <c r="C10" s="157">
        <v>48</v>
      </c>
      <c r="D10" s="157">
        <v>70</v>
      </c>
      <c r="E10" s="154">
        <v>8</v>
      </c>
      <c r="F10" s="154">
        <v>0</v>
      </c>
      <c r="G10" s="146">
        <f t="shared" si="0"/>
        <v>860</v>
      </c>
      <c r="H10" s="158">
        <v>648</v>
      </c>
      <c r="I10" s="157">
        <v>82</v>
      </c>
      <c r="J10" s="157">
        <v>56</v>
      </c>
      <c r="K10" s="154">
        <v>4</v>
      </c>
      <c r="L10" s="154">
        <v>0</v>
      </c>
      <c r="M10" s="146">
        <f t="shared" si="1"/>
        <v>790</v>
      </c>
      <c r="N10" s="158">
        <f t="shared" si="2"/>
        <v>1382</v>
      </c>
      <c r="O10" s="157">
        <f t="shared" si="3"/>
        <v>130</v>
      </c>
      <c r="P10" s="157">
        <f t="shared" si="4"/>
        <v>126</v>
      </c>
      <c r="Q10" s="157">
        <f t="shared" si="5"/>
        <v>12</v>
      </c>
      <c r="R10" s="157">
        <f t="shared" si="6"/>
        <v>0</v>
      </c>
      <c r="S10" s="146">
        <f t="shared" si="7"/>
        <v>1650</v>
      </c>
    </row>
    <row r="11" spans="1:19" ht="12">
      <c r="A11" s="23" t="s">
        <v>96</v>
      </c>
      <c r="B11" s="157">
        <v>574</v>
      </c>
      <c r="C11" s="157">
        <v>65</v>
      </c>
      <c r="D11" s="157">
        <v>109</v>
      </c>
      <c r="E11" s="154">
        <v>16</v>
      </c>
      <c r="F11" s="154">
        <v>0</v>
      </c>
      <c r="G11" s="146">
        <f t="shared" si="0"/>
        <v>764</v>
      </c>
      <c r="H11" s="158">
        <v>522</v>
      </c>
      <c r="I11" s="157">
        <v>163</v>
      </c>
      <c r="J11" s="157">
        <v>96</v>
      </c>
      <c r="K11" s="154">
        <v>12</v>
      </c>
      <c r="L11" s="154">
        <v>2</v>
      </c>
      <c r="M11" s="146">
        <f t="shared" si="1"/>
        <v>795</v>
      </c>
      <c r="N11" s="158">
        <f t="shared" si="2"/>
        <v>1096</v>
      </c>
      <c r="O11" s="157">
        <f t="shared" si="3"/>
        <v>228</v>
      </c>
      <c r="P11" s="157">
        <f t="shared" si="4"/>
        <v>205</v>
      </c>
      <c r="Q11" s="157">
        <f t="shared" si="5"/>
        <v>28</v>
      </c>
      <c r="R11" s="157">
        <f t="shared" si="6"/>
        <v>2</v>
      </c>
      <c r="S11" s="146">
        <f t="shared" si="7"/>
        <v>1559</v>
      </c>
    </row>
    <row r="12" spans="1:19" ht="12">
      <c r="A12" s="23" t="s">
        <v>97</v>
      </c>
      <c r="B12" s="157">
        <v>674</v>
      </c>
      <c r="C12" s="157">
        <v>105</v>
      </c>
      <c r="D12" s="157">
        <v>82</v>
      </c>
      <c r="E12" s="154">
        <v>28</v>
      </c>
      <c r="F12" s="154">
        <v>1</v>
      </c>
      <c r="G12" s="146">
        <f t="shared" si="0"/>
        <v>890</v>
      </c>
      <c r="H12" s="158">
        <v>592</v>
      </c>
      <c r="I12" s="157">
        <v>157</v>
      </c>
      <c r="J12" s="157">
        <v>86</v>
      </c>
      <c r="K12" s="154">
        <v>23</v>
      </c>
      <c r="L12" s="154">
        <v>1</v>
      </c>
      <c r="M12" s="146">
        <f t="shared" si="1"/>
        <v>859</v>
      </c>
      <c r="N12" s="158">
        <f t="shared" si="2"/>
        <v>1266</v>
      </c>
      <c r="O12" s="157">
        <f t="shared" si="3"/>
        <v>262</v>
      </c>
      <c r="P12" s="157">
        <f t="shared" si="4"/>
        <v>168</v>
      </c>
      <c r="Q12" s="157">
        <f t="shared" si="5"/>
        <v>51</v>
      </c>
      <c r="R12" s="157">
        <f t="shared" si="6"/>
        <v>2</v>
      </c>
      <c r="S12" s="146">
        <f t="shared" si="7"/>
        <v>1749</v>
      </c>
    </row>
    <row r="13" spans="1:19" ht="12">
      <c r="A13" s="23" t="s">
        <v>98</v>
      </c>
      <c r="B13" s="157">
        <v>557</v>
      </c>
      <c r="C13" s="157">
        <v>92</v>
      </c>
      <c r="D13" s="157">
        <v>62</v>
      </c>
      <c r="E13" s="154">
        <v>15</v>
      </c>
      <c r="F13" s="154">
        <v>3</v>
      </c>
      <c r="G13" s="146">
        <f t="shared" si="0"/>
        <v>729</v>
      </c>
      <c r="H13" s="158">
        <v>549</v>
      </c>
      <c r="I13" s="157">
        <v>100</v>
      </c>
      <c r="J13" s="157">
        <v>44</v>
      </c>
      <c r="K13" s="154">
        <v>26</v>
      </c>
      <c r="L13" s="154">
        <v>0</v>
      </c>
      <c r="M13" s="146">
        <f t="shared" si="1"/>
        <v>719</v>
      </c>
      <c r="N13" s="158">
        <f t="shared" si="2"/>
        <v>1106</v>
      </c>
      <c r="O13" s="157">
        <f t="shared" si="3"/>
        <v>192</v>
      </c>
      <c r="P13" s="157">
        <f t="shared" si="4"/>
        <v>106</v>
      </c>
      <c r="Q13" s="157">
        <f t="shared" si="5"/>
        <v>41</v>
      </c>
      <c r="R13" s="157">
        <f t="shared" si="6"/>
        <v>3</v>
      </c>
      <c r="S13" s="146">
        <f t="shared" si="7"/>
        <v>1448</v>
      </c>
    </row>
    <row r="14" spans="1:19" ht="12">
      <c r="A14" s="23" t="s">
        <v>99</v>
      </c>
      <c r="B14" s="157">
        <v>512</v>
      </c>
      <c r="C14" s="157">
        <v>61</v>
      </c>
      <c r="D14" s="157">
        <v>37</v>
      </c>
      <c r="E14" s="154">
        <v>20</v>
      </c>
      <c r="F14" s="154">
        <v>2</v>
      </c>
      <c r="G14" s="146">
        <f t="shared" si="0"/>
        <v>632</v>
      </c>
      <c r="H14" s="158">
        <v>501</v>
      </c>
      <c r="I14" s="157">
        <v>85</v>
      </c>
      <c r="J14" s="157">
        <v>48</v>
      </c>
      <c r="K14" s="154">
        <v>14</v>
      </c>
      <c r="L14" s="154">
        <v>2</v>
      </c>
      <c r="M14" s="146">
        <f t="shared" si="1"/>
        <v>650</v>
      </c>
      <c r="N14" s="158">
        <f t="shared" si="2"/>
        <v>1013</v>
      </c>
      <c r="O14" s="157">
        <f t="shared" si="3"/>
        <v>146</v>
      </c>
      <c r="P14" s="157">
        <f t="shared" si="4"/>
        <v>85</v>
      </c>
      <c r="Q14" s="157">
        <f t="shared" si="5"/>
        <v>34</v>
      </c>
      <c r="R14" s="157">
        <f t="shared" si="6"/>
        <v>4</v>
      </c>
      <c r="S14" s="146">
        <f t="shared" si="7"/>
        <v>1282</v>
      </c>
    </row>
    <row r="15" spans="1:19" ht="12">
      <c r="A15" s="23" t="s">
        <v>100</v>
      </c>
      <c r="B15" s="157">
        <v>448</v>
      </c>
      <c r="C15" s="157">
        <v>32</v>
      </c>
      <c r="D15" s="157">
        <v>31</v>
      </c>
      <c r="E15" s="154">
        <v>8</v>
      </c>
      <c r="F15" s="154">
        <v>3</v>
      </c>
      <c r="G15" s="146">
        <f t="shared" si="0"/>
        <v>522</v>
      </c>
      <c r="H15" s="158">
        <v>373</v>
      </c>
      <c r="I15" s="157">
        <v>53</v>
      </c>
      <c r="J15" s="157">
        <v>30</v>
      </c>
      <c r="K15" s="154">
        <v>11</v>
      </c>
      <c r="L15" s="154">
        <v>0</v>
      </c>
      <c r="M15" s="146">
        <f t="shared" si="1"/>
        <v>467</v>
      </c>
      <c r="N15" s="158">
        <f t="shared" si="2"/>
        <v>821</v>
      </c>
      <c r="O15" s="157">
        <f t="shared" si="3"/>
        <v>85</v>
      </c>
      <c r="P15" s="157">
        <f t="shared" si="4"/>
        <v>61</v>
      </c>
      <c r="Q15" s="157">
        <f t="shared" si="5"/>
        <v>19</v>
      </c>
      <c r="R15" s="157">
        <f t="shared" si="6"/>
        <v>3</v>
      </c>
      <c r="S15" s="146">
        <f t="shared" si="7"/>
        <v>989</v>
      </c>
    </row>
    <row r="16" spans="1:19" ht="12">
      <c r="A16" s="23" t="s">
        <v>101</v>
      </c>
      <c r="B16" s="157">
        <v>365</v>
      </c>
      <c r="C16" s="157">
        <v>25</v>
      </c>
      <c r="D16" s="157">
        <v>15</v>
      </c>
      <c r="E16" s="154">
        <v>18</v>
      </c>
      <c r="F16" s="154">
        <v>1</v>
      </c>
      <c r="G16" s="146">
        <f t="shared" si="0"/>
        <v>424</v>
      </c>
      <c r="H16" s="158">
        <v>343</v>
      </c>
      <c r="I16" s="157">
        <v>40</v>
      </c>
      <c r="J16" s="157">
        <v>16</v>
      </c>
      <c r="K16" s="154">
        <v>15</v>
      </c>
      <c r="L16" s="154">
        <v>2</v>
      </c>
      <c r="M16" s="146">
        <f t="shared" si="1"/>
        <v>416</v>
      </c>
      <c r="N16" s="158">
        <f t="shared" si="2"/>
        <v>708</v>
      </c>
      <c r="O16" s="157">
        <f t="shared" si="3"/>
        <v>65</v>
      </c>
      <c r="P16" s="157">
        <f t="shared" si="4"/>
        <v>31</v>
      </c>
      <c r="Q16" s="157">
        <f t="shared" si="5"/>
        <v>33</v>
      </c>
      <c r="R16" s="157">
        <f t="shared" si="6"/>
        <v>3</v>
      </c>
      <c r="S16" s="146">
        <f t="shared" si="7"/>
        <v>840</v>
      </c>
    </row>
    <row r="17" spans="1:19" ht="12">
      <c r="A17" s="23" t="s">
        <v>102</v>
      </c>
      <c r="B17" s="157">
        <v>312</v>
      </c>
      <c r="C17" s="157">
        <v>12</v>
      </c>
      <c r="D17" s="157">
        <v>29</v>
      </c>
      <c r="E17" s="154">
        <v>14</v>
      </c>
      <c r="F17" s="154">
        <v>1</v>
      </c>
      <c r="G17" s="146">
        <f t="shared" si="0"/>
        <v>368</v>
      </c>
      <c r="H17" s="158">
        <v>266</v>
      </c>
      <c r="I17" s="157">
        <v>43</v>
      </c>
      <c r="J17" s="157">
        <v>34</v>
      </c>
      <c r="K17" s="154">
        <v>6</v>
      </c>
      <c r="L17" s="154">
        <v>1</v>
      </c>
      <c r="M17" s="146">
        <f t="shared" si="1"/>
        <v>350</v>
      </c>
      <c r="N17" s="158">
        <f t="shared" si="2"/>
        <v>578</v>
      </c>
      <c r="O17" s="157">
        <f t="shared" si="3"/>
        <v>55</v>
      </c>
      <c r="P17" s="157">
        <f t="shared" si="4"/>
        <v>63</v>
      </c>
      <c r="Q17" s="157">
        <f t="shared" si="5"/>
        <v>20</v>
      </c>
      <c r="R17" s="157">
        <f t="shared" si="6"/>
        <v>2</v>
      </c>
      <c r="S17" s="146">
        <f t="shared" si="7"/>
        <v>718</v>
      </c>
    </row>
    <row r="18" spans="1:19" ht="12">
      <c r="A18" s="23" t="s">
        <v>103</v>
      </c>
      <c r="B18" s="157">
        <v>224</v>
      </c>
      <c r="C18" s="157">
        <v>22</v>
      </c>
      <c r="D18" s="157">
        <v>21</v>
      </c>
      <c r="E18" s="154">
        <v>8</v>
      </c>
      <c r="F18" s="154">
        <v>2</v>
      </c>
      <c r="G18" s="146">
        <f t="shared" si="0"/>
        <v>277</v>
      </c>
      <c r="H18" s="158">
        <v>261</v>
      </c>
      <c r="I18" s="157">
        <v>29</v>
      </c>
      <c r="J18" s="157">
        <v>15</v>
      </c>
      <c r="K18" s="154">
        <v>5</v>
      </c>
      <c r="L18" s="154">
        <v>0</v>
      </c>
      <c r="M18" s="146">
        <f t="shared" si="1"/>
        <v>310</v>
      </c>
      <c r="N18" s="158">
        <f t="shared" si="2"/>
        <v>485</v>
      </c>
      <c r="O18" s="157">
        <f t="shared" si="3"/>
        <v>51</v>
      </c>
      <c r="P18" s="157">
        <f t="shared" si="4"/>
        <v>36</v>
      </c>
      <c r="Q18" s="157">
        <f t="shared" si="5"/>
        <v>13</v>
      </c>
      <c r="R18" s="157">
        <f t="shared" si="6"/>
        <v>2</v>
      </c>
      <c r="S18" s="146">
        <f t="shared" si="7"/>
        <v>587</v>
      </c>
    </row>
    <row r="19" spans="1:19" ht="12">
      <c r="A19" s="23" t="s">
        <v>104</v>
      </c>
      <c r="B19" s="157">
        <v>190</v>
      </c>
      <c r="C19" s="157">
        <v>13</v>
      </c>
      <c r="D19" s="157">
        <v>19</v>
      </c>
      <c r="E19" s="154">
        <v>0</v>
      </c>
      <c r="F19" s="154">
        <v>0</v>
      </c>
      <c r="G19" s="146">
        <f t="shared" si="0"/>
        <v>222</v>
      </c>
      <c r="H19" s="158">
        <v>212</v>
      </c>
      <c r="I19" s="157">
        <v>37</v>
      </c>
      <c r="J19" s="157">
        <v>10</v>
      </c>
      <c r="K19" s="154">
        <v>0</v>
      </c>
      <c r="L19" s="154">
        <v>0</v>
      </c>
      <c r="M19" s="146">
        <f t="shared" si="1"/>
        <v>259</v>
      </c>
      <c r="N19" s="158">
        <f t="shared" si="2"/>
        <v>402</v>
      </c>
      <c r="O19" s="157">
        <f t="shared" si="3"/>
        <v>50</v>
      </c>
      <c r="P19" s="157">
        <f t="shared" si="4"/>
        <v>29</v>
      </c>
      <c r="Q19" s="157">
        <f t="shared" si="5"/>
        <v>0</v>
      </c>
      <c r="R19" s="157">
        <f t="shared" si="6"/>
        <v>0</v>
      </c>
      <c r="S19" s="146">
        <f t="shared" si="7"/>
        <v>481</v>
      </c>
    </row>
    <row r="20" spans="1:19" ht="12">
      <c r="A20" s="23" t="s">
        <v>105</v>
      </c>
      <c r="B20" s="157">
        <v>139</v>
      </c>
      <c r="C20" s="157">
        <v>7</v>
      </c>
      <c r="D20" s="157">
        <v>9</v>
      </c>
      <c r="E20" s="154">
        <v>2</v>
      </c>
      <c r="F20" s="154">
        <v>0</v>
      </c>
      <c r="G20" s="146">
        <f t="shared" si="0"/>
        <v>157</v>
      </c>
      <c r="H20" s="158">
        <v>204</v>
      </c>
      <c r="I20" s="157">
        <v>19</v>
      </c>
      <c r="J20" s="157">
        <v>8</v>
      </c>
      <c r="K20" s="154">
        <v>0</v>
      </c>
      <c r="L20" s="154">
        <v>0</v>
      </c>
      <c r="M20" s="146">
        <f t="shared" si="1"/>
        <v>231</v>
      </c>
      <c r="N20" s="158">
        <f t="shared" si="2"/>
        <v>343</v>
      </c>
      <c r="O20" s="157">
        <f t="shared" si="3"/>
        <v>26</v>
      </c>
      <c r="P20" s="157">
        <f t="shared" si="4"/>
        <v>17</v>
      </c>
      <c r="Q20" s="157">
        <f t="shared" si="5"/>
        <v>2</v>
      </c>
      <c r="R20" s="157">
        <f t="shared" si="6"/>
        <v>0</v>
      </c>
      <c r="S20" s="146">
        <f t="shared" si="7"/>
        <v>388</v>
      </c>
    </row>
    <row r="21" spans="1:19" ht="12">
      <c r="A21" s="23" t="s">
        <v>106</v>
      </c>
      <c r="B21" s="157">
        <v>95</v>
      </c>
      <c r="C21" s="157">
        <v>3</v>
      </c>
      <c r="D21" s="157">
        <v>4</v>
      </c>
      <c r="E21" s="154">
        <v>0</v>
      </c>
      <c r="F21" s="154">
        <v>0</v>
      </c>
      <c r="G21" s="146">
        <f t="shared" si="0"/>
        <v>102</v>
      </c>
      <c r="H21" s="158">
        <v>145</v>
      </c>
      <c r="I21" s="157">
        <v>19</v>
      </c>
      <c r="J21" s="157">
        <v>9</v>
      </c>
      <c r="K21" s="154">
        <v>0</v>
      </c>
      <c r="L21" s="154">
        <v>0</v>
      </c>
      <c r="M21" s="146">
        <f t="shared" si="1"/>
        <v>173</v>
      </c>
      <c r="N21" s="158">
        <f t="shared" si="2"/>
        <v>240</v>
      </c>
      <c r="O21" s="157">
        <f t="shared" si="3"/>
        <v>22</v>
      </c>
      <c r="P21" s="157">
        <f t="shared" si="4"/>
        <v>13</v>
      </c>
      <c r="Q21" s="157">
        <f t="shared" si="5"/>
        <v>0</v>
      </c>
      <c r="R21" s="157">
        <f t="shared" si="6"/>
        <v>0</v>
      </c>
      <c r="S21" s="146">
        <f t="shared" si="7"/>
        <v>275</v>
      </c>
    </row>
    <row r="22" spans="1:19" ht="12">
      <c r="A22" s="23" t="s">
        <v>107</v>
      </c>
      <c r="B22" s="157">
        <v>54</v>
      </c>
      <c r="C22" s="157">
        <v>2</v>
      </c>
      <c r="D22" s="157">
        <v>3</v>
      </c>
      <c r="E22" s="154">
        <v>0</v>
      </c>
      <c r="F22" s="154">
        <v>0</v>
      </c>
      <c r="G22" s="146">
        <f t="shared" si="0"/>
        <v>59</v>
      </c>
      <c r="H22" s="158">
        <v>72</v>
      </c>
      <c r="I22" s="157">
        <v>17</v>
      </c>
      <c r="J22" s="157">
        <v>2</v>
      </c>
      <c r="K22" s="154">
        <v>0</v>
      </c>
      <c r="L22" s="154">
        <v>0</v>
      </c>
      <c r="M22" s="146">
        <f t="shared" si="1"/>
        <v>91</v>
      </c>
      <c r="N22" s="158">
        <f t="shared" si="2"/>
        <v>126</v>
      </c>
      <c r="O22" s="157">
        <f t="shared" si="3"/>
        <v>19</v>
      </c>
      <c r="P22" s="157">
        <f t="shared" si="4"/>
        <v>5</v>
      </c>
      <c r="Q22" s="157">
        <f t="shared" si="5"/>
        <v>0</v>
      </c>
      <c r="R22" s="157">
        <f t="shared" si="6"/>
        <v>0</v>
      </c>
      <c r="S22" s="146">
        <f t="shared" si="7"/>
        <v>150</v>
      </c>
    </row>
    <row r="23" spans="1:19" ht="12">
      <c r="A23" s="23" t="s">
        <v>108</v>
      </c>
      <c r="B23" s="157">
        <v>14</v>
      </c>
      <c r="C23" s="157">
        <v>1</v>
      </c>
      <c r="D23" s="157">
        <v>0</v>
      </c>
      <c r="E23" s="154">
        <v>0</v>
      </c>
      <c r="F23" s="154">
        <v>0</v>
      </c>
      <c r="G23" s="146">
        <f t="shared" si="0"/>
        <v>15</v>
      </c>
      <c r="H23" s="158">
        <v>32</v>
      </c>
      <c r="I23" s="157">
        <v>5</v>
      </c>
      <c r="J23" s="157">
        <v>0</v>
      </c>
      <c r="K23" s="154">
        <v>0</v>
      </c>
      <c r="L23" s="154">
        <v>0</v>
      </c>
      <c r="M23" s="146">
        <f t="shared" si="1"/>
        <v>37</v>
      </c>
      <c r="N23" s="158">
        <f t="shared" si="2"/>
        <v>46</v>
      </c>
      <c r="O23" s="157">
        <f t="shared" si="3"/>
        <v>6</v>
      </c>
      <c r="P23" s="157">
        <f t="shared" si="4"/>
        <v>0</v>
      </c>
      <c r="Q23" s="157">
        <f t="shared" si="5"/>
        <v>0</v>
      </c>
      <c r="R23" s="157">
        <f t="shared" si="6"/>
        <v>0</v>
      </c>
      <c r="S23" s="146">
        <f t="shared" si="7"/>
        <v>52</v>
      </c>
    </row>
    <row r="24" spans="1:19" ht="12">
      <c r="A24" s="23" t="s">
        <v>109</v>
      </c>
      <c r="B24" s="157">
        <v>6</v>
      </c>
      <c r="C24" s="157">
        <v>0</v>
      </c>
      <c r="D24" s="157">
        <v>0</v>
      </c>
      <c r="E24" s="154">
        <v>0</v>
      </c>
      <c r="F24" s="154">
        <v>0</v>
      </c>
      <c r="G24" s="146">
        <f t="shared" si="0"/>
        <v>6</v>
      </c>
      <c r="H24" s="158">
        <v>15</v>
      </c>
      <c r="I24" s="157">
        <v>0</v>
      </c>
      <c r="J24" s="157">
        <v>0</v>
      </c>
      <c r="K24" s="154">
        <v>0</v>
      </c>
      <c r="L24" s="154">
        <v>0</v>
      </c>
      <c r="M24" s="146">
        <f t="shared" si="1"/>
        <v>15</v>
      </c>
      <c r="N24" s="158">
        <f t="shared" si="2"/>
        <v>21</v>
      </c>
      <c r="O24" s="157">
        <f t="shared" si="3"/>
        <v>0</v>
      </c>
      <c r="P24" s="157">
        <f t="shared" si="4"/>
        <v>0</v>
      </c>
      <c r="Q24" s="157">
        <f t="shared" si="5"/>
        <v>0</v>
      </c>
      <c r="R24" s="157">
        <f t="shared" si="6"/>
        <v>0</v>
      </c>
      <c r="S24" s="146">
        <f t="shared" si="7"/>
        <v>21</v>
      </c>
    </row>
    <row r="25" spans="1:19" ht="12">
      <c r="A25" s="23" t="s">
        <v>110</v>
      </c>
      <c r="B25" s="157">
        <v>3</v>
      </c>
      <c r="C25" s="157">
        <v>0</v>
      </c>
      <c r="D25" s="157">
        <v>0</v>
      </c>
      <c r="E25" s="154">
        <v>0</v>
      </c>
      <c r="F25" s="154">
        <v>0</v>
      </c>
      <c r="G25" s="146">
        <f t="shared" si="0"/>
        <v>3</v>
      </c>
      <c r="H25" s="158">
        <v>4</v>
      </c>
      <c r="I25" s="157">
        <v>0</v>
      </c>
      <c r="J25" s="157">
        <v>0</v>
      </c>
      <c r="K25" s="154">
        <v>0</v>
      </c>
      <c r="L25" s="154">
        <v>0</v>
      </c>
      <c r="M25" s="146">
        <f t="shared" si="1"/>
        <v>4</v>
      </c>
      <c r="N25" s="158">
        <f t="shared" si="2"/>
        <v>7</v>
      </c>
      <c r="O25" s="157">
        <f t="shared" si="3"/>
        <v>0</v>
      </c>
      <c r="P25" s="157">
        <f t="shared" si="4"/>
        <v>0</v>
      </c>
      <c r="Q25" s="157">
        <f t="shared" si="5"/>
        <v>0</v>
      </c>
      <c r="R25" s="157">
        <f t="shared" si="6"/>
        <v>0</v>
      </c>
      <c r="S25" s="146">
        <f t="shared" si="7"/>
        <v>7</v>
      </c>
    </row>
    <row r="26" spans="1:19" ht="12.75" customHeight="1" thickBot="1">
      <c r="A26" s="39" t="s">
        <v>43</v>
      </c>
      <c r="B26" s="148">
        <f>SUM(B7:B25)</f>
        <v>7492</v>
      </c>
      <c r="C26" s="148">
        <f>SUM(C7:C25)</f>
        <v>732</v>
      </c>
      <c r="D26" s="148">
        <f>SUM(D7:D25)</f>
        <v>706</v>
      </c>
      <c r="E26" s="148">
        <f>SUM(E7:E25)</f>
        <v>165</v>
      </c>
      <c r="F26" s="148">
        <f>SUM(F7:F25)</f>
        <v>15</v>
      </c>
      <c r="G26" s="195">
        <f t="shared" si="0"/>
        <v>9110</v>
      </c>
      <c r="H26" s="150">
        <f>SUM(H7:H25)</f>
        <v>7045</v>
      </c>
      <c r="I26" s="148">
        <f>SUM(I7:I25)</f>
        <v>1070</v>
      </c>
      <c r="J26" s="148">
        <f>SUM(J7:J25)</f>
        <v>629</v>
      </c>
      <c r="K26" s="148">
        <f>SUM(K7:K25)</f>
        <v>137</v>
      </c>
      <c r="L26" s="148">
        <f>SUM(L7:L25)</f>
        <v>12</v>
      </c>
      <c r="M26" s="195">
        <f t="shared" si="1"/>
        <v>8893</v>
      </c>
      <c r="N26" s="150">
        <f t="shared" si="2"/>
        <v>14537</v>
      </c>
      <c r="O26" s="148">
        <f t="shared" si="3"/>
        <v>1802</v>
      </c>
      <c r="P26" s="148">
        <f t="shared" si="4"/>
        <v>1335</v>
      </c>
      <c r="Q26" s="148">
        <f t="shared" si="5"/>
        <v>302</v>
      </c>
      <c r="R26" s="148">
        <f t="shared" si="6"/>
        <v>27</v>
      </c>
      <c r="S26" s="195">
        <f t="shared" si="7"/>
        <v>18003</v>
      </c>
    </row>
    <row r="28" spans="1:10" ht="12" customHeight="1">
      <c r="A28" s="60" t="s">
        <v>18</v>
      </c>
      <c r="J28" s="64"/>
    </row>
    <row r="29" spans="1:19" ht="6.75" customHeight="1" thickBo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">
      <c r="A30" s="25"/>
      <c r="B30" s="303" t="s">
        <v>26</v>
      </c>
      <c r="C30" s="303"/>
      <c r="D30" s="303"/>
      <c r="E30" s="303"/>
      <c r="F30" s="303"/>
      <c r="G30" s="304"/>
      <c r="H30" s="303" t="s">
        <v>27</v>
      </c>
      <c r="I30" s="303"/>
      <c r="J30" s="303"/>
      <c r="K30" s="303"/>
      <c r="L30" s="303"/>
      <c r="M30" s="304"/>
      <c r="N30" s="303" t="s">
        <v>114</v>
      </c>
      <c r="O30" s="303"/>
      <c r="P30" s="303"/>
      <c r="Q30" s="303"/>
      <c r="R30" s="303"/>
      <c r="S30" s="304"/>
    </row>
    <row r="31" spans="1:19" ht="42.75" customHeight="1">
      <c r="A31" s="62" t="s">
        <v>38</v>
      </c>
      <c r="B31" s="113" t="s">
        <v>40</v>
      </c>
      <c r="C31" s="115" t="s">
        <v>216</v>
      </c>
      <c r="D31" s="113" t="s">
        <v>42</v>
      </c>
      <c r="E31" s="113" t="s">
        <v>215</v>
      </c>
      <c r="F31" s="113" t="s">
        <v>22</v>
      </c>
      <c r="G31" s="120" t="s">
        <v>115</v>
      </c>
      <c r="H31" s="113" t="s">
        <v>40</v>
      </c>
      <c r="I31" s="115" t="s">
        <v>216</v>
      </c>
      <c r="J31" s="113" t="s">
        <v>42</v>
      </c>
      <c r="K31" s="113" t="s">
        <v>215</v>
      </c>
      <c r="L31" s="113" t="s">
        <v>22</v>
      </c>
      <c r="M31" s="120" t="s">
        <v>115</v>
      </c>
      <c r="N31" s="113" t="s">
        <v>40</v>
      </c>
      <c r="O31" s="115" t="s">
        <v>216</v>
      </c>
      <c r="P31" s="113" t="s">
        <v>42</v>
      </c>
      <c r="Q31" s="113" t="s">
        <v>215</v>
      </c>
      <c r="R31" s="113" t="s">
        <v>22</v>
      </c>
      <c r="S31" s="120" t="s">
        <v>115</v>
      </c>
    </row>
    <row r="32" spans="1:19" ht="12">
      <c r="A32" s="23" t="s">
        <v>148</v>
      </c>
      <c r="B32" s="168">
        <v>590</v>
      </c>
      <c r="C32" s="151">
        <v>66</v>
      </c>
      <c r="D32" s="151">
        <v>33</v>
      </c>
      <c r="E32" s="151">
        <v>14</v>
      </c>
      <c r="F32" s="151">
        <v>2</v>
      </c>
      <c r="G32" s="143">
        <f aca="true" t="shared" si="8" ref="G32:G51">SUM(B32:F32)</f>
        <v>705</v>
      </c>
      <c r="H32" s="170">
        <v>577</v>
      </c>
      <c r="I32" s="151">
        <v>65</v>
      </c>
      <c r="J32" s="151">
        <v>48</v>
      </c>
      <c r="K32" s="151">
        <v>28</v>
      </c>
      <c r="L32" s="151">
        <v>0</v>
      </c>
      <c r="M32" s="143">
        <f aca="true" t="shared" si="9" ref="M32:M51">SUM(H32:L32)</f>
        <v>718</v>
      </c>
      <c r="N32" s="170">
        <f aca="true" t="shared" si="10" ref="N32:N51">B32+H32</f>
        <v>1167</v>
      </c>
      <c r="O32" s="168">
        <f aca="true" t="shared" si="11" ref="O32:O51">C32+I32</f>
        <v>131</v>
      </c>
      <c r="P32" s="168">
        <f aca="true" t="shared" si="12" ref="P32:P51">D32+J32</f>
        <v>81</v>
      </c>
      <c r="Q32" s="168">
        <f aca="true" t="shared" si="13" ref="Q32:Q51">E32+K32</f>
        <v>42</v>
      </c>
      <c r="R32" s="168">
        <f aca="true" t="shared" si="14" ref="R32:R51">F32+L32</f>
        <v>2</v>
      </c>
      <c r="S32" s="143">
        <f aca="true" t="shared" si="15" ref="S32:S51">G32+M32</f>
        <v>1423</v>
      </c>
    </row>
    <row r="33" spans="1:19" ht="12">
      <c r="A33" s="23" t="s">
        <v>93</v>
      </c>
      <c r="B33" s="157">
        <v>2124</v>
      </c>
      <c r="C33" s="157">
        <v>223</v>
      </c>
      <c r="D33" s="157">
        <v>118</v>
      </c>
      <c r="E33" s="154">
        <v>44</v>
      </c>
      <c r="F33" s="154">
        <v>8</v>
      </c>
      <c r="G33" s="146">
        <f t="shared" si="8"/>
        <v>2517</v>
      </c>
      <c r="H33" s="158">
        <v>1925</v>
      </c>
      <c r="I33" s="157">
        <v>228</v>
      </c>
      <c r="J33" s="157">
        <v>135</v>
      </c>
      <c r="K33" s="154">
        <v>45</v>
      </c>
      <c r="L33" s="154">
        <v>13</v>
      </c>
      <c r="M33" s="146">
        <f t="shared" si="9"/>
        <v>2346</v>
      </c>
      <c r="N33" s="158">
        <f t="shared" si="10"/>
        <v>4049</v>
      </c>
      <c r="O33" s="157">
        <f t="shared" si="11"/>
        <v>451</v>
      </c>
      <c r="P33" s="157">
        <f t="shared" si="12"/>
        <v>253</v>
      </c>
      <c r="Q33" s="157">
        <f t="shared" si="13"/>
        <v>89</v>
      </c>
      <c r="R33" s="157">
        <f t="shared" si="14"/>
        <v>21</v>
      </c>
      <c r="S33" s="146">
        <f t="shared" si="15"/>
        <v>4863</v>
      </c>
    </row>
    <row r="34" spans="1:19" ht="12">
      <c r="A34" s="23" t="s">
        <v>94</v>
      </c>
      <c r="B34" s="157">
        <v>1999</v>
      </c>
      <c r="C34" s="157">
        <v>173</v>
      </c>
      <c r="D34" s="157">
        <v>94</v>
      </c>
      <c r="E34" s="154">
        <v>32</v>
      </c>
      <c r="F34" s="154">
        <v>7</v>
      </c>
      <c r="G34" s="146">
        <f t="shared" si="8"/>
        <v>2305</v>
      </c>
      <c r="H34" s="158">
        <v>1897</v>
      </c>
      <c r="I34" s="157">
        <v>153</v>
      </c>
      <c r="J34" s="157">
        <v>93</v>
      </c>
      <c r="K34" s="154">
        <v>15</v>
      </c>
      <c r="L34" s="154">
        <v>10</v>
      </c>
      <c r="M34" s="146">
        <f t="shared" si="9"/>
        <v>2168</v>
      </c>
      <c r="N34" s="158">
        <f t="shared" si="10"/>
        <v>3896</v>
      </c>
      <c r="O34" s="157">
        <f t="shared" si="11"/>
        <v>326</v>
      </c>
      <c r="P34" s="157">
        <f t="shared" si="12"/>
        <v>187</v>
      </c>
      <c r="Q34" s="157">
        <f t="shared" si="13"/>
        <v>47</v>
      </c>
      <c r="R34" s="157">
        <f t="shared" si="14"/>
        <v>17</v>
      </c>
      <c r="S34" s="146">
        <f t="shared" si="15"/>
        <v>4473</v>
      </c>
    </row>
    <row r="35" spans="1:19" ht="12">
      <c r="A35" s="23" t="s">
        <v>95</v>
      </c>
      <c r="B35" s="157">
        <v>1678</v>
      </c>
      <c r="C35" s="157">
        <v>177</v>
      </c>
      <c r="D35" s="157">
        <v>92</v>
      </c>
      <c r="E35" s="154">
        <v>17</v>
      </c>
      <c r="F35" s="154">
        <v>2</v>
      </c>
      <c r="G35" s="146">
        <f t="shared" si="8"/>
        <v>1966</v>
      </c>
      <c r="H35" s="158">
        <v>1424</v>
      </c>
      <c r="I35" s="157">
        <v>211</v>
      </c>
      <c r="J35" s="157">
        <v>181</v>
      </c>
      <c r="K35" s="154">
        <v>14</v>
      </c>
      <c r="L35" s="154">
        <v>2</v>
      </c>
      <c r="M35" s="146">
        <f t="shared" si="9"/>
        <v>1832</v>
      </c>
      <c r="N35" s="158">
        <f t="shared" si="10"/>
        <v>3102</v>
      </c>
      <c r="O35" s="157">
        <f t="shared" si="11"/>
        <v>388</v>
      </c>
      <c r="P35" s="157">
        <f t="shared" si="12"/>
        <v>273</v>
      </c>
      <c r="Q35" s="157">
        <f t="shared" si="13"/>
        <v>31</v>
      </c>
      <c r="R35" s="157">
        <f t="shared" si="14"/>
        <v>4</v>
      </c>
      <c r="S35" s="146">
        <f t="shared" si="15"/>
        <v>3798</v>
      </c>
    </row>
    <row r="36" spans="1:19" ht="12">
      <c r="A36" s="23" t="s">
        <v>96</v>
      </c>
      <c r="B36" s="157">
        <v>1432</v>
      </c>
      <c r="C36" s="157">
        <v>204</v>
      </c>
      <c r="D36" s="157">
        <v>142</v>
      </c>
      <c r="E36" s="154">
        <v>77</v>
      </c>
      <c r="F36" s="154">
        <v>4</v>
      </c>
      <c r="G36" s="146">
        <f t="shared" si="8"/>
        <v>1859</v>
      </c>
      <c r="H36" s="158">
        <v>1274</v>
      </c>
      <c r="I36" s="157">
        <v>272</v>
      </c>
      <c r="J36" s="157">
        <v>252</v>
      </c>
      <c r="K36" s="154">
        <v>58</v>
      </c>
      <c r="L36" s="154">
        <v>12</v>
      </c>
      <c r="M36" s="146">
        <f t="shared" si="9"/>
        <v>1868</v>
      </c>
      <c r="N36" s="158">
        <f t="shared" si="10"/>
        <v>2706</v>
      </c>
      <c r="O36" s="157">
        <f t="shared" si="11"/>
        <v>476</v>
      </c>
      <c r="P36" s="157">
        <f t="shared" si="12"/>
        <v>394</v>
      </c>
      <c r="Q36" s="157">
        <f t="shared" si="13"/>
        <v>135</v>
      </c>
      <c r="R36" s="157">
        <f t="shared" si="14"/>
        <v>16</v>
      </c>
      <c r="S36" s="146">
        <f t="shared" si="15"/>
        <v>3727</v>
      </c>
    </row>
    <row r="37" spans="1:19" ht="12">
      <c r="A37" s="23" t="s">
        <v>97</v>
      </c>
      <c r="B37" s="157">
        <v>1358</v>
      </c>
      <c r="C37" s="157">
        <v>262</v>
      </c>
      <c r="D37" s="157">
        <v>194</v>
      </c>
      <c r="E37" s="154">
        <v>87</v>
      </c>
      <c r="F37" s="154">
        <v>4</v>
      </c>
      <c r="G37" s="146">
        <f t="shared" si="8"/>
        <v>1905</v>
      </c>
      <c r="H37" s="158">
        <v>1169</v>
      </c>
      <c r="I37" s="157">
        <v>270</v>
      </c>
      <c r="J37" s="157">
        <v>223</v>
      </c>
      <c r="K37" s="154">
        <v>90</v>
      </c>
      <c r="L37" s="154">
        <v>8</v>
      </c>
      <c r="M37" s="146">
        <f t="shared" si="9"/>
        <v>1760</v>
      </c>
      <c r="N37" s="158">
        <f t="shared" si="10"/>
        <v>2527</v>
      </c>
      <c r="O37" s="157">
        <f t="shared" si="11"/>
        <v>532</v>
      </c>
      <c r="P37" s="157">
        <f t="shared" si="12"/>
        <v>417</v>
      </c>
      <c r="Q37" s="157">
        <f t="shared" si="13"/>
        <v>177</v>
      </c>
      <c r="R37" s="157">
        <f t="shared" si="14"/>
        <v>12</v>
      </c>
      <c r="S37" s="146">
        <f t="shared" si="15"/>
        <v>3665</v>
      </c>
    </row>
    <row r="38" spans="1:19" ht="12">
      <c r="A38" s="23" t="s">
        <v>98</v>
      </c>
      <c r="B38" s="157">
        <v>1196</v>
      </c>
      <c r="C38" s="157">
        <v>190</v>
      </c>
      <c r="D38" s="157">
        <v>157</v>
      </c>
      <c r="E38" s="154">
        <v>79</v>
      </c>
      <c r="F38" s="154">
        <v>10</v>
      </c>
      <c r="G38" s="146">
        <f t="shared" si="8"/>
        <v>1632</v>
      </c>
      <c r="H38" s="158">
        <v>1180</v>
      </c>
      <c r="I38" s="157">
        <v>183</v>
      </c>
      <c r="J38" s="157">
        <v>122</v>
      </c>
      <c r="K38" s="154">
        <v>69</v>
      </c>
      <c r="L38" s="154">
        <v>5</v>
      </c>
      <c r="M38" s="146">
        <f t="shared" si="9"/>
        <v>1559</v>
      </c>
      <c r="N38" s="158">
        <f t="shared" si="10"/>
        <v>2376</v>
      </c>
      <c r="O38" s="157">
        <f t="shared" si="11"/>
        <v>373</v>
      </c>
      <c r="P38" s="157">
        <f t="shared" si="12"/>
        <v>279</v>
      </c>
      <c r="Q38" s="157">
        <f t="shared" si="13"/>
        <v>148</v>
      </c>
      <c r="R38" s="157">
        <f t="shared" si="14"/>
        <v>15</v>
      </c>
      <c r="S38" s="146">
        <f t="shared" si="15"/>
        <v>3191</v>
      </c>
    </row>
    <row r="39" spans="1:19" ht="12">
      <c r="A39" s="23" t="s">
        <v>99</v>
      </c>
      <c r="B39" s="157">
        <v>1141</v>
      </c>
      <c r="C39" s="157">
        <v>172</v>
      </c>
      <c r="D39" s="157">
        <v>108</v>
      </c>
      <c r="E39" s="154">
        <v>58</v>
      </c>
      <c r="F39" s="154">
        <v>3</v>
      </c>
      <c r="G39" s="146">
        <f t="shared" si="8"/>
        <v>1482</v>
      </c>
      <c r="H39" s="158">
        <v>1019</v>
      </c>
      <c r="I39" s="157">
        <v>131</v>
      </c>
      <c r="J39" s="157">
        <v>87</v>
      </c>
      <c r="K39" s="154">
        <v>42</v>
      </c>
      <c r="L39" s="154">
        <v>6</v>
      </c>
      <c r="M39" s="146">
        <f t="shared" si="9"/>
        <v>1285</v>
      </c>
      <c r="N39" s="158">
        <f t="shared" si="10"/>
        <v>2160</v>
      </c>
      <c r="O39" s="157">
        <f t="shared" si="11"/>
        <v>303</v>
      </c>
      <c r="P39" s="157">
        <f t="shared" si="12"/>
        <v>195</v>
      </c>
      <c r="Q39" s="157">
        <f t="shared" si="13"/>
        <v>100</v>
      </c>
      <c r="R39" s="157">
        <f t="shared" si="14"/>
        <v>9</v>
      </c>
      <c r="S39" s="146">
        <f t="shared" si="15"/>
        <v>2767</v>
      </c>
    </row>
    <row r="40" spans="1:19" ht="12">
      <c r="A40" s="23" t="s">
        <v>100</v>
      </c>
      <c r="B40" s="157">
        <v>923</v>
      </c>
      <c r="C40" s="157">
        <v>114</v>
      </c>
      <c r="D40" s="157">
        <v>61</v>
      </c>
      <c r="E40" s="154">
        <v>61</v>
      </c>
      <c r="F40" s="154">
        <v>4</v>
      </c>
      <c r="G40" s="146">
        <f t="shared" si="8"/>
        <v>1163</v>
      </c>
      <c r="H40" s="158">
        <v>838</v>
      </c>
      <c r="I40" s="157">
        <v>105</v>
      </c>
      <c r="J40" s="157">
        <v>54</v>
      </c>
      <c r="K40" s="154">
        <v>51</v>
      </c>
      <c r="L40" s="154">
        <v>1</v>
      </c>
      <c r="M40" s="146">
        <f t="shared" si="9"/>
        <v>1049</v>
      </c>
      <c r="N40" s="158">
        <f t="shared" si="10"/>
        <v>1761</v>
      </c>
      <c r="O40" s="157">
        <f t="shared" si="11"/>
        <v>219</v>
      </c>
      <c r="P40" s="157">
        <f t="shared" si="12"/>
        <v>115</v>
      </c>
      <c r="Q40" s="157">
        <f t="shared" si="13"/>
        <v>112</v>
      </c>
      <c r="R40" s="157">
        <f t="shared" si="14"/>
        <v>5</v>
      </c>
      <c r="S40" s="146">
        <f t="shared" si="15"/>
        <v>2212</v>
      </c>
    </row>
    <row r="41" spans="1:19" ht="12">
      <c r="A41" s="23" t="s">
        <v>101</v>
      </c>
      <c r="B41" s="157">
        <v>905</v>
      </c>
      <c r="C41" s="157">
        <v>80</v>
      </c>
      <c r="D41" s="157">
        <v>57</v>
      </c>
      <c r="E41" s="154">
        <v>52</v>
      </c>
      <c r="F41" s="154">
        <v>1</v>
      </c>
      <c r="G41" s="146">
        <f t="shared" si="8"/>
        <v>1095</v>
      </c>
      <c r="H41" s="158">
        <v>659</v>
      </c>
      <c r="I41" s="157">
        <v>60</v>
      </c>
      <c r="J41" s="157">
        <v>43</v>
      </c>
      <c r="K41" s="154">
        <v>46</v>
      </c>
      <c r="L41" s="154">
        <v>7</v>
      </c>
      <c r="M41" s="146">
        <f t="shared" si="9"/>
        <v>815</v>
      </c>
      <c r="N41" s="158">
        <f t="shared" si="10"/>
        <v>1564</v>
      </c>
      <c r="O41" s="157">
        <f t="shared" si="11"/>
        <v>140</v>
      </c>
      <c r="P41" s="157">
        <f t="shared" si="12"/>
        <v>100</v>
      </c>
      <c r="Q41" s="157">
        <f t="shared" si="13"/>
        <v>98</v>
      </c>
      <c r="R41" s="157">
        <f t="shared" si="14"/>
        <v>8</v>
      </c>
      <c r="S41" s="146">
        <f t="shared" si="15"/>
        <v>1910</v>
      </c>
    </row>
    <row r="42" spans="1:19" ht="12">
      <c r="A42" s="23" t="s">
        <v>102</v>
      </c>
      <c r="B42" s="157">
        <v>703</v>
      </c>
      <c r="C42" s="157">
        <v>57</v>
      </c>
      <c r="D42" s="157">
        <v>44</v>
      </c>
      <c r="E42" s="154">
        <v>32</v>
      </c>
      <c r="F42" s="154">
        <v>6</v>
      </c>
      <c r="G42" s="146">
        <f t="shared" si="8"/>
        <v>842</v>
      </c>
      <c r="H42" s="158">
        <v>598</v>
      </c>
      <c r="I42" s="157">
        <v>53</v>
      </c>
      <c r="J42" s="157">
        <v>25</v>
      </c>
      <c r="K42" s="154">
        <v>17</v>
      </c>
      <c r="L42" s="154">
        <v>1</v>
      </c>
      <c r="M42" s="146">
        <f t="shared" si="9"/>
        <v>694</v>
      </c>
      <c r="N42" s="158">
        <f t="shared" si="10"/>
        <v>1301</v>
      </c>
      <c r="O42" s="157">
        <f t="shared" si="11"/>
        <v>110</v>
      </c>
      <c r="P42" s="157">
        <f t="shared" si="12"/>
        <v>69</v>
      </c>
      <c r="Q42" s="157">
        <f t="shared" si="13"/>
        <v>49</v>
      </c>
      <c r="R42" s="157">
        <f t="shared" si="14"/>
        <v>7</v>
      </c>
      <c r="S42" s="146">
        <f t="shared" si="15"/>
        <v>1536</v>
      </c>
    </row>
    <row r="43" spans="1:19" ht="12">
      <c r="A43" s="23" t="s">
        <v>103</v>
      </c>
      <c r="B43" s="157">
        <v>530</v>
      </c>
      <c r="C43" s="157">
        <v>44</v>
      </c>
      <c r="D43" s="157">
        <v>19</v>
      </c>
      <c r="E43" s="154">
        <v>7</v>
      </c>
      <c r="F43" s="154">
        <v>0</v>
      </c>
      <c r="G43" s="146">
        <f t="shared" si="8"/>
        <v>600</v>
      </c>
      <c r="H43" s="158">
        <v>502</v>
      </c>
      <c r="I43" s="157">
        <v>21</v>
      </c>
      <c r="J43" s="157">
        <v>24</v>
      </c>
      <c r="K43" s="154">
        <v>3</v>
      </c>
      <c r="L43" s="154">
        <v>0</v>
      </c>
      <c r="M43" s="146">
        <f t="shared" si="9"/>
        <v>550</v>
      </c>
      <c r="N43" s="158">
        <f t="shared" si="10"/>
        <v>1032</v>
      </c>
      <c r="O43" s="157">
        <f t="shared" si="11"/>
        <v>65</v>
      </c>
      <c r="P43" s="157">
        <f t="shared" si="12"/>
        <v>43</v>
      </c>
      <c r="Q43" s="157">
        <f t="shared" si="13"/>
        <v>10</v>
      </c>
      <c r="R43" s="157">
        <f t="shared" si="14"/>
        <v>0</v>
      </c>
      <c r="S43" s="146">
        <f t="shared" si="15"/>
        <v>1150</v>
      </c>
    </row>
    <row r="44" spans="1:19" ht="12">
      <c r="A44" s="23" t="s">
        <v>104</v>
      </c>
      <c r="B44" s="157">
        <v>448</v>
      </c>
      <c r="C44" s="157">
        <v>20</v>
      </c>
      <c r="D44" s="157">
        <v>11</v>
      </c>
      <c r="E44" s="154">
        <v>5</v>
      </c>
      <c r="F44" s="154">
        <v>2</v>
      </c>
      <c r="G44" s="146">
        <f t="shared" si="8"/>
        <v>486</v>
      </c>
      <c r="H44" s="158">
        <v>421</v>
      </c>
      <c r="I44" s="157">
        <v>26</v>
      </c>
      <c r="J44" s="157">
        <v>10</v>
      </c>
      <c r="K44" s="154">
        <v>0</v>
      </c>
      <c r="L44" s="154">
        <v>0</v>
      </c>
      <c r="M44" s="146">
        <f t="shared" si="9"/>
        <v>457</v>
      </c>
      <c r="N44" s="158">
        <f t="shared" si="10"/>
        <v>869</v>
      </c>
      <c r="O44" s="157">
        <f t="shared" si="11"/>
        <v>46</v>
      </c>
      <c r="P44" s="157">
        <f t="shared" si="12"/>
        <v>21</v>
      </c>
      <c r="Q44" s="157">
        <f t="shared" si="13"/>
        <v>5</v>
      </c>
      <c r="R44" s="157">
        <f t="shared" si="14"/>
        <v>2</v>
      </c>
      <c r="S44" s="146">
        <f t="shared" si="15"/>
        <v>943</v>
      </c>
    </row>
    <row r="45" spans="1:19" ht="12">
      <c r="A45" s="23" t="s">
        <v>105</v>
      </c>
      <c r="B45" s="157">
        <v>330</v>
      </c>
      <c r="C45" s="157">
        <v>19</v>
      </c>
      <c r="D45" s="157">
        <v>7</v>
      </c>
      <c r="E45" s="154">
        <v>3</v>
      </c>
      <c r="F45" s="154">
        <v>0</v>
      </c>
      <c r="G45" s="146">
        <f t="shared" si="8"/>
        <v>359</v>
      </c>
      <c r="H45" s="158">
        <v>345</v>
      </c>
      <c r="I45" s="157">
        <v>28</v>
      </c>
      <c r="J45" s="157">
        <v>5</v>
      </c>
      <c r="K45" s="154">
        <v>1</v>
      </c>
      <c r="L45" s="154">
        <v>0</v>
      </c>
      <c r="M45" s="146">
        <f t="shared" si="9"/>
        <v>379</v>
      </c>
      <c r="N45" s="158">
        <f t="shared" si="10"/>
        <v>675</v>
      </c>
      <c r="O45" s="157">
        <f t="shared" si="11"/>
        <v>47</v>
      </c>
      <c r="P45" s="157">
        <f t="shared" si="12"/>
        <v>12</v>
      </c>
      <c r="Q45" s="157">
        <f t="shared" si="13"/>
        <v>4</v>
      </c>
      <c r="R45" s="157">
        <f t="shared" si="14"/>
        <v>0</v>
      </c>
      <c r="S45" s="146">
        <f t="shared" si="15"/>
        <v>738</v>
      </c>
    </row>
    <row r="46" spans="1:19" ht="12">
      <c r="A46" s="23" t="s">
        <v>106</v>
      </c>
      <c r="B46" s="157">
        <v>165</v>
      </c>
      <c r="C46" s="157">
        <v>14</v>
      </c>
      <c r="D46" s="157">
        <v>1</v>
      </c>
      <c r="E46" s="154">
        <v>0</v>
      </c>
      <c r="F46" s="154">
        <v>0</v>
      </c>
      <c r="G46" s="146">
        <f t="shared" si="8"/>
        <v>180</v>
      </c>
      <c r="H46" s="158">
        <v>214</v>
      </c>
      <c r="I46" s="157">
        <v>17</v>
      </c>
      <c r="J46" s="157">
        <v>5</v>
      </c>
      <c r="K46" s="154">
        <v>2</v>
      </c>
      <c r="L46" s="154">
        <v>0</v>
      </c>
      <c r="M46" s="146">
        <f t="shared" si="9"/>
        <v>238</v>
      </c>
      <c r="N46" s="158">
        <f t="shared" si="10"/>
        <v>379</v>
      </c>
      <c r="O46" s="157">
        <f t="shared" si="11"/>
        <v>31</v>
      </c>
      <c r="P46" s="157">
        <f t="shared" si="12"/>
        <v>6</v>
      </c>
      <c r="Q46" s="157">
        <f t="shared" si="13"/>
        <v>2</v>
      </c>
      <c r="R46" s="157">
        <f t="shared" si="14"/>
        <v>0</v>
      </c>
      <c r="S46" s="146">
        <f t="shared" si="15"/>
        <v>418</v>
      </c>
    </row>
    <row r="47" spans="1:19" ht="12">
      <c r="A47" s="23" t="s">
        <v>107</v>
      </c>
      <c r="B47" s="157">
        <v>79</v>
      </c>
      <c r="C47" s="157">
        <v>8</v>
      </c>
      <c r="D47" s="157">
        <v>2</v>
      </c>
      <c r="E47" s="154">
        <v>0</v>
      </c>
      <c r="F47" s="154">
        <v>0</v>
      </c>
      <c r="G47" s="146">
        <f t="shared" si="8"/>
        <v>89</v>
      </c>
      <c r="H47" s="158">
        <v>116</v>
      </c>
      <c r="I47" s="157">
        <v>5</v>
      </c>
      <c r="J47" s="157">
        <v>1</v>
      </c>
      <c r="K47" s="154">
        <v>1</v>
      </c>
      <c r="L47" s="154">
        <v>0</v>
      </c>
      <c r="M47" s="146">
        <f t="shared" si="9"/>
        <v>123</v>
      </c>
      <c r="N47" s="158">
        <f t="shared" si="10"/>
        <v>195</v>
      </c>
      <c r="O47" s="157">
        <f t="shared" si="11"/>
        <v>13</v>
      </c>
      <c r="P47" s="157">
        <f t="shared" si="12"/>
        <v>3</v>
      </c>
      <c r="Q47" s="157">
        <f t="shared" si="13"/>
        <v>1</v>
      </c>
      <c r="R47" s="157">
        <f t="shared" si="14"/>
        <v>0</v>
      </c>
      <c r="S47" s="146">
        <f t="shared" si="15"/>
        <v>212</v>
      </c>
    </row>
    <row r="48" spans="1:19" ht="12">
      <c r="A48" s="23" t="s">
        <v>108</v>
      </c>
      <c r="B48" s="157">
        <v>18</v>
      </c>
      <c r="C48" s="157">
        <v>0</v>
      </c>
      <c r="D48" s="157">
        <v>0</v>
      </c>
      <c r="E48" s="154">
        <v>0</v>
      </c>
      <c r="F48" s="154">
        <v>0</v>
      </c>
      <c r="G48" s="146">
        <f t="shared" si="8"/>
        <v>18</v>
      </c>
      <c r="H48" s="158">
        <v>63</v>
      </c>
      <c r="I48" s="157">
        <v>5</v>
      </c>
      <c r="J48" s="157">
        <v>3</v>
      </c>
      <c r="K48" s="154">
        <v>0</v>
      </c>
      <c r="L48" s="154">
        <v>0</v>
      </c>
      <c r="M48" s="146">
        <f t="shared" si="9"/>
        <v>71</v>
      </c>
      <c r="N48" s="158">
        <f t="shared" si="10"/>
        <v>81</v>
      </c>
      <c r="O48" s="157">
        <f t="shared" si="11"/>
        <v>5</v>
      </c>
      <c r="P48" s="157">
        <f t="shared" si="12"/>
        <v>3</v>
      </c>
      <c r="Q48" s="157">
        <f t="shared" si="13"/>
        <v>0</v>
      </c>
      <c r="R48" s="157">
        <f t="shared" si="14"/>
        <v>0</v>
      </c>
      <c r="S48" s="146">
        <f t="shared" si="15"/>
        <v>89</v>
      </c>
    </row>
    <row r="49" spans="1:19" ht="12">
      <c r="A49" s="23" t="s">
        <v>109</v>
      </c>
      <c r="B49" s="157">
        <v>6</v>
      </c>
      <c r="C49" s="157">
        <v>0</v>
      </c>
      <c r="D49" s="157">
        <v>0</v>
      </c>
      <c r="E49" s="154">
        <v>0</v>
      </c>
      <c r="F49" s="154">
        <v>0</v>
      </c>
      <c r="G49" s="146">
        <f t="shared" si="8"/>
        <v>6</v>
      </c>
      <c r="H49" s="158">
        <v>18</v>
      </c>
      <c r="I49" s="157">
        <v>7</v>
      </c>
      <c r="J49" s="157">
        <v>2</v>
      </c>
      <c r="K49" s="154">
        <v>0</v>
      </c>
      <c r="L49" s="154">
        <v>0</v>
      </c>
      <c r="M49" s="146">
        <f t="shared" si="9"/>
        <v>27</v>
      </c>
      <c r="N49" s="158">
        <f t="shared" si="10"/>
        <v>24</v>
      </c>
      <c r="O49" s="157">
        <f t="shared" si="11"/>
        <v>7</v>
      </c>
      <c r="P49" s="157">
        <f t="shared" si="12"/>
        <v>2</v>
      </c>
      <c r="Q49" s="157">
        <f t="shared" si="13"/>
        <v>0</v>
      </c>
      <c r="R49" s="157">
        <f t="shared" si="14"/>
        <v>0</v>
      </c>
      <c r="S49" s="146">
        <f t="shared" si="15"/>
        <v>33</v>
      </c>
    </row>
    <row r="50" spans="1:19" ht="12">
      <c r="A50" s="23" t="s">
        <v>110</v>
      </c>
      <c r="B50" s="157">
        <v>1</v>
      </c>
      <c r="C50" s="157">
        <v>1</v>
      </c>
      <c r="D50" s="157">
        <v>0</v>
      </c>
      <c r="E50" s="154">
        <v>0</v>
      </c>
      <c r="F50" s="154">
        <v>0</v>
      </c>
      <c r="G50" s="146">
        <f t="shared" si="8"/>
        <v>2</v>
      </c>
      <c r="H50" s="158">
        <v>8</v>
      </c>
      <c r="I50" s="157">
        <v>2</v>
      </c>
      <c r="J50" s="157">
        <v>0</v>
      </c>
      <c r="K50" s="154">
        <v>0</v>
      </c>
      <c r="L50" s="154">
        <v>0</v>
      </c>
      <c r="M50" s="146">
        <f t="shared" si="9"/>
        <v>10</v>
      </c>
      <c r="N50" s="158">
        <f t="shared" si="10"/>
        <v>9</v>
      </c>
      <c r="O50" s="157">
        <f t="shared" si="11"/>
        <v>3</v>
      </c>
      <c r="P50" s="157">
        <f t="shared" si="12"/>
        <v>0</v>
      </c>
      <c r="Q50" s="157">
        <f t="shared" si="13"/>
        <v>0</v>
      </c>
      <c r="R50" s="157">
        <f t="shared" si="14"/>
        <v>0</v>
      </c>
      <c r="S50" s="146">
        <f t="shared" si="15"/>
        <v>12</v>
      </c>
    </row>
    <row r="51" spans="1:19" s="17" customFormat="1" ht="12.75" customHeight="1" thickBot="1">
      <c r="A51" s="39" t="s">
        <v>43</v>
      </c>
      <c r="B51" s="148">
        <f>SUM(B32:B50)</f>
        <v>15626</v>
      </c>
      <c r="C51" s="148">
        <f>SUM(C32:C50)</f>
        <v>1824</v>
      </c>
      <c r="D51" s="148">
        <f>SUM(D32:D50)</f>
        <v>1140</v>
      </c>
      <c r="E51" s="148">
        <f>SUM(E32:E50)</f>
        <v>568</v>
      </c>
      <c r="F51" s="148">
        <f>SUM(F32:F50)</f>
        <v>53</v>
      </c>
      <c r="G51" s="195">
        <f t="shared" si="8"/>
        <v>19211</v>
      </c>
      <c r="H51" s="150">
        <f>SUM(H32:H50)</f>
        <v>14247</v>
      </c>
      <c r="I51" s="148">
        <f>SUM(I32:I50)</f>
        <v>1842</v>
      </c>
      <c r="J51" s="148">
        <f>SUM(J32:J50)</f>
        <v>1313</v>
      </c>
      <c r="K51" s="148">
        <f>SUM(K32:K50)</f>
        <v>482</v>
      </c>
      <c r="L51" s="148">
        <f>SUM(L32:L50)</f>
        <v>65</v>
      </c>
      <c r="M51" s="195">
        <f t="shared" si="9"/>
        <v>17949</v>
      </c>
      <c r="N51" s="150">
        <f t="shared" si="10"/>
        <v>29873</v>
      </c>
      <c r="O51" s="148">
        <f t="shared" si="11"/>
        <v>3666</v>
      </c>
      <c r="P51" s="148">
        <f t="shared" si="12"/>
        <v>2453</v>
      </c>
      <c r="Q51" s="148">
        <f t="shared" si="13"/>
        <v>1050</v>
      </c>
      <c r="R51" s="148">
        <f t="shared" si="14"/>
        <v>118</v>
      </c>
      <c r="S51" s="195">
        <f t="shared" si="15"/>
        <v>37160</v>
      </c>
    </row>
    <row r="57" spans="1:10" ht="12" customHeight="1">
      <c r="A57" s="60" t="s">
        <v>21</v>
      </c>
      <c r="J57" s="64"/>
    </row>
    <row r="58" spans="1:19" ht="6.75" customHeight="1" thickBo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2">
      <c r="A59" s="25"/>
      <c r="B59" s="303" t="s">
        <v>26</v>
      </c>
      <c r="C59" s="303"/>
      <c r="D59" s="303"/>
      <c r="E59" s="303"/>
      <c r="F59" s="303"/>
      <c r="G59" s="304"/>
      <c r="H59" s="303" t="s">
        <v>27</v>
      </c>
      <c r="I59" s="303"/>
      <c r="J59" s="303"/>
      <c r="K59" s="303"/>
      <c r="L59" s="303"/>
      <c r="M59" s="304"/>
      <c r="N59" s="303" t="s">
        <v>114</v>
      </c>
      <c r="O59" s="303"/>
      <c r="P59" s="303"/>
      <c r="Q59" s="303"/>
      <c r="R59" s="303"/>
      <c r="S59" s="304"/>
    </row>
    <row r="60" spans="1:19" ht="46.5" customHeight="1">
      <c r="A60" s="62" t="s">
        <v>38</v>
      </c>
      <c r="B60" s="113" t="s">
        <v>40</v>
      </c>
      <c r="C60" s="115" t="s">
        <v>216</v>
      </c>
      <c r="D60" s="113" t="s">
        <v>42</v>
      </c>
      <c r="E60" s="113" t="s">
        <v>215</v>
      </c>
      <c r="F60" s="113" t="s">
        <v>22</v>
      </c>
      <c r="G60" s="120" t="s">
        <v>115</v>
      </c>
      <c r="H60" s="113" t="s">
        <v>40</v>
      </c>
      <c r="I60" s="115" t="s">
        <v>216</v>
      </c>
      <c r="J60" s="113" t="s">
        <v>42</v>
      </c>
      <c r="K60" s="113" t="s">
        <v>215</v>
      </c>
      <c r="L60" s="113" t="s">
        <v>22</v>
      </c>
      <c r="M60" s="120" t="s">
        <v>115</v>
      </c>
      <c r="N60" s="113" t="s">
        <v>40</v>
      </c>
      <c r="O60" s="115" t="s">
        <v>216</v>
      </c>
      <c r="P60" s="113" t="s">
        <v>42</v>
      </c>
      <c r="Q60" s="113" t="s">
        <v>215</v>
      </c>
      <c r="R60" s="113" t="s">
        <v>22</v>
      </c>
      <c r="S60" s="120" t="s">
        <v>115</v>
      </c>
    </row>
    <row r="61" spans="1:19" ht="12">
      <c r="A61" s="23" t="s">
        <v>148</v>
      </c>
      <c r="B61" s="168">
        <v>1033</v>
      </c>
      <c r="C61" s="151">
        <v>570</v>
      </c>
      <c r="D61" s="151">
        <v>412</v>
      </c>
      <c r="E61" s="151">
        <v>230</v>
      </c>
      <c r="F61" s="151">
        <v>33</v>
      </c>
      <c r="G61" s="143">
        <f aca="true" t="shared" si="16" ref="G61:G80">SUM(B61:F61)</f>
        <v>2278</v>
      </c>
      <c r="H61" s="170">
        <v>930</v>
      </c>
      <c r="I61" s="151">
        <v>526</v>
      </c>
      <c r="J61" s="151">
        <v>403</v>
      </c>
      <c r="K61" s="151">
        <v>233</v>
      </c>
      <c r="L61" s="151">
        <v>36</v>
      </c>
      <c r="M61" s="143">
        <f aca="true" t="shared" si="17" ref="M61:M80">SUM(H61:L61)</f>
        <v>2128</v>
      </c>
      <c r="N61" s="170">
        <f aca="true" t="shared" si="18" ref="N61:N80">B61+H61</f>
        <v>1963</v>
      </c>
      <c r="O61" s="168">
        <f aca="true" t="shared" si="19" ref="O61:O80">C61+I61</f>
        <v>1096</v>
      </c>
      <c r="P61" s="168">
        <f aca="true" t="shared" si="20" ref="P61:P80">D61+J61</f>
        <v>815</v>
      </c>
      <c r="Q61" s="168">
        <f aca="true" t="shared" si="21" ref="Q61:Q80">E61+K61</f>
        <v>463</v>
      </c>
      <c r="R61" s="168">
        <f aca="true" t="shared" si="22" ref="R61:R80">F61+L61</f>
        <v>69</v>
      </c>
      <c r="S61" s="143">
        <f aca="true" t="shared" si="23" ref="S61:S80">G61+M61</f>
        <v>4406</v>
      </c>
    </row>
    <row r="62" spans="1:19" ht="12">
      <c r="A62" s="23" t="s">
        <v>93</v>
      </c>
      <c r="B62" s="157">
        <v>3810</v>
      </c>
      <c r="C62" s="157">
        <v>1747</v>
      </c>
      <c r="D62" s="157">
        <v>1302</v>
      </c>
      <c r="E62" s="154">
        <v>723</v>
      </c>
      <c r="F62" s="154">
        <v>81</v>
      </c>
      <c r="G62" s="146">
        <f t="shared" si="16"/>
        <v>7663</v>
      </c>
      <c r="H62" s="158">
        <v>3484</v>
      </c>
      <c r="I62" s="157">
        <v>1688</v>
      </c>
      <c r="J62" s="157">
        <v>1192</v>
      </c>
      <c r="K62" s="154">
        <v>622</v>
      </c>
      <c r="L62" s="154">
        <v>89</v>
      </c>
      <c r="M62" s="146">
        <f t="shared" si="17"/>
        <v>7075</v>
      </c>
      <c r="N62" s="158">
        <f t="shared" si="18"/>
        <v>7294</v>
      </c>
      <c r="O62" s="157">
        <f t="shared" si="19"/>
        <v>3435</v>
      </c>
      <c r="P62" s="157">
        <f t="shared" si="20"/>
        <v>2494</v>
      </c>
      <c r="Q62" s="157">
        <f t="shared" si="21"/>
        <v>1345</v>
      </c>
      <c r="R62" s="157">
        <f t="shared" si="22"/>
        <v>170</v>
      </c>
      <c r="S62" s="146">
        <f t="shared" si="23"/>
        <v>14738</v>
      </c>
    </row>
    <row r="63" spans="1:19" ht="12">
      <c r="A63" s="23" t="s">
        <v>94</v>
      </c>
      <c r="B63" s="157">
        <v>3660</v>
      </c>
      <c r="C63" s="157">
        <v>1378</v>
      </c>
      <c r="D63" s="157">
        <v>1313</v>
      </c>
      <c r="E63" s="154">
        <v>545</v>
      </c>
      <c r="F63" s="154">
        <v>102</v>
      </c>
      <c r="G63" s="146">
        <f t="shared" si="16"/>
        <v>6998</v>
      </c>
      <c r="H63" s="158">
        <v>3608</v>
      </c>
      <c r="I63" s="157">
        <v>1439</v>
      </c>
      <c r="J63" s="157">
        <v>1391</v>
      </c>
      <c r="K63" s="154">
        <v>550</v>
      </c>
      <c r="L63" s="154">
        <v>82</v>
      </c>
      <c r="M63" s="146">
        <f t="shared" si="17"/>
        <v>7070</v>
      </c>
      <c r="N63" s="158">
        <f t="shared" si="18"/>
        <v>7268</v>
      </c>
      <c r="O63" s="157">
        <f t="shared" si="19"/>
        <v>2817</v>
      </c>
      <c r="P63" s="157">
        <f t="shared" si="20"/>
        <v>2704</v>
      </c>
      <c r="Q63" s="157">
        <f t="shared" si="21"/>
        <v>1095</v>
      </c>
      <c r="R63" s="157">
        <f t="shared" si="22"/>
        <v>184</v>
      </c>
      <c r="S63" s="146">
        <f t="shared" si="23"/>
        <v>14068</v>
      </c>
    </row>
    <row r="64" spans="1:19" ht="12">
      <c r="A64" s="23" t="s">
        <v>95</v>
      </c>
      <c r="B64" s="157">
        <v>3180</v>
      </c>
      <c r="C64" s="157">
        <v>1155</v>
      </c>
      <c r="D64" s="157">
        <v>1124</v>
      </c>
      <c r="E64" s="154">
        <v>652</v>
      </c>
      <c r="F64" s="154">
        <v>81</v>
      </c>
      <c r="G64" s="146">
        <f t="shared" si="16"/>
        <v>6192</v>
      </c>
      <c r="H64" s="158">
        <v>2755</v>
      </c>
      <c r="I64" s="157">
        <v>1291</v>
      </c>
      <c r="J64" s="157">
        <v>1557</v>
      </c>
      <c r="K64" s="154">
        <v>443</v>
      </c>
      <c r="L64" s="154">
        <v>109</v>
      </c>
      <c r="M64" s="146">
        <f t="shared" si="17"/>
        <v>6155</v>
      </c>
      <c r="N64" s="158">
        <f t="shared" si="18"/>
        <v>5935</v>
      </c>
      <c r="O64" s="157">
        <f t="shared" si="19"/>
        <v>2446</v>
      </c>
      <c r="P64" s="157">
        <f t="shared" si="20"/>
        <v>2681</v>
      </c>
      <c r="Q64" s="157">
        <f t="shared" si="21"/>
        <v>1095</v>
      </c>
      <c r="R64" s="157">
        <f t="shared" si="22"/>
        <v>190</v>
      </c>
      <c r="S64" s="146">
        <f t="shared" si="23"/>
        <v>12347</v>
      </c>
    </row>
    <row r="65" spans="1:19" ht="12">
      <c r="A65" s="23" t="s">
        <v>96</v>
      </c>
      <c r="B65" s="157">
        <v>2402</v>
      </c>
      <c r="C65" s="157">
        <v>1357</v>
      </c>
      <c r="D65" s="157">
        <v>1027</v>
      </c>
      <c r="E65" s="154">
        <v>1083</v>
      </c>
      <c r="F65" s="154">
        <v>90</v>
      </c>
      <c r="G65" s="146">
        <f t="shared" si="16"/>
        <v>5959</v>
      </c>
      <c r="H65" s="158">
        <v>2245</v>
      </c>
      <c r="I65" s="157">
        <v>1772</v>
      </c>
      <c r="J65" s="157">
        <v>1329</v>
      </c>
      <c r="K65" s="154">
        <v>820</v>
      </c>
      <c r="L65" s="154">
        <v>146</v>
      </c>
      <c r="M65" s="146">
        <f t="shared" si="17"/>
        <v>6312</v>
      </c>
      <c r="N65" s="158">
        <f t="shared" si="18"/>
        <v>4647</v>
      </c>
      <c r="O65" s="157">
        <f t="shared" si="19"/>
        <v>3129</v>
      </c>
      <c r="P65" s="157">
        <f t="shared" si="20"/>
        <v>2356</v>
      </c>
      <c r="Q65" s="157">
        <f t="shared" si="21"/>
        <v>1903</v>
      </c>
      <c r="R65" s="157">
        <f t="shared" si="22"/>
        <v>236</v>
      </c>
      <c r="S65" s="146">
        <f t="shared" si="23"/>
        <v>12271</v>
      </c>
    </row>
    <row r="66" spans="1:19" ht="12">
      <c r="A66" s="23" t="s">
        <v>97</v>
      </c>
      <c r="B66" s="157">
        <v>2430</v>
      </c>
      <c r="C66" s="157">
        <v>1880</v>
      </c>
      <c r="D66" s="157">
        <v>1293</v>
      </c>
      <c r="E66" s="154">
        <v>1188</v>
      </c>
      <c r="F66" s="154">
        <v>118</v>
      </c>
      <c r="G66" s="146">
        <f t="shared" si="16"/>
        <v>6909</v>
      </c>
      <c r="H66" s="158">
        <v>2440</v>
      </c>
      <c r="I66" s="157">
        <v>2044</v>
      </c>
      <c r="J66" s="157">
        <v>1464</v>
      </c>
      <c r="K66" s="154">
        <v>1117</v>
      </c>
      <c r="L66" s="154">
        <v>176</v>
      </c>
      <c r="M66" s="146">
        <f t="shared" si="17"/>
        <v>7241</v>
      </c>
      <c r="N66" s="158">
        <f t="shared" si="18"/>
        <v>4870</v>
      </c>
      <c r="O66" s="157">
        <f t="shared" si="19"/>
        <v>3924</v>
      </c>
      <c r="P66" s="157">
        <f t="shared" si="20"/>
        <v>2757</v>
      </c>
      <c r="Q66" s="157">
        <f t="shared" si="21"/>
        <v>2305</v>
      </c>
      <c r="R66" s="157">
        <f t="shared" si="22"/>
        <v>294</v>
      </c>
      <c r="S66" s="146">
        <f t="shared" si="23"/>
        <v>14150</v>
      </c>
    </row>
    <row r="67" spans="1:19" ht="12">
      <c r="A67" s="23" t="s">
        <v>98</v>
      </c>
      <c r="B67" s="157">
        <v>2296</v>
      </c>
      <c r="C67" s="157">
        <v>1926</v>
      </c>
      <c r="D67" s="157">
        <v>1200</v>
      </c>
      <c r="E67" s="154">
        <v>996</v>
      </c>
      <c r="F67" s="154">
        <v>102</v>
      </c>
      <c r="G67" s="146">
        <f t="shared" si="16"/>
        <v>6520</v>
      </c>
      <c r="H67" s="158">
        <v>2578</v>
      </c>
      <c r="I67" s="157">
        <v>1985</v>
      </c>
      <c r="J67" s="157">
        <v>1228</v>
      </c>
      <c r="K67" s="154">
        <v>960</v>
      </c>
      <c r="L67" s="154">
        <v>160</v>
      </c>
      <c r="M67" s="146">
        <f t="shared" si="17"/>
        <v>6911</v>
      </c>
      <c r="N67" s="158">
        <f t="shared" si="18"/>
        <v>4874</v>
      </c>
      <c r="O67" s="157">
        <f t="shared" si="19"/>
        <v>3911</v>
      </c>
      <c r="P67" s="157">
        <f t="shared" si="20"/>
        <v>2428</v>
      </c>
      <c r="Q67" s="157">
        <f t="shared" si="21"/>
        <v>1956</v>
      </c>
      <c r="R67" s="157">
        <f t="shared" si="22"/>
        <v>262</v>
      </c>
      <c r="S67" s="146">
        <f t="shared" si="23"/>
        <v>13431</v>
      </c>
    </row>
    <row r="68" spans="1:19" ht="12">
      <c r="A68" s="23" t="s">
        <v>99</v>
      </c>
      <c r="B68" s="157">
        <v>2585</v>
      </c>
      <c r="C68" s="157">
        <v>1560</v>
      </c>
      <c r="D68" s="157">
        <v>980</v>
      </c>
      <c r="E68" s="154">
        <v>865</v>
      </c>
      <c r="F68" s="154">
        <v>110</v>
      </c>
      <c r="G68" s="146">
        <f t="shared" si="16"/>
        <v>6100</v>
      </c>
      <c r="H68" s="158">
        <v>2726</v>
      </c>
      <c r="I68" s="157">
        <v>1594</v>
      </c>
      <c r="J68" s="157">
        <v>975</v>
      </c>
      <c r="K68" s="154">
        <v>757</v>
      </c>
      <c r="L68" s="154">
        <v>108</v>
      </c>
      <c r="M68" s="146">
        <f t="shared" si="17"/>
        <v>6160</v>
      </c>
      <c r="N68" s="158">
        <f t="shared" si="18"/>
        <v>5311</v>
      </c>
      <c r="O68" s="157">
        <f t="shared" si="19"/>
        <v>3154</v>
      </c>
      <c r="P68" s="157">
        <f t="shared" si="20"/>
        <v>1955</v>
      </c>
      <c r="Q68" s="157">
        <f t="shared" si="21"/>
        <v>1622</v>
      </c>
      <c r="R68" s="157">
        <f t="shared" si="22"/>
        <v>218</v>
      </c>
      <c r="S68" s="146">
        <f t="shared" si="23"/>
        <v>12260</v>
      </c>
    </row>
    <row r="69" spans="1:19" ht="12">
      <c r="A69" s="23" t="s">
        <v>100</v>
      </c>
      <c r="B69" s="157">
        <v>2474</v>
      </c>
      <c r="C69" s="157">
        <v>1079</v>
      </c>
      <c r="D69" s="157">
        <v>716</v>
      </c>
      <c r="E69" s="154">
        <v>607</v>
      </c>
      <c r="F69" s="154">
        <v>86</v>
      </c>
      <c r="G69" s="146">
        <f t="shared" si="16"/>
        <v>4962</v>
      </c>
      <c r="H69" s="158">
        <v>2725</v>
      </c>
      <c r="I69" s="157">
        <v>1126</v>
      </c>
      <c r="J69" s="157">
        <v>648</v>
      </c>
      <c r="K69" s="154">
        <v>493</v>
      </c>
      <c r="L69" s="154">
        <v>61</v>
      </c>
      <c r="M69" s="146">
        <f t="shared" si="17"/>
        <v>5053</v>
      </c>
      <c r="N69" s="158">
        <f t="shared" si="18"/>
        <v>5199</v>
      </c>
      <c r="O69" s="157">
        <f t="shared" si="19"/>
        <v>2205</v>
      </c>
      <c r="P69" s="157">
        <f t="shared" si="20"/>
        <v>1364</v>
      </c>
      <c r="Q69" s="157">
        <f t="shared" si="21"/>
        <v>1100</v>
      </c>
      <c r="R69" s="157">
        <f t="shared" si="22"/>
        <v>147</v>
      </c>
      <c r="S69" s="146">
        <f t="shared" si="23"/>
        <v>10015</v>
      </c>
    </row>
    <row r="70" spans="1:19" ht="12">
      <c r="A70" s="23" t="s">
        <v>101</v>
      </c>
      <c r="B70" s="157">
        <v>2471</v>
      </c>
      <c r="C70" s="157">
        <v>847</v>
      </c>
      <c r="D70" s="157">
        <v>496</v>
      </c>
      <c r="E70" s="154">
        <v>456</v>
      </c>
      <c r="F70" s="154">
        <v>75</v>
      </c>
      <c r="G70" s="146">
        <f t="shared" si="16"/>
        <v>4345</v>
      </c>
      <c r="H70" s="158">
        <v>2411</v>
      </c>
      <c r="I70" s="157">
        <v>839</v>
      </c>
      <c r="J70" s="157">
        <v>475</v>
      </c>
      <c r="K70" s="154">
        <v>346</v>
      </c>
      <c r="L70" s="154">
        <v>45</v>
      </c>
      <c r="M70" s="146">
        <f t="shared" si="17"/>
        <v>4116</v>
      </c>
      <c r="N70" s="158">
        <f t="shared" si="18"/>
        <v>4882</v>
      </c>
      <c r="O70" s="157">
        <f t="shared" si="19"/>
        <v>1686</v>
      </c>
      <c r="P70" s="157">
        <f t="shared" si="20"/>
        <v>971</v>
      </c>
      <c r="Q70" s="157">
        <f t="shared" si="21"/>
        <v>802</v>
      </c>
      <c r="R70" s="157">
        <f t="shared" si="22"/>
        <v>120</v>
      </c>
      <c r="S70" s="146">
        <f t="shared" si="23"/>
        <v>8461</v>
      </c>
    </row>
    <row r="71" spans="1:19" ht="12">
      <c r="A71" s="23" t="s">
        <v>102</v>
      </c>
      <c r="B71" s="157">
        <v>2615</v>
      </c>
      <c r="C71" s="157">
        <v>749</v>
      </c>
      <c r="D71" s="157">
        <v>474</v>
      </c>
      <c r="E71" s="154">
        <v>361</v>
      </c>
      <c r="F71" s="154">
        <v>61</v>
      </c>
      <c r="G71" s="146">
        <f t="shared" si="16"/>
        <v>4260</v>
      </c>
      <c r="H71" s="158">
        <v>2161</v>
      </c>
      <c r="I71" s="157">
        <v>612</v>
      </c>
      <c r="J71" s="157">
        <v>365</v>
      </c>
      <c r="K71" s="154">
        <v>286</v>
      </c>
      <c r="L71" s="154">
        <v>49</v>
      </c>
      <c r="M71" s="146">
        <f t="shared" si="17"/>
        <v>3473</v>
      </c>
      <c r="N71" s="158">
        <f t="shared" si="18"/>
        <v>4776</v>
      </c>
      <c r="O71" s="157">
        <f t="shared" si="19"/>
        <v>1361</v>
      </c>
      <c r="P71" s="157">
        <f t="shared" si="20"/>
        <v>839</v>
      </c>
      <c r="Q71" s="157">
        <f t="shared" si="21"/>
        <v>647</v>
      </c>
      <c r="R71" s="157">
        <f t="shared" si="22"/>
        <v>110</v>
      </c>
      <c r="S71" s="146">
        <f t="shared" si="23"/>
        <v>7733</v>
      </c>
    </row>
    <row r="72" spans="1:19" ht="12">
      <c r="A72" s="23" t="s">
        <v>103</v>
      </c>
      <c r="B72" s="157">
        <v>1896</v>
      </c>
      <c r="C72" s="157">
        <v>500</v>
      </c>
      <c r="D72" s="157">
        <v>296</v>
      </c>
      <c r="E72" s="154">
        <v>164</v>
      </c>
      <c r="F72" s="154">
        <v>35</v>
      </c>
      <c r="G72" s="146">
        <f t="shared" si="16"/>
        <v>2891</v>
      </c>
      <c r="H72" s="158">
        <v>1861</v>
      </c>
      <c r="I72" s="157">
        <v>461</v>
      </c>
      <c r="J72" s="157">
        <v>227</v>
      </c>
      <c r="K72" s="154">
        <v>127</v>
      </c>
      <c r="L72" s="154">
        <v>29</v>
      </c>
      <c r="M72" s="146">
        <f t="shared" si="17"/>
        <v>2705</v>
      </c>
      <c r="N72" s="158">
        <f t="shared" si="18"/>
        <v>3757</v>
      </c>
      <c r="O72" s="157">
        <f t="shared" si="19"/>
        <v>961</v>
      </c>
      <c r="P72" s="157">
        <f t="shared" si="20"/>
        <v>523</v>
      </c>
      <c r="Q72" s="157">
        <f t="shared" si="21"/>
        <v>291</v>
      </c>
      <c r="R72" s="157">
        <f t="shared" si="22"/>
        <v>64</v>
      </c>
      <c r="S72" s="146">
        <f t="shared" si="23"/>
        <v>5596</v>
      </c>
    </row>
    <row r="73" spans="1:19" ht="12">
      <c r="A73" s="23" t="s">
        <v>104</v>
      </c>
      <c r="B73" s="157">
        <v>1385</v>
      </c>
      <c r="C73" s="157">
        <v>315</v>
      </c>
      <c r="D73" s="157">
        <v>160</v>
      </c>
      <c r="E73" s="154">
        <v>90</v>
      </c>
      <c r="F73" s="154">
        <v>21</v>
      </c>
      <c r="G73" s="146">
        <f t="shared" si="16"/>
        <v>1971</v>
      </c>
      <c r="H73" s="158">
        <v>1456</v>
      </c>
      <c r="I73" s="157">
        <v>321</v>
      </c>
      <c r="J73" s="157">
        <v>153</v>
      </c>
      <c r="K73" s="154">
        <v>87</v>
      </c>
      <c r="L73" s="154">
        <v>17</v>
      </c>
      <c r="M73" s="146">
        <f t="shared" si="17"/>
        <v>2034</v>
      </c>
      <c r="N73" s="158">
        <f t="shared" si="18"/>
        <v>2841</v>
      </c>
      <c r="O73" s="157">
        <f t="shared" si="19"/>
        <v>636</v>
      </c>
      <c r="P73" s="157">
        <f t="shared" si="20"/>
        <v>313</v>
      </c>
      <c r="Q73" s="157">
        <f t="shared" si="21"/>
        <v>177</v>
      </c>
      <c r="R73" s="157">
        <f t="shared" si="22"/>
        <v>38</v>
      </c>
      <c r="S73" s="146">
        <f t="shared" si="23"/>
        <v>4005</v>
      </c>
    </row>
    <row r="74" spans="1:19" ht="12">
      <c r="A74" s="23" t="s">
        <v>105</v>
      </c>
      <c r="B74" s="157">
        <v>977</v>
      </c>
      <c r="C74" s="157">
        <v>168</v>
      </c>
      <c r="D74" s="157">
        <v>86</v>
      </c>
      <c r="E74" s="154">
        <v>58</v>
      </c>
      <c r="F74" s="154">
        <v>15</v>
      </c>
      <c r="G74" s="146">
        <f t="shared" si="16"/>
        <v>1304</v>
      </c>
      <c r="H74" s="158">
        <v>1035</v>
      </c>
      <c r="I74" s="157">
        <v>240</v>
      </c>
      <c r="J74" s="157">
        <v>114</v>
      </c>
      <c r="K74" s="154">
        <v>66</v>
      </c>
      <c r="L74" s="154">
        <v>13</v>
      </c>
      <c r="M74" s="146">
        <f t="shared" si="17"/>
        <v>1468</v>
      </c>
      <c r="N74" s="158">
        <f t="shared" si="18"/>
        <v>2012</v>
      </c>
      <c r="O74" s="157">
        <f t="shared" si="19"/>
        <v>408</v>
      </c>
      <c r="P74" s="157">
        <f t="shared" si="20"/>
        <v>200</v>
      </c>
      <c r="Q74" s="157">
        <f t="shared" si="21"/>
        <v>124</v>
      </c>
      <c r="R74" s="157">
        <f t="shared" si="22"/>
        <v>28</v>
      </c>
      <c r="S74" s="146">
        <f t="shared" si="23"/>
        <v>2772</v>
      </c>
    </row>
    <row r="75" spans="1:19" ht="12">
      <c r="A75" s="23" t="s">
        <v>106</v>
      </c>
      <c r="B75" s="157">
        <v>636</v>
      </c>
      <c r="C75" s="157">
        <v>105</v>
      </c>
      <c r="D75" s="157">
        <v>57</v>
      </c>
      <c r="E75" s="154">
        <v>32</v>
      </c>
      <c r="F75" s="154">
        <v>10</v>
      </c>
      <c r="G75" s="146">
        <f t="shared" si="16"/>
        <v>840</v>
      </c>
      <c r="H75" s="158">
        <v>763</v>
      </c>
      <c r="I75" s="157">
        <v>161</v>
      </c>
      <c r="J75" s="157">
        <v>93</v>
      </c>
      <c r="K75" s="154">
        <v>62</v>
      </c>
      <c r="L75" s="154">
        <v>6</v>
      </c>
      <c r="M75" s="146">
        <f t="shared" si="17"/>
        <v>1085</v>
      </c>
      <c r="N75" s="158">
        <f t="shared" si="18"/>
        <v>1399</v>
      </c>
      <c r="O75" s="157">
        <f t="shared" si="19"/>
        <v>266</v>
      </c>
      <c r="P75" s="157">
        <f t="shared" si="20"/>
        <v>150</v>
      </c>
      <c r="Q75" s="157">
        <f t="shared" si="21"/>
        <v>94</v>
      </c>
      <c r="R75" s="157">
        <f t="shared" si="22"/>
        <v>16</v>
      </c>
      <c r="S75" s="146">
        <f t="shared" si="23"/>
        <v>1925</v>
      </c>
    </row>
    <row r="76" spans="1:19" ht="12">
      <c r="A76" s="23" t="s">
        <v>107</v>
      </c>
      <c r="B76" s="157">
        <v>303</v>
      </c>
      <c r="C76" s="157">
        <v>68</v>
      </c>
      <c r="D76" s="157">
        <v>38</v>
      </c>
      <c r="E76" s="154">
        <v>23</v>
      </c>
      <c r="F76" s="154">
        <v>1</v>
      </c>
      <c r="G76" s="146">
        <f t="shared" si="16"/>
        <v>433</v>
      </c>
      <c r="H76" s="158">
        <v>424</v>
      </c>
      <c r="I76" s="157">
        <v>94</v>
      </c>
      <c r="J76" s="157">
        <v>43</v>
      </c>
      <c r="K76" s="154">
        <v>38</v>
      </c>
      <c r="L76" s="154">
        <v>6</v>
      </c>
      <c r="M76" s="146">
        <f t="shared" si="17"/>
        <v>605</v>
      </c>
      <c r="N76" s="158">
        <f t="shared" si="18"/>
        <v>727</v>
      </c>
      <c r="O76" s="157">
        <f t="shared" si="19"/>
        <v>162</v>
      </c>
      <c r="P76" s="157">
        <f t="shared" si="20"/>
        <v>81</v>
      </c>
      <c r="Q76" s="157">
        <f t="shared" si="21"/>
        <v>61</v>
      </c>
      <c r="R76" s="157">
        <f t="shared" si="22"/>
        <v>7</v>
      </c>
      <c r="S76" s="146">
        <f t="shared" si="23"/>
        <v>1038</v>
      </c>
    </row>
    <row r="77" spans="1:19" ht="12">
      <c r="A77" s="23" t="s">
        <v>108</v>
      </c>
      <c r="B77" s="157">
        <v>146</v>
      </c>
      <c r="C77" s="157">
        <v>29</v>
      </c>
      <c r="D77" s="157">
        <v>25</v>
      </c>
      <c r="E77" s="154">
        <v>4</v>
      </c>
      <c r="F77" s="154">
        <v>0</v>
      </c>
      <c r="G77" s="146">
        <f t="shared" si="16"/>
        <v>204</v>
      </c>
      <c r="H77" s="158">
        <v>201</v>
      </c>
      <c r="I77" s="157">
        <v>55</v>
      </c>
      <c r="J77" s="157">
        <v>36</v>
      </c>
      <c r="K77" s="154">
        <v>17</v>
      </c>
      <c r="L77" s="154">
        <v>2</v>
      </c>
      <c r="M77" s="146">
        <f t="shared" si="17"/>
        <v>311</v>
      </c>
      <c r="N77" s="158">
        <f t="shared" si="18"/>
        <v>347</v>
      </c>
      <c r="O77" s="157">
        <f t="shared" si="19"/>
        <v>84</v>
      </c>
      <c r="P77" s="157">
        <f t="shared" si="20"/>
        <v>61</v>
      </c>
      <c r="Q77" s="157">
        <f t="shared" si="21"/>
        <v>21</v>
      </c>
      <c r="R77" s="157">
        <f t="shared" si="22"/>
        <v>2</v>
      </c>
      <c r="S77" s="146">
        <f t="shared" si="23"/>
        <v>515</v>
      </c>
    </row>
    <row r="78" spans="1:19" ht="12">
      <c r="A78" s="23" t="s">
        <v>109</v>
      </c>
      <c r="B78" s="157">
        <v>67</v>
      </c>
      <c r="C78" s="157">
        <v>15</v>
      </c>
      <c r="D78" s="157">
        <v>7</v>
      </c>
      <c r="E78" s="154">
        <v>2</v>
      </c>
      <c r="F78" s="154">
        <v>2</v>
      </c>
      <c r="G78" s="146">
        <f t="shared" si="16"/>
        <v>93</v>
      </c>
      <c r="H78" s="158">
        <v>126</v>
      </c>
      <c r="I78" s="157">
        <v>40</v>
      </c>
      <c r="J78" s="157">
        <v>16</v>
      </c>
      <c r="K78" s="154">
        <v>4</v>
      </c>
      <c r="L78" s="154">
        <v>2</v>
      </c>
      <c r="M78" s="146">
        <f t="shared" si="17"/>
        <v>188</v>
      </c>
      <c r="N78" s="158">
        <f t="shared" si="18"/>
        <v>193</v>
      </c>
      <c r="O78" s="157">
        <f t="shared" si="19"/>
        <v>55</v>
      </c>
      <c r="P78" s="157">
        <f t="shared" si="20"/>
        <v>23</v>
      </c>
      <c r="Q78" s="157">
        <f t="shared" si="21"/>
        <v>6</v>
      </c>
      <c r="R78" s="157">
        <f t="shared" si="22"/>
        <v>4</v>
      </c>
      <c r="S78" s="146">
        <f t="shared" si="23"/>
        <v>281</v>
      </c>
    </row>
    <row r="79" spans="1:19" ht="12">
      <c r="A79" s="23" t="s">
        <v>110</v>
      </c>
      <c r="B79" s="157">
        <v>8</v>
      </c>
      <c r="C79" s="157">
        <v>2</v>
      </c>
      <c r="D79" s="157">
        <v>2</v>
      </c>
      <c r="E79" s="154">
        <v>0</v>
      </c>
      <c r="F79" s="154">
        <v>0</v>
      </c>
      <c r="G79" s="146">
        <f t="shared" si="16"/>
        <v>12</v>
      </c>
      <c r="H79" s="158">
        <v>30</v>
      </c>
      <c r="I79" s="157">
        <v>8</v>
      </c>
      <c r="J79" s="157">
        <v>4</v>
      </c>
      <c r="K79" s="154">
        <v>0</v>
      </c>
      <c r="L79" s="154">
        <v>0</v>
      </c>
      <c r="M79" s="146">
        <f t="shared" si="17"/>
        <v>42</v>
      </c>
      <c r="N79" s="158">
        <f t="shared" si="18"/>
        <v>38</v>
      </c>
      <c r="O79" s="157">
        <f t="shared" si="19"/>
        <v>10</v>
      </c>
      <c r="P79" s="157">
        <f t="shared" si="20"/>
        <v>6</v>
      </c>
      <c r="Q79" s="157">
        <f t="shared" si="21"/>
        <v>0</v>
      </c>
      <c r="R79" s="157">
        <f t="shared" si="22"/>
        <v>0</v>
      </c>
      <c r="S79" s="146">
        <f t="shared" si="23"/>
        <v>54</v>
      </c>
    </row>
    <row r="80" spans="1:19" ht="12.75" customHeight="1" thickBot="1">
      <c r="A80" s="39" t="s">
        <v>43</v>
      </c>
      <c r="B80" s="148">
        <f aca="true" t="shared" si="24" ref="B80:L80">SUM(B61:B79)</f>
        <v>34374</v>
      </c>
      <c r="C80" s="148">
        <f t="shared" si="24"/>
        <v>15450</v>
      </c>
      <c r="D80" s="148">
        <f t="shared" si="24"/>
        <v>11008</v>
      </c>
      <c r="E80" s="148">
        <f t="shared" si="24"/>
        <v>8079</v>
      </c>
      <c r="F80" s="148">
        <f t="shared" si="24"/>
        <v>1023</v>
      </c>
      <c r="G80" s="195">
        <f t="shared" si="16"/>
        <v>69934</v>
      </c>
      <c r="H80" s="150">
        <f t="shared" si="24"/>
        <v>33959</v>
      </c>
      <c r="I80" s="148">
        <f t="shared" si="24"/>
        <v>16296</v>
      </c>
      <c r="J80" s="148">
        <f t="shared" si="24"/>
        <v>11713</v>
      </c>
      <c r="K80" s="148">
        <f t="shared" si="24"/>
        <v>7028</v>
      </c>
      <c r="L80" s="148">
        <f t="shared" si="24"/>
        <v>1136</v>
      </c>
      <c r="M80" s="195">
        <f t="shared" si="17"/>
        <v>70132</v>
      </c>
      <c r="N80" s="150">
        <f t="shared" si="18"/>
        <v>68333</v>
      </c>
      <c r="O80" s="148">
        <f t="shared" si="19"/>
        <v>31746</v>
      </c>
      <c r="P80" s="148">
        <f t="shared" si="20"/>
        <v>22721</v>
      </c>
      <c r="Q80" s="148">
        <f t="shared" si="21"/>
        <v>15107</v>
      </c>
      <c r="R80" s="148">
        <f t="shared" si="22"/>
        <v>2159</v>
      </c>
      <c r="S80" s="195">
        <f t="shared" si="23"/>
        <v>140066</v>
      </c>
    </row>
    <row r="82" spans="1:10" ht="12" customHeight="1">
      <c r="A82" s="60" t="s">
        <v>114</v>
      </c>
      <c r="J82" s="64"/>
    </row>
    <row r="83" spans="1:19" ht="6.75" customHeight="1" thickBo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2">
      <c r="A84" s="25"/>
      <c r="B84" s="303" t="s">
        <v>26</v>
      </c>
      <c r="C84" s="303"/>
      <c r="D84" s="303"/>
      <c r="E84" s="303"/>
      <c r="F84" s="303"/>
      <c r="G84" s="304"/>
      <c r="H84" s="303" t="s">
        <v>27</v>
      </c>
      <c r="I84" s="303"/>
      <c r="J84" s="303"/>
      <c r="K84" s="303"/>
      <c r="L84" s="303"/>
      <c r="M84" s="304"/>
      <c r="N84" s="303" t="s">
        <v>114</v>
      </c>
      <c r="O84" s="303"/>
      <c r="P84" s="303"/>
      <c r="Q84" s="303"/>
      <c r="R84" s="303"/>
      <c r="S84" s="304"/>
    </row>
    <row r="85" spans="1:19" ht="45.75" customHeight="1">
      <c r="A85" s="62" t="s">
        <v>38</v>
      </c>
      <c r="B85" s="113" t="s">
        <v>40</v>
      </c>
      <c r="C85" s="115" t="s">
        <v>216</v>
      </c>
      <c r="D85" s="113" t="s">
        <v>42</v>
      </c>
      <c r="E85" s="113" t="s">
        <v>215</v>
      </c>
      <c r="F85" s="113" t="s">
        <v>22</v>
      </c>
      <c r="G85" s="120" t="s">
        <v>115</v>
      </c>
      <c r="H85" s="113" t="s">
        <v>40</v>
      </c>
      <c r="I85" s="115" t="s">
        <v>216</v>
      </c>
      <c r="J85" s="113" t="s">
        <v>42</v>
      </c>
      <c r="K85" s="113" t="s">
        <v>215</v>
      </c>
      <c r="L85" s="113" t="s">
        <v>22</v>
      </c>
      <c r="M85" s="120" t="s">
        <v>115</v>
      </c>
      <c r="N85" s="113" t="s">
        <v>40</v>
      </c>
      <c r="O85" s="115" t="s">
        <v>216</v>
      </c>
      <c r="P85" s="113" t="s">
        <v>42</v>
      </c>
      <c r="Q85" s="113" t="s">
        <v>215</v>
      </c>
      <c r="R85" s="113" t="s">
        <v>22</v>
      </c>
      <c r="S85" s="120" t="s">
        <v>115</v>
      </c>
    </row>
    <row r="86" spans="1:19" ht="12">
      <c r="A86" s="23" t="s">
        <v>148</v>
      </c>
      <c r="B86" s="168">
        <f aca="true" t="shared" si="25" ref="B86:S86">B7+B32+B61</f>
        <v>1960</v>
      </c>
      <c r="C86" s="168">
        <f t="shared" si="25"/>
        <v>663</v>
      </c>
      <c r="D86" s="168">
        <f t="shared" si="25"/>
        <v>476</v>
      </c>
      <c r="E86" s="168">
        <f t="shared" si="25"/>
        <v>252</v>
      </c>
      <c r="F86" s="168">
        <f t="shared" si="25"/>
        <v>35</v>
      </c>
      <c r="G86" s="143">
        <f t="shared" si="25"/>
        <v>3386</v>
      </c>
      <c r="H86" s="170">
        <f t="shared" si="25"/>
        <v>1816</v>
      </c>
      <c r="I86" s="168">
        <f t="shared" si="25"/>
        <v>630</v>
      </c>
      <c r="J86" s="168">
        <f t="shared" si="25"/>
        <v>479</v>
      </c>
      <c r="K86" s="168">
        <f t="shared" si="25"/>
        <v>265</v>
      </c>
      <c r="L86" s="168">
        <f t="shared" si="25"/>
        <v>36</v>
      </c>
      <c r="M86" s="143">
        <f t="shared" si="25"/>
        <v>3226</v>
      </c>
      <c r="N86" s="170">
        <f t="shared" si="25"/>
        <v>3776</v>
      </c>
      <c r="O86" s="168">
        <f t="shared" si="25"/>
        <v>1293</v>
      </c>
      <c r="P86" s="168">
        <f t="shared" si="25"/>
        <v>955</v>
      </c>
      <c r="Q86" s="168">
        <f t="shared" si="25"/>
        <v>517</v>
      </c>
      <c r="R86" s="168">
        <f t="shared" si="25"/>
        <v>71</v>
      </c>
      <c r="S86" s="143">
        <f t="shared" si="25"/>
        <v>6612</v>
      </c>
    </row>
    <row r="87" spans="1:19" ht="12">
      <c r="A87" s="23" t="s">
        <v>93</v>
      </c>
      <c r="B87" s="157">
        <f aca="true" t="shared" si="26" ref="B87:S87">B8+B33+B62</f>
        <v>7154</v>
      </c>
      <c r="C87" s="157">
        <f t="shared" si="26"/>
        <v>2094</v>
      </c>
      <c r="D87" s="157">
        <f t="shared" si="26"/>
        <v>1495</v>
      </c>
      <c r="E87" s="157">
        <f t="shared" si="26"/>
        <v>781</v>
      </c>
      <c r="F87" s="157">
        <f t="shared" si="26"/>
        <v>89</v>
      </c>
      <c r="G87" s="146">
        <f t="shared" si="26"/>
        <v>11613</v>
      </c>
      <c r="H87" s="158">
        <f t="shared" si="26"/>
        <v>6522</v>
      </c>
      <c r="I87" s="157">
        <f t="shared" si="26"/>
        <v>2011</v>
      </c>
      <c r="J87" s="157">
        <f t="shared" si="26"/>
        <v>1399</v>
      </c>
      <c r="K87" s="157">
        <f t="shared" si="26"/>
        <v>679</v>
      </c>
      <c r="L87" s="157">
        <f t="shared" si="26"/>
        <v>104</v>
      </c>
      <c r="M87" s="146">
        <f t="shared" si="26"/>
        <v>10715</v>
      </c>
      <c r="N87" s="158">
        <f t="shared" si="26"/>
        <v>13676</v>
      </c>
      <c r="O87" s="157">
        <f t="shared" si="26"/>
        <v>4105</v>
      </c>
      <c r="P87" s="157">
        <f t="shared" si="26"/>
        <v>2894</v>
      </c>
      <c r="Q87" s="157">
        <f t="shared" si="26"/>
        <v>1460</v>
      </c>
      <c r="R87" s="157">
        <f t="shared" si="26"/>
        <v>193</v>
      </c>
      <c r="S87" s="146">
        <f t="shared" si="26"/>
        <v>22328</v>
      </c>
    </row>
    <row r="88" spans="1:19" ht="12">
      <c r="A88" s="23" t="s">
        <v>94</v>
      </c>
      <c r="B88" s="157">
        <f aca="true" t="shared" si="27" ref="B88:S88">B9+B34+B63</f>
        <v>6693</v>
      </c>
      <c r="C88" s="157">
        <f t="shared" si="27"/>
        <v>1644</v>
      </c>
      <c r="D88" s="157">
        <f t="shared" si="27"/>
        <v>1516</v>
      </c>
      <c r="E88" s="157">
        <f t="shared" si="27"/>
        <v>583</v>
      </c>
      <c r="F88" s="157">
        <f t="shared" si="27"/>
        <v>111</v>
      </c>
      <c r="G88" s="146">
        <f t="shared" si="27"/>
        <v>10547</v>
      </c>
      <c r="H88" s="158">
        <f t="shared" si="27"/>
        <v>6389</v>
      </c>
      <c r="I88" s="157">
        <f t="shared" si="27"/>
        <v>1679</v>
      </c>
      <c r="J88" s="157">
        <f t="shared" si="27"/>
        <v>1559</v>
      </c>
      <c r="K88" s="157">
        <f t="shared" si="27"/>
        <v>570</v>
      </c>
      <c r="L88" s="157">
        <f t="shared" si="27"/>
        <v>94</v>
      </c>
      <c r="M88" s="146">
        <f t="shared" si="27"/>
        <v>10291</v>
      </c>
      <c r="N88" s="158">
        <f t="shared" si="27"/>
        <v>13082</v>
      </c>
      <c r="O88" s="157">
        <f t="shared" si="27"/>
        <v>3323</v>
      </c>
      <c r="P88" s="157">
        <f t="shared" si="27"/>
        <v>3075</v>
      </c>
      <c r="Q88" s="157">
        <f t="shared" si="27"/>
        <v>1153</v>
      </c>
      <c r="R88" s="157">
        <f t="shared" si="27"/>
        <v>205</v>
      </c>
      <c r="S88" s="146">
        <f t="shared" si="27"/>
        <v>20838</v>
      </c>
    </row>
    <row r="89" spans="1:19" ht="12">
      <c r="A89" s="23" t="s">
        <v>95</v>
      </c>
      <c r="B89" s="157">
        <f aca="true" t="shared" si="28" ref="B89:S89">B10+B35+B64</f>
        <v>5592</v>
      </c>
      <c r="C89" s="157">
        <f t="shared" si="28"/>
        <v>1380</v>
      </c>
      <c r="D89" s="157">
        <f t="shared" si="28"/>
        <v>1286</v>
      </c>
      <c r="E89" s="157">
        <f t="shared" si="28"/>
        <v>677</v>
      </c>
      <c r="F89" s="157">
        <f t="shared" si="28"/>
        <v>83</v>
      </c>
      <c r="G89" s="146">
        <f t="shared" si="28"/>
        <v>9018</v>
      </c>
      <c r="H89" s="158">
        <f t="shared" si="28"/>
        <v>4827</v>
      </c>
      <c r="I89" s="157">
        <f t="shared" si="28"/>
        <v>1584</v>
      </c>
      <c r="J89" s="157">
        <f t="shared" si="28"/>
        <v>1794</v>
      </c>
      <c r="K89" s="157">
        <f t="shared" si="28"/>
        <v>461</v>
      </c>
      <c r="L89" s="157">
        <f t="shared" si="28"/>
        <v>111</v>
      </c>
      <c r="M89" s="146">
        <f t="shared" si="28"/>
        <v>8777</v>
      </c>
      <c r="N89" s="158">
        <f t="shared" si="28"/>
        <v>10419</v>
      </c>
      <c r="O89" s="157">
        <f t="shared" si="28"/>
        <v>2964</v>
      </c>
      <c r="P89" s="157">
        <f t="shared" si="28"/>
        <v>3080</v>
      </c>
      <c r="Q89" s="157">
        <f t="shared" si="28"/>
        <v>1138</v>
      </c>
      <c r="R89" s="157">
        <f t="shared" si="28"/>
        <v>194</v>
      </c>
      <c r="S89" s="146">
        <f t="shared" si="28"/>
        <v>17795</v>
      </c>
    </row>
    <row r="90" spans="1:19" ht="12">
      <c r="A90" s="23" t="s">
        <v>96</v>
      </c>
      <c r="B90" s="157">
        <f aca="true" t="shared" si="29" ref="B90:S90">B11+B36+B65</f>
        <v>4408</v>
      </c>
      <c r="C90" s="157">
        <f t="shared" si="29"/>
        <v>1626</v>
      </c>
      <c r="D90" s="157">
        <f t="shared" si="29"/>
        <v>1278</v>
      </c>
      <c r="E90" s="157">
        <f t="shared" si="29"/>
        <v>1176</v>
      </c>
      <c r="F90" s="157">
        <f t="shared" si="29"/>
        <v>94</v>
      </c>
      <c r="G90" s="146">
        <f t="shared" si="29"/>
        <v>8582</v>
      </c>
      <c r="H90" s="158">
        <f t="shared" si="29"/>
        <v>4041</v>
      </c>
      <c r="I90" s="157">
        <f t="shared" si="29"/>
        <v>2207</v>
      </c>
      <c r="J90" s="157">
        <f t="shared" si="29"/>
        <v>1677</v>
      </c>
      <c r="K90" s="157">
        <f t="shared" si="29"/>
        <v>890</v>
      </c>
      <c r="L90" s="157">
        <f t="shared" si="29"/>
        <v>160</v>
      </c>
      <c r="M90" s="146">
        <f t="shared" si="29"/>
        <v>8975</v>
      </c>
      <c r="N90" s="158">
        <f t="shared" si="29"/>
        <v>8449</v>
      </c>
      <c r="O90" s="157">
        <f t="shared" si="29"/>
        <v>3833</v>
      </c>
      <c r="P90" s="157">
        <f t="shared" si="29"/>
        <v>2955</v>
      </c>
      <c r="Q90" s="157">
        <f t="shared" si="29"/>
        <v>2066</v>
      </c>
      <c r="R90" s="157">
        <f t="shared" si="29"/>
        <v>254</v>
      </c>
      <c r="S90" s="146">
        <f t="shared" si="29"/>
        <v>17557</v>
      </c>
    </row>
    <row r="91" spans="1:19" ht="12">
      <c r="A91" s="23" t="s">
        <v>97</v>
      </c>
      <c r="B91" s="157">
        <f aca="true" t="shared" si="30" ref="B91:S91">B12+B37+B66</f>
        <v>4462</v>
      </c>
      <c r="C91" s="157">
        <f t="shared" si="30"/>
        <v>2247</v>
      </c>
      <c r="D91" s="157">
        <f t="shared" si="30"/>
        <v>1569</v>
      </c>
      <c r="E91" s="157">
        <f t="shared" si="30"/>
        <v>1303</v>
      </c>
      <c r="F91" s="157">
        <f t="shared" si="30"/>
        <v>123</v>
      </c>
      <c r="G91" s="146">
        <f t="shared" si="30"/>
        <v>9704</v>
      </c>
      <c r="H91" s="158">
        <f t="shared" si="30"/>
        <v>4201</v>
      </c>
      <c r="I91" s="157">
        <f t="shared" si="30"/>
        <v>2471</v>
      </c>
      <c r="J91" s="157">
        <f t="shared" si="30"/>
        <v>1773</v>
      </c>
      <c r="K91" s="157">
        <f t="shared" si="30"/>
        <v>1230</v>
      </c>
      <c r="L91" s="157">
        <f t="shared" si="30"/>
        <v>185</v>
      </c>
      <c r="M91" s="146">
        <f t="shared" si="30"/>
        <v>9860</v>
      </c>
      <c r="N91" s="158">
        <f t="shared" si="30"/>
        <v>8663</v>
      </c>
      <c r="O91" s="157">
        <f t="shared" si="30"/>
        <v>4718</v>
      </c>
      <c r="P91" s="157">
        <f t="shared" si="30"/>
        <v>3342</v>
      </c>
      <c r="Q91" s="157">
        <f t="shared" si="30"/>
        <v>2533</v>
      </c>
      <c r="R91" s="157">
        <f t="shared" si="30"/>
        <v>308</v>
      </c>
      <c r="S91" s="146">
        <f t="shared" si="30"/>
        <v>19564</v>
      </c>
    </row>
    <row r="92" spans="1:19" ht="12">
      <c r="A92" s="23" t="s">
        <v>98</v>
      </c>
      <c r="B92" s="157">
        <f aca="true" t="shared" si="31" ref="B92:S92">B13+B38+B67</f>
        <v>4049</v>
      </c>
      <c r="C92" s="157">
        <f t="shared" si="31"/>
        <v>2208</v>
      </c>
      <c r="D92" s="157">
        <f t="shared" si="31"/>
        <v>1419</v>
      </c>
      <c r="E92" s="157">
        <f t="shared" si="31"/>
        <v>1090</v>
      </c>
      <c r="F92" s="157">
        <f t="shared" si="31"/>
        <v>115</v>
      </c>
      <c r="G92" s="146">
        <f t="shared" si="31"/>
        <v>8881</v>
      </c>
      <c r="H92" s="158">
        <f t="shared" si="31"/>
        <v>4307</v>
      </c>
      <c r="I92" s="157">
        <f t="shared" si="31"/>
        <v>2268</v>
      </c>
      <c r="J92" s="157">
        <f t="shared" si="31"/>
        <v>1394</v>
      </c>
      <c r="K92" s="157">
        <f t="shared" si="31"/>
        <v>1055</v>
      </c>
      <c r="L92" s="157">
        <f t="shared" si="31"/>
        <v>165</v>
      </c>
      <c r="M92" s="146">
        <f t="shared" si="31"/>
        <v>9189</v>
      </c>
      <c r="N92" s="158">
        <f t="shared" si="31"/>
        <v>8356</v>
      </c>
      <c r="O92" s="157">
        <f t="shared" si="31"/>
        <v>4476</v>
      </c>
      <c r="P92" s="157">
        <f t="shared" si="31"/>
        <v>2813</v>
      </c>
      <c r="Q92" s="157">
        <f t="shared" si="31"/>
        <v>2145</v>
      </c>
      <c r="R92" s="157">
        <f t="shared" si="31"/>
        <v>280</v>
      </c>
      <c r="S92" s="146">
        <f t="shared" si="31"/>
        <v>18070</v>
      </c>
    </row>
    <row r="93" spans="1:19" ht="12">
      <c r="A93" s="23" t="s">
        <v>99</v>
      </c>
      <c r="B93" s="157">
        <f aca="true" t="shared" si="32" ref="B93:S93">B14+B39+B68</f>
        <v>4238</v>
      </c>
      <c r="C93" s="157">
        <f t="shared" si="32"/>
        <v>1793</v>
      </c>
      <c r="D93" s="157">
        <f t="shared" si="32"/>
        <v>1125</v>
      </c>
      <c r="E93" s="157">
        <f t="shared" si="32"/>
        <v>943</v>
      </c>
      <c r="F93" s="157">
        <f t="shared" si="32"/>
        <v>115</v>
      </c>
      <c r="G93" s="146">
        <f t="shared" si="32"/>
        <v>8214</v>
      </c>
      <c r="H93" s="158">
        <f t="shared" si="32"/>
        <v>4246</v>
      </c>
      <c r="I93" s="157">
        <f t="shared" si="32"/>
        <v>1810</v>
      </c>
      <c r="J93" s="157">
        <f t="shared" si="32"/>
        <v>1110</v>
      </c>
      <c r="K93" s="157">
        <f t="shared" si="32"/>
        <v>813</v>
      </c>
      <c r="L93" s="157">
        <f t="shared" si="32"/>
        <v>116</v>
      </c>
      <c r="M93" s="146">
        <f t="shared" si="32"/>
        <v>8095</v>
      </c>
      <c r="N93" s="158">
        <f t="shared" si="32"/>
        <v>8484</v>
      </c>
      <c r="O93" s="157">
        <f t="shared" si="32"/>
        <v>3603</v>
      </c>
      <c r="P93" s="157">
        <f t="shared" si="32"/>
        <v>2235</v>
      </c>
      <c r="Q93" s="157">
        <f t="shared" si="32"/>
        <v>1756</v>
      </c>
      <c r="R93" s="157">
        <f t="shared" si="32"/>
        <v>231</v>
      </c>
      <c r="S93" s="146">
        <f t="shared" si="32"/>
        <v>16309</v>
      </c>
    </row>
    <row r="94" spans="1:19" ht="12">
      <c r="A94" s="23" t="s">
        <v>100</v>
      </c>
      <c r="B94" s="157">
        <f aca="true" t="shared" si="33" ref="B94:S94">B15+B40+B69</f>
        <v>3845</v>
      </c>
      <c r="C94" s="157">
        <f t="shared" si="33"/>
        <v>1225</v>
      </c>
      <c r="D94" s="157">
        <f t="shared" si="33"/>
        <v>808</v>
      </c>
      <c r="E94" s="157">
        <f t="shared" si="33"/>
        <v>676</v>
      </c>
      <c r="F94" s="157">
        <f t="shared" si="33"/>
        <v>93</v>
      </c>
      <c r="G94" s="146">
        <f t="shared" si="33"/>
        <v>6647</v>
      </c>
      <c r="H94" s="158">
        <f t="shared" si="33"/>
        <v>3936</v>
      </c>
      <c r="I94" s="157">
        <f t="shared" si="33"/>
        <v>1284</v>
      </c>
      <c r="J94" s="157">
        <f t="shared" si="33"/>
        <v>732</v>
      </c>
      <c r="K94" s="157">
        <f t="shared" si="33"/>
        <v>555</v>
      </c>
      <c r="L94" s="157">
        <f t="shared" si="33"/>
        <v>62</v>
      </c>
      <c r="M94" s="146">
        <f t="shared" si="33"/>
        <v>6569</v>
      </c>
      <c r="N94" s="158">
        <f t="shared" si="33"/>
        <v>7781</v>
      </c>
      <c r="O94" s="157">
        <f t="shared" si="33"/>
        <v>2509</v>
      </c>
      <c r="P94" s="157">
        <f t="shared" si="33"/>
        <v>1540</v>
      </c>
      <c r="Q94" s="157">
        <f t="shared" si="33"/>
        <v>1231</v>
      </c>
      <c r="R94" s="157">
        <f t="shared" si="33"/>
        <v>155</v>
      </c>
      <c r="S94" s="146">
        <f t="shared" si="33"/>
        <v>13216</v>
      </c>
    </row>
    <row r="95" spans="1:19" ht="12">
      <c r="A95" s="23" t="s">
        <v>101</v>
      </c>
      <c r="B95" s="157">
        <f aca="true" t="shared" si="34" ref="B95:S95">B16+B41+B70</f>
        <v>3741</v>
      </c>
      <c r="C95" s="157">
        <f t="shared" si="34"/>
        <v>952</v>
      </c>
      <c r="D95" s="157">
        <f t="shared" si="34"/>
        <v>568</v>
      </c>
      <c r="E95" s="157">
        <f t="shared" si="34"/>
        <v>526</v>
      </c>
      <c r="F95" s="157">
        <f t="shared" si="34"/>
        <v>77</v>
      </c>
      <c r="G95" s="146">
        <f t="shared" si="34"/>
        <v>5864</v>
      </c>
      <c r="H95" s="158">
        <f t="shared" si="34"/>
        <v>3413</v>
      </c>
      <c r="I95" s="157">
        <f t="shared" si="34"/>
        <v>939</v>
      </c>
      <c r="J95" s="157">
        <f t="shared" si="34"/>
        <v>534</v>
      </c>
      <c r="K95" s="157">
        <f t="shared" si="34"/>
        <v>407</v>
      </c>
      <c r="L95" s="157">
        <f t="shared" si="34"/>
        <v>54</v>
      </c>
      <c r="M95" s="146">
        <f t="shared" si="34"/>
        <v>5347</v>
      </c>
      <c r="N95" s="158">
        <f t="shared" si="34"/>
        <v>7154</v>
      </c>
      <c r="O95" s="157">
        <f t="shared" si="34"/>
        <v>1891</v>
      </c>
      <c r="P95" s="157">
        <f t="shared" si="34"/>
        <v>1102</v>
      </c>
      <c r="Q95" s="157">
        <f t="shared" si="34"/>
        <v>933</v>
      </c>
      <c r="R95" s="157">
        <f t="shared" si="34"/>
        <v>131</v>
      </c>
      <c r="S95" s="146">
        <f t="shared" si="34"/>
        <v>11211</v>
      </c>
    </row>
    <row r="96" spans="1:19" ht="12">
      <c r="A96" s="23" t="s">
        <v>102</v>
      </c>
      <c r="B96" s="157">
        <f aca="true" t="shared" si="35" ref="B96:S96">B17+B42+B71</f>
        <v>3630</v>
      </c>
      <c r="C96" s="157">
        <f t="shared" si="35"/>
        <v>818</v>
      </c>
      <c r="D96" s="157">
        <f t="shared" si="35"/>
        <v>547</v>
      </c>
      <c r="E96" s="157">
        <f t="shared" si="35"/>
        <v>407</v>
      </c>
      <c r="F96" s="157">
        <f t="shared" si="35"/>
        <v>68</v>
      </c>
      <c r="G96" s="146">
        <f t="shared" si="35"/>
        <v>5470</v>
      </c>
      <c r="H96" s="158">
        <f t="shared" si="35"/>
        <v>3025</v>
      </c>
      <c r="I96" s="157">
        <f t="shared" si="35"/>
        <v>708</v>
      </c>
      <c r="J96" s="157">
        <f t="shared" si="35"/>
        <v>424</v>
      </c>
      <c r="K96" s="157">
        <f t="shared" si="35"/>
        <v>309</v>
      </c>
      <c r="L96" s="157">
        <f t="shared" si="35"/>
        <v>51</v>
      </c>
      <c r="M96" s="146">
        <f t="shared" si="35"/>
        <v>4517</v>
      </c>
      <c r="N96" s="158">
        <f t="shared" si="35"/>
        <v>6655</v>
      </c>
      <c r="O96" s="157">
        <f t="shared" si="35"/>
        <v>1526</v>
      </c>
      <c r="P96" s="157">
        <f t="shared" si="35"/>
        <v>971</v>
      </c>
      <c r="Q96" s="157">
        <f t="shared" si="35"/>
        <v>716</v>
      </c>
      <c r="R96" s="157">
        <f t="shared" si="35"/>
        <v>119</v>
      </c>
      <c r="S96" s="146">
        <f t="shared" si="35"/>
        <v>9987</v>
      </c>
    </row>
    <row r="97" spans="1:19" ht="12">
      <c r="A97" s="23" t="s">
        <v>103</v>
      </c>
      <c r="B97" s="157">
        <f aca="true" t="shared" si="36" ref="B97:S97">B18+B43+B72</f>
        <v>2650</v>
      </c>
      <c r="C97" s="157">
        <f t="shared" si="36"/>
        <v>566</v>
      </c>
      <c r="D97" s="157">
        <f t="shared" si="36"/>
        <v>336</v>
      </c>
      <c r="E97" s="157">
        <f t="shared" si="36"/>
        <v>179</v>
      </c>
      <c r="F97" s="157">
        <f t="shared" si="36"/>
        <v>37</v>
      </c>
      <c r="G97" s="146">
        <f t="shared" si="36"/>
        <v>3768</v>
      </c>
      <c r="H97" s="158">
        <f t="shared" si="36"/>
        <v>2624</v>
      </c>
      <c r="I97" s="157">
        <f t="shared" si="36"/>
        <v>511</v>
      </c>
      <c r="J97" s="157">
        <f t="shared" si="36"/>
        <v>266</v>
      </c>
      <c r="K97" s="157">
        <f t="shared" si="36"/>
        <v>135</v>
      </c>
      <c r="L97" s="157">
        <f t="shared" si="36"/>
        <v>29</v>
      </c>
      <c r="M97" s="146">
        <f t="shared" si="36"/>
        <v>3565</v>
      </c>
      <c r="N97" s="158">
        <f t="shared" si="36"/>
        <v>5274</v>
      </c>
      <c r="O97" s="157">
        <f t="shared" si="36"/>
        <v>1077</v>
      </c>
      <c r="P97" s="157">
        <f t="shared" si="36"/>
        <v>602</v>
      </c>
      <c r="Q97" s="157">
        <f t="shared" si="36"/>
        <v>314</v>
      </c>
      <c r="R97" s="157">
        <f t="shared" si="36"/>
        <v>66</v>
      </c>
      <c r="S97" s="146">
        <f t="shared" si="36"/>
        <v>7333</v>
      </c>
    </row>
    <row r="98" spans="1:19" ht="12">
      <c r="A98" s="23" t="s">
        <v>104</v>
      </c>
      <c r="B98" s="157">
        <f aca="true" t="shared" si="37" ref="B98:S98">B19+B44+B73</f>
        <v>2023</v>
      </c>
      <c r="C98" s="157">
        <f t="shared" si="37"/>
        <v>348</v>
      </c>
      <c r="D98" s="157">
        <f t="shared" si="37"/>
        <v>190</v>
      </c>
      <c r="E98" s="157">
        <f t="shared" si="37"/>
        <v>95</v>
      </c>
      <c r="F98" s="157">
        <f t="shared" si="37"/>
        <v>23</v>
      </c>
      <c r="G98" s="146">
        <f t="shared" si="37"/>
        <v>2679</v>
      </c>
      <c r="H98" s="158">
        <f t="shared" si="37"/>
        <v>2089</v>
      </c>
      <c r="I98" s="157">
        <f t="shared" si="37"/>
        <v>384</v>
      </c>
      <c r="J98" s="157">
        <f t="shared" si="37"/>
        <v>173</v>
      </c>
      <c r="K98" s="157">
        <f t="shared" si="37"/>
        <v>87</v>
      </c>
      <c r="L98" s="157">
        <f t="shared" si="37"/>
        <v>17</v>
      </c>
      <c r="M98" s="146">
        <f t="shared" si="37"/>
        <v>2750</v>
      </c>
      <c r="N98" s="158">
        <f t="shared" si="37"/>
        <v>4112</v>
      </c>
      <c r="O98" s="157">
        <f t="shared" si="37"/>
        <v>732</v>
      </c>
      <c r="P98" s="157">
        <f t="shared" si="37"/>
        <v>363</v>
      </c>
      <c r="Q98" s="157">
        <f t="shared" si="37"/>
        <v>182</v>
      </c>
      <c r="R98" s="157">
        <f t="shared" si="37"/>
        <v>40</v>
      </c>
      <c r="S98" s="146">
        <f t="shared" si="37"/>
        <v>5429</v>
      </c>
    </row>
    <row r="99" spans="1:19" ht="12">
      <c r="A99" s="23" t="s">
        <v>105</v>
      </c>
      <c r="B99" s="157">
        <f aca="true" t="shared" si="38" ref="B99:S99">B20+B45+B74</f>
        <v>1446</v>
      </c>
      <c r="C99" s="157">
        <f t="shared" si="38"/>
        <v>194</v>
      </c>
      <c r="D99" s="157">
        <f t="shared" si="38"/>
        <v>102</v>
      </c>
      <c r="E99" s="157">
        <f t="shared" si="38"/>
        <v>63</v>
      </c>
      <c r="F99" s="157">
        <f t="shared" si="38"/>
        <v>15</v>
      </c>
      <c r="G99" s="146">
        <f t="shared" si="38"/>
        <v>1820</v>
      </c>
      <c r="H99" s="158">
        <f t="shared" si="38"/>
        <v>1584</v>
      </c>
      <c r="I99" s="157">
        <f t="shared" si="38"/>
        <v>287</v>
      </c>
      <c r="J99" s="157">
        <f t="shared" si="38"/>
        <v>127</v>
      </c>
      <c r="K99" s="157">
        <f t="shared" si="38"/>
        <v>67</v>
      </c>
      <c r="L99" s="157">
        <f t="shared" si="38"/>
        <v>13</v>
      </c>
      <c r="M99" s="146">
        <f t="shared" si="38"/>
        <v>2078</v>
      </c>
      <c r="N99" s="158">
        <f t="shared" si="38"/>
        <v>3030</v>
      </c>
      <c r="O99" s="157">
        <f t="shared" si="38"/>
        <v>481</v>
      </c>
      <c r="P99" s="157">
        <f t="shared" si="38"/>
        <v>229</v>
      </c>
      <c r="Q99" s="157">
        <f t="shared" si="38"/>
        <v>130</v>
      </c>
      <c r="R99" s="157">
        <f t="shared" si="38"/>
        <v>28</v>
      </c>
      <c r="S99" s="146">
        <f t="shared" si="38"/>
        <v>3898</v>
      </c>
    </row>
    <row r="100" spans="1:19" ht="12">
      <c r="A100" s="23" t="s">
        <v>106</v>
      </c>
      <c r="B100" s="157">
        <f aca="true" t="shared" si="39" ref="B100:S100">B21+B46+B75</f>
        <v>896</v>
      </c>
      <c r="C100" s="157">
        <f t="shared" si="39"/>
        <v>122</v>
      </c>
      <c r="D100" s="157">
        <f t="shared" si="39"/>
        <v>62</v>
      </c>
      <c r="E100" s="157">
        <f t="shared" si="39"/>
        <v>32</v>
      </c>
      <c r="F100" s="157">
        <f t="shared" si="39"/>
        <v>10</v>
      </c>
      <c r="G100" s="146">
        <f t="shared" si="39"/>
        <v>1122</v>
      </c>
      <c r="H100" s="158">
        <f t="shared" si="39"/>
        <v>1122</v>
      </c>
      <c r="I100" s="157">
        <f t="shared" si="39"/>
        <v>197</v>
      </c>
      <c r="J100" s="157">
        <f t="shared" si="39"/>
        <v>107</v>
      </c>
      <c r="K100" s="157">
        <f t="shared" si="39"/>
        <v>64</v>
      </c>
      <c r="L100" s="157">
        <f t="shared" si="39"/>
        <v>6</v>
      </c>
      <c r="M100" s="146">
        <f t="shared" si="39"/>
        <v>1496</v>
      </c>
      <c r="N100" s="158">
        <f t="shared" si="39"/>
        <v>2018</v>
      </c>
      <c r="O100" s="157">
        <f t="shared" si="39"/>
        <v>319</v>
      </c>
      <c r="P100" s="157">
        <f t="shared" si="39"/>
        <v>169</v>
      </c>
      <c r="Q100" s="157">
        <f t="shared" si="39"/>
        <v>96</v>
      </c>
      <c r="R100" s="157">
        <f t="shared" si="39"/>
        <v>16</v>
      </c>
      <c r="S100" s="146">
        <f t="shared" si="39"/>
        <v>2618</v>
      </c>
    </row>
    <row r="101" spans="1:19" ht="12">
      <c r="A101" s="23" t="s">
        <v>107</v>
      </c>
      <c r="B101" s="157">
        <f aca="true" t="shared" si="40" ref="B101:S101">B22+B47+B76</f>
        <v>436</v>
      </c>
      <c r="C101" s="157">
        <f t="shared" si="40"/>
        <v>78</v>
      </c>
      <c r="D101" s="157">
        <f t="shared" si="40"/>
        <v>43</v>
      </c>
      <c r="E101" s="157">
        <f t="shared" si="40"/>
        <v>23</v>
      </c>
      <c r="F101" s="157">
        <f t="shared" si="40"/>
        <v>1</v>
      </c>
      <c r="G101" s="146">
        <f t="shared" si="40"/>
        <v>581</v>
      </c>
      <c r="H101" s="158">
        <f t="shared" si="40"/>
        <v>612</v>
      </c>
      <c r="I101" s="157">
        <f t="shared" si="40"/>
        <v>116</v>
      </c>
      <c r="J101" s="157">
        <f t="shared" si="40"/>
        <v>46</v>
      </c>
      <c r="K101" s="157">
        <f t="shared" si="40"/>
        <v>39</v>
      </c>
      <c r="L101" s="157">
        <f t="shared" si="40"/>
        <v>6</v>
      </c>
      <c r="M101" s="146">
        <f t="shared" si="40"/>
        <v>819</v>
      </c>
      <c r="N101" s="158">
        <f t="shared" si="40"/>
        <v>1048</v>
      </c>
      <c r="O101" s="157">
        <f t="shared" si="40"/>
        <v>194</v>
      </c>
      <c r="P101" s="157">
        <f t="shared" si="40"/>
        <v>89</v>
      </c>
      <c r="Q101" s="157">
        <f t="shared" si="40"/>
        <v>62</v>
      </c>
      <c r="R101" s="157">
        <f t="shared" si="40"/>
        <v>7</v>
      </c>
      <c r="S101" s="146">
        <f t="shared" si="40"/>
        <v>1400</v>
      </c>
    </row>
    <row r="102" spans="1:19" ht="12">
      <c r="A102" s="23" t="s">
        <v>108</v>
      </c>
      <c r="B102" s="157">
        <f aca="true" t="shared" si="41" ref="B102:S102">B23+B48+B77</f>
        <v>178</v>
      </c>
      <c r="C102" s="157">
        <f t="shared" si="41"/>
        <v>30</v>
      </c>
      <c r="D102" s="157">
        <f t="shared" si="41"/>
        <v>25</v>
      </c>
      <c r="E102" s="157">
        <f t="shared" si="41"/>
        <v>4</v>
      </c>
      <c r="F102" s="157">
        <f t="shared" si="41"/>
        <v>0</v>
      </c>
      <c r="G102" s="146">
        <f t="shared" si="41"/>
        <v>237</v>
      </c>
      <c r="H102" s="158">
        <f t="shared" si="41"/>
        <v>296</v>
      </c>
      <c r="I102" s="157">
        <f t="shared" si="41"/>
        <v>65</v>
      </c>
      <c r="J102" s="157">
        <f t="shared" si="41"/>
        <v>39</v>
      </c>
      <c r="K102" s="157">
        <f t="shared" si="41"/>
        <v>17</v>
      </c>
      <c r="L102" s="157">
        <f t="shared" si="41"/>
        <v>2</v>
      </c>
      <c r="M102" s="146">
        <f t="shared" si="41"/>
        <v>419</v>
      </c>
      <c r="N102" s="158">
        <f t="shared" si="41"/>
        <v>474</v>
      </c>
      <c r="O102" s="157">
        <f t="shared" si="41"/>
        <v>95</v>
      </c>
      <c r="P102" s="157">
        <f t="shared" si="41"/>
        <v>64</v>
      </c>
      <c r="Q102" s="157">
        <f t="shared" si="41"/>
        <v>21</v>
      </c>
      <c r="R102" s="157">
        <f t="shared" si="41"/>
        <v>2</v>
      </c>
      <c r="S102" s="146">
        <f t="shared" si="41"/>
        <v>656</v>
      </c>
    </row>
    <row r="103" spans="1:19" ht="12">
      <c r="A103" s="23" t="s">
        <v>109</v>
      </c>
      <c r="B103" s="157">
        <f aca="true" t="shared" si="42" ref="B103:S103">B24+B49+B78</f>
        <v>79</v>
      </c>
      <c r="C103" s="157">
        <f t="shared" si="42"/>
        <v>15</v>
      </c>
      <c r="D103" s="157">
        <f t="shared" si="42"/>
        <v>7</v>
      </c>
      <c r="E103" s="157">
        <f t="shared" si="42"/>
        <v>2</v>
      </c>
      <c r="F103" s="157">
        <f t="shared" si="42"/>
        <v>2</v>
      </c>
      <c r="G103" s="146">
        <f t="shared" si="42"/>
        <v>105</v>
      </c>
      <c r="H103" s="158">
        <f t="shared" si="42"/>
        <v>159</v>
      </c>
      <c r="I103" s="157">
        <f t="shared" si="42"/>
        <v>47</v>
      </c>
      <c r="J103" s="157">
        <f t="shared" si="42"/>
        <v>18</v>
      </c>
      <c r="K103" s="157">
        <f t="shared" si="42"/>
        <v>4</v>
      </c>
      <c r="L103" s="157">
        <f t="shared" si="42"/>
        <v>2</v>
      </c>
      <c r="M103" s="146">
        <f t="shared" si="42"/>
        <v>230</v>
      </c>
      <c r="N103" s="158">
        <f t="shared" si="42"/>
        <v>238</v>
      </c>
      <c r="O103" s="157">
        <f t="shared" si="42"/>
        <v>62</v>
      </c>
      <c r="P103" s="157">
        <f t="shared" si="42"/>
        <v>25</v>
      </c>
      <c r="Q103" s="157">
        <f t="shared" si="42"/>
        <v>6</v>
      </c>
      <c r="R103" s="157">
        <f t="shared" si="42"/>
        <v>4</v>
      </c>
      <c r="S103" s="146">
        <f t="shared" si="42"/>
        <v>335</v>
      </c>
    </row>
    <row r="104" spans="1:19" ht="12">
      <c r="A104" s="23" t="s">
        <v>110</v>
      </c>
      <c r="B104" s="157">
        <f aca="true" t="shared" si="43" ref="B104:S104">B25+B50+B79</f>
        <v>12</v>
      </c>
      <c r="C104" s="157">
        <f t="shared" si="43"/>
        <v>3</v>
      </c>
      <c r="D104" s="157">
        <f t="shared" si="43"/>
        <v>2</v>
      </c>
      <c r="E104" s="157">
        <f t="shared" si="43"/>
        <v>0</v>
      </c>
      <c r="F104" s="157">
        <f t="shared" si="43"/>
        <v>0</v>
      </c>
      <c r="G104" s="146">
        <f t="shared" si="43"/>
        <v>17</v>
      </c>
      <c r="H104" s="158">
        <f t="shared" si="43"/>
        <v>42</v>
      </c>
      <c r="I104" s="157">
        <f t="shared" si="43"/>
        <v>10</v>
      </c>
      <c r="J104" s="157">
        <f t="shared" si="43"/>
        <v>4</v>
      </c>
      <c r="K104" s="157">
        <f t="shared" si="43"/>
        <v>0</v>
      </c>
      <c r="L104" s="157">
        <f t="shared" si="43"/>
        <v>0</v>
      </c>
      <c r="M104" s="146">
        <f t="shared" si="43"/>
        <v>56</v>
      </c>
      <c r="N104" s="158">
        <f t="shared" si="43"/>
        <v>54</v>
      </c>
      <c r="O104" s="157">
        <f t="shared" si="43"/>
        <v>13</v>
      </c>
      <c r="P104" s="157">
        <f t="shared" si="43"/>
        <v>6</v>
      </c>
      <c r="Q104" s="157">
        <f t="shared" si="43"/>
        <v>0</v>
      </c>
      <c r="R104" s="157">
        <f t="shared" si="43"/>
        <v>0</v>
      </c>
      <c r="S104" s="146">
        <f t="shared" si="43"/>
        <v>73</v>
      </c>
    </row>
    <row r="105" spans="1:19" ht="12.75" customHeight="1" thickBot="1">
      <c r="A105" s="39" t="s">
        <v>43</v>
      </c>
      <c r="B105" s="148">
        <f aca="true" t="shared" si="44" ref="B105:S105">B26+B51+B80</f>
        <v>57492</v>
      </c>
      <c r="C105" s="148">
        <f t="shared" si="44"/>
        <v>18006</v>
      </c>
      <c r="D105" s="148">
        <f t="shared" si="44"/>
        <v>12854</v>
      </c>
      <c r="E105" s="148">
        <f t="shared" si="44"/>
        <v>8812</v>
      </c>
      <c r="F105" s="148">
        <f t="shared" si="44"/>
        <v>1091</v>
      </c>
      <c r="G105" s="195">
        <f t="shared" si="44"/>
        <v>98255</v>
      </c>
      <c r="H105" s="150">
        <f t="shared" si="44"/>
        <v>55251</v>
      </c>
      <c r="I105" s="148">
        <f t="shared" si="44"/>
        <v>19208</v>
      </c>
      <c r="J105" s="148">
        <f t="shared" si="44"/>
        <v>13655</v>
      </c>
      <c r="K105" s="148">
        <f t="shared" si="44"/>
        <v>7647</v>
      </c>
      <c r="L105" s="148">
        <f t="shared" si="44"/>
        <v>1213</v>
      </c>
      <c r="M105" s="195">
        <f t="shared" si="44"/>
        <v>96974</v>
      </c>
      <c r="N105" s="150">
        <f t="shared" si="44"/>
        <v>112743</v>
      </c>
      <c r="O105" s="148">
        <f t="shared" si="44"/>
        <v>37214</v>
      </c>
      <c r="P105" s="148">
        <f t="shared" si="44"/>
        <v>26509</v>
      </c>
      <c r="Q105" s="148">
        <f t="shared" si="44"/>
        <v>16459</v>
      </c>
      <c r="R105" s="148">
        <f t="shared" si="44"/>
        <v>2304</v>
      </c>
      <c r="S105" s="195">
        <f t="shared" si="44"/>
        <v>195229</v>
      </c>
    </row>
    <row r="106" spans="1:19" ht="4.5" customHeight="1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ht="12">
      <c r="A107" s="44" t="s">
        <v>211</v>
      </c>
    </row>
  </sheetData>
  <sheetProtection/>
  <mergeCells count="13">
    <mergeCell ref="A1:S1"/>
    <mergeCell ref="B5:G5"/>
    <mergeCell ref="H5:M5"/>
    <mergeCell ref="N5:S5"/>
    <mergeCell ref="B84:G84"/>
    <mergeCell ref="H84:M84"/>
    <mergeCell ref="N84:S84"/>
    <mergeCell ref="B30:G30"/>
    <mergeCell ref="H30:M30"/>
    <mergeCell ref="N30:S30"/>
    <mergeCell ref="B59:G59"/>
    <mergeCell ref="H59:M59"/>
    <mergeCell ref="N59:S59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  <rowBreaks count="1" manualBreakCount="1">
    <brk id="56" max="255" man="1"/>
  </rowBreaks>
  <ignoredErrors>
    <ignoredError sqref="G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9.375" style="6" customWidth="1"/>
    <col min="2" max="8" width="8.00390625" style="6" customWidth="1"/>
    <col min="9" max="9" width="8.75390625" style="6" customWidth="1"/>
    <col min="10" max="10" width="8.00390625" style="6" customWidth="1"/>
    <col min="11" max="12" width="7.875" style="6" customWidth="1"/>
    <col min="13" max="13" width="8.125" style="6" customWidth="1"/>
    <col min="14" max="14" width="8.25390625" style="6" customWidth="1"/>
    <col min="15" max="16" width="7.875" style="6" customWidth="1"/>
    <col min="17" max="17" width="8.75390625" style="6" customWidth="1"/>
    <col min="18" max="18" width="8.25390625" style="6" customWidth="1"/>
    <col min="19" max="24" width="8.00390625" style="6" customWidth="1"/>
    <col min="25" max="25" width="9.125" style="6" customWidth="1"/>
    <col min="26" max="16384" width="11.375" style="6" customWidth="1"/>
  </cols>
  <sheetData>
    <row r="1" spans="1:25" ht="19.5" customHeight="1">
      <c r="A1" s="302" t="s">
        <v>154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s="10" customFormat="1" ht="6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2">
      <c r="A3" s="21"/>
      <c r="B3" s="303" t="s">
        <v>112</v>
      </c>
      <c r="C3" s="303"/>
      <c r="D3" s="303"/>
      <c r="E3" s="303"/>
      <c r="F3" s="303"/>
      <c r="G3" s="303"/>
      <c r="H3" s="303"/>
      <c r="I3" s="304"/>
      <c r="J3" s="303" t="s">
        <v>113</v>
      </c>
      <c r="K3" s="303"/>
      <c r="L3" s="303"/>
      <c r="M3" s="303"/>
      <c r="N3" s="303"/>
      <c r="O3" s="303"/>
      <c r="P3" s="303"/>
      <c r="Q3" s="304"/>
      <c r="R3" s="303" t="s">
        <v>114</v>
      </c>
      <c r="S3" s="303"/>
      <c r="T3" s="303"/>
      <c r="U3" s="303"/>
      <c r="V3" s="303"/>
      <c r="W3" s="303"/>
      <c r="X3" s="303"/>
      <c r="Y3" s="304"/>
    </row>
    <row r="4" spans="1:25" s="45" customFormat="1" ht="25.5" customHeight="1">
      <c r="A4" s="50"/>
      <c r="B4" s="100" t="s">
        <v>48</v>
      </c>
      <c r="C4" s="100" t="s">
        <v>149</v>
      </c>
      <c r="D4" s="100" t="s">
        <v>150</v>
      </c>
      <c r="E4" s="100" t="s">
        <v>49</v>
      </c>
      <c r="F4" s="100" t="s">
        <v>151</v>
      </c>
      <c r="G4" s="100" t="s">
        <v>152</v>
      </c>
      <c r="H4" s="100" t="s">
        <v>179</v>
      </c>
      <c r="I4" s="114" t="s">
        <v>115</v>
      </c>
      <c r="J4" s="100" t="s">
        <v>48</v>
      </c>
      <c r="K4" s="100" t="s">
        <v>149</v>
      </c>
      <c r="L4" s="100" t="s">
        <v>150</v>
      </c>
      <c r="M4" s="100" t="s">
        <v>49</v>
      </c>
      <c r="N4" s="100" t="s">
        <v>151</v>
      </c>
      <c r="O4" s="100" t="s">
        <v>152</v>
      </c>
      <c r="P4" s="100" t="s">
        <v>179</v>
      </c>
      <c r="Q4" s="114" t="s">
        <v>115</v>
      </c>
      <c r="R4" s="100" t="s">
        <v>48</v>
      </c>
      <c r="S4" s="100" t="s">
        <v>149</v>
      </c>
      <c r="T4" s="100" t="s">
        <v>150</v>
      </c>
      <c r="U4" s="100" t="s">
        <v>49</v>
      </c>
      <c r="V4" s="100" t="s">
        <v>151</v>
      </c>
      <c r="W4" s="100" t="s">
        <v>152</v>
      </c>
      <c r="X4" s="100" t="s">
        <v>179</v>
      </c>
      <c r="Y4" s="114" t="s">
        <v>115</v>
      </c>
    </row>
    <row r="5" spans="1:25" ht="12">
      <c r="A5" s="23" t="s">
        <v>116</v>
      </c>
      <c r="B5" s="151">
        <v>236</v>
      </c>
      <c r="C5" s="151">
        <v>13</v>
      </c>
      <c r="D5" s="151">
        <v>8</v>
      </c>
      <c r="E5" s="151">
        <v>37</v>
      </c>
      <c r="F5" s="151">
        <v>7</v>
      </c>
      <c r="G5" s="151">
        <v>0</v>
      </c>
      <c r="H5" s="151">
        <v>0</v>
      </c>
      <c r="I5" s="152">
        <f aca="true" t="shared" si="0" ref="I5:I45">SUM(B5:H5)</f>
        <v>301</v>
      </c>
      <c r="J5" s="153">
        <v>233</v>
      </c>
      <c r="K5" s="151">
        <v>7</v>
      </c>
      <c r="L5" s="151">
        <v>13</v>
      </c>
      <c r="M5" s="151">
        <v>54</v>
      </c>
      <c r="N5" s="151">
        <v>6</v>
      </c>
      <c r="O5" s="151">
        <v>0</v>
      </c>
      <c r="P5" s="151">
        <v>0</v>
      </c>
      <c r="Q5" s="152">
        <f aca="true" t="shared" si="1" ref="Q5:Q45">SUM(J5:P5)</f>
        <v>313</v>
      </c>
      <c r="R5" s="153">
        <f aca="true" t="shared" si="2" ref="R5:R45">J5+B5</f>
        <v>469</v>
      </c>
      <c r="S5" s="151">
        <f aca="true" t="shared" si="3" ref="S5:S45">K5+C5</f>
        <v>20</v>
      </c>
      <c r="T5" s="151">
        <f aca="true" t="shared" si="4" ref="T5:T45">L5+D5</f>
        <v>21</v>
      </c>
      <c r="U5" s="151">
        <f aca="true" t="shared" si="5" ref="U5:U45">M5+E5</f>
        <v>91</v>
      </c>
      <c r="V5" s="151">
        <f aca="true" t="shared" si="6" ref="V5:V45">N5+F5</f>
        <v>13</v>
      </c>
      <c r="W5" s="151">
        <f aca="true" t="shared" si="7" ref="W5:W45">O5+G5</f>
        <v>0</v>
      </c>
      <c r="X5" s="151">
        <f aca="true" t="shared" si="8" ref="X5:X45">P5+H5</f>
        <v>0</v>
      </c>
      <c r="Y5" s="152">
        <f aca="true" t="shared" si="9" ref="Y5:Y45">Q5+I5</f>
        <v>614</v>
      </c>
    </row>
    <row r="6" spans="1:25" ht="12">
      <c r="A6" s="23" t="s">
        <v>117</v>
      </c>
      <c r="B6" s="154">
        <v>371</v>
      </c>
      <c r="C6" s="154">
        <v>80</v>
      </c>
      <c r="D6" s="154">
        <v>42</v>
      </c>
      <c r="E6" s="154">
        <v>187</v>
      </c>
      <c r="F6" s="154">
        <v>53</v>
      </c>
      <c r="G6" s="154">
        <v>16</v>
      </c>
      <c r="H6" s="154">
        <v>15</v>
      </c>
      <c r="I6" s="155">
        <f t="shared" si="0"/>
        <v>764</v>
      </c>
      <c r="J6" s="156">
        <v>367</v>
      </c>
      <c r="K6" s="154">
        <v>89</v>
      </c>
      <c r="L6" s="154">
        <v>64</v>
      </c>
      <c r="M6" s="154">
        <v>150</v>
      </c>
      <c r="N6" s="154">
        <v>56</v>
      </c>
      <c r="O6" s="154">
        <v>30</v>
      </c>
      <c r="P6" s="154">
        <v>8</v>
      </c>
      <c r="Q6" s="155">
        <f t="shared" si="1"/>
        <v>764</v>
      </c>
      <c r="R6" s="156">
        <f t="shared" si="2"/>
        <v>738</v>
      </c>
      <c r="S6" s="154">
        <f t="shared" si="3"/>
        <v>169</v>
      </c>
      <c r="T6" s="154">
        <f t="shared" si="4"/>
        <v>106</v>
      </c>
      <c r="U6" s="154">
        <f t="shared" si="5"/>
        <v>337</v>
      </c>
      <c r="V6" s="154">
        <f t="shared" si="6"/>
        <v>109</v>
      </c>
      <c r="W6" s="154">
        <f t="shared" si="7"/>
        <v>46</v>
      </c>
      <c r="X6" s="154">
        <f t="shared" si="8"/>
        <v>23</v>
      </c>
      <c r="Y6" s="132">
        <f t="shared" si="9"/>
        <v>1528</v>
      </c>
    </row>
    <row r="7" spans="1:25" ht="12">
      <c r="A7" s="23" t="s">
        <v>118</v>
      </c>
      <c r="B7" s="154">
        <v>683</v>
      </c>
      <c r="C7" s="154">
        <v>194</v>
      </c>
      <c r="D7" s="154">
        <v>158</v>
      </c>
      <c r="E7" s="154">
        <v>419</v>
      </c>
      <c r="F7" s="154">
        <v>170</v>
      </c>
      <c r="G7" s="154">
        <v>72</v>
      </c>
      <c r="H7" s="154">
        <v>90</v>
      </c>
      <c r="I7" s="132">
        <f t="shared" si="0"/>
        <v>1786</v>
      </c>
      <c r="J7" s="156">
        <v>636</v>
      </c>
      <c r="K7" s="154">
        <v>228</v>
      </c>
      <c r="L7" s="154">
        <v>181</v>
      </c>
      <c r="M7" s="154">
        <v>345</v>
      </c>
      <c r="N7" s="154">
        <v>198</v>
      </c>
      <c r="O7" s="154">
        <v>85</v>
      </c>
      <c r="P7" s="154">
        <v>83</v>
      </c>
      <c r="Q7" s="132">
        <f t="shared" si="1"/>
        <v>1756</v>
      </c>
      <c r="R7" s="158">
        <f t="shared" si="2"/>
        <v>1319</v>
      </c>
      <c r="S7" s="154">
        <f t="shared" si="3"/>
        <v>422</v>
      </c>
      <c r="T7" s="154">
        <f t="shared" si="4"/>
        <v>339</v>
      </c>
      <c r="U7" s="154">
        <f t="shared" si="5"/>
        <v>764</v>
      </c>
      <c r="V7" s="154">
        <f t="shared" si="6"/>
        <v>368</v>
      </c>
      <c r="W7" s="154">
        <f t="shared" si="7"/>
        <v>157</v>
      </c>
      <c r="X7" s="154">
        <f t="shared" si="8"/>
        <v>173</v>
      </c>
      <c r="Y7" s="132">
        <f t="shared" si="9"/>
        <v>3542</v>
      </c>
    </row>
    <row r="8" spans="1:25" ht="12">
      <c r="A8" s="23" t="s">
        <v>119</v>
      </c>
      <c r="B8" s="154">
        <v>813</v>
      </c>
      <c r="C8" s="154">
        <v>96</v>
      </c>
      <c r="D8" s="154">
        <v>67</v>
      </c>
      <c r="E8" s="154">
        <v>195</v>
      </c>
      <c r="F8" s="154">
        <v>38</v>
      </c>
      <c r="G8" s="154">
        <v>8</v>
      </c>
      <c r="H8" s="154">
        <v>0</v>
      </c>
      <c r="I8" s="132">
        <f t="shared" si="0"/>
        <v>1217</v>
      </c>
      <c r="J8" s="156">
        <v>738</v>
      </c>
      <c r="K8" s="154">
        <v>75</v>
      </c>
      <c r="L8" s="154">
        <v>128</v>
      </c>
      <c r="M8" s="154">
        <v>144</v>
      </c>
      <c r="N8" s="154">
        <v>63</v>
      </c>
      <c r="O8" s="154">
        <v>9</v>
      </c>
      <c r="P8" s="154">
        <v>4</v>
      </c>
      <c r="Q8" s="132">
        <f t="shared" si="1"/>
        <v>1161</v>
      </c>
      <c r="R8" s="158">
        <f t="shared" si="2"/>
        <v>1551</v>
      </c>
      <c r="S8" s="154">
        <f t="shared" si="3"/>
        <v>171</v>
      </c>
      <c r="T8" s="154">
        <f t="shared" si="4"/>
        <v>195</v>
      </c>
      <c r="U8" s="154">
        <f t="shared" si="5"/>
        <v>339</v>
      </c>
      <c r="V8" s="154">
        <f t="shared" si="6"/>
        <v>101</v>
      </c>
      <c r="W8" s="154">
        <f t="shared" si="7"/>
        <v>17</v>
      </c>
      <c r="X8" s="154">
        <f t="shared" si="8"/>
        <v>4</v>
      </c>
      <c r="Y8" s="132">
        <f t="shared" si="9"/>
        <v>2378</v>
      </c>
    </row>
    <row r="9" spans="1:25" ht="12">
      <c r="A9" s="23" t="s">
        <v>120</v>
      </c>
      <c r="B9" s="157">
        <v>2395</v>
      </c>
      <c r="C9" s="154">
        <v>527</v>
      </c>
      <c r="D9" s="154">
        <v>746</v>
      </c>
      <c r="E9" s="157">
        <v>1766</v>
      </c>
      <c r="F9" s="154">
        <v>852</v>
      </c>
      <c r="G9" s="154">
        <v>346</v>
      </c>
      <c r="H9" s="154">
        <v>244</v>
      </c>
      <c r="I9" s="132">
        <f t="shared" si="0"/>
        <v>6876</v>
      </c>
      <c r="J9" s="158">
        <v>2368</v>
      </c>
      <c r="K9" s="154">
        <v>566</v>
      </c>
      <c r="L9" s="154">
        <v>851</v>
      </c>
      <c r="M9" s="154">
        <v>1329</v>
      </c>
      <c r="N9" s="154">
        <v>1094</v>
      </c>
      <c r="O9" s="154">
        <v>373</v>
      </c>
      <c r="P9" s="154">
        <v>216</v>
      </c>
      <c r="Q9" s="132">
        <f t="shared" si="1"/>
        <v>6797</v>
      </c>
      <c r="R9" s="158">
        <f t="shared" si="2"/>
        <v>4763</v>
      </c>
      <c r="S9" s="157">
        <f t="shared" si="3"/>
        <v>1093</v>
      </c>
      <c r="T9" s="157">
        <f t="shared" si="4"/>
        <v>1597</v>
      </c>
      <c r="U9" s="157">
        <f t="shared" si="5"/>
        <v>3095</v>
      </c>
      <c r="V9" s="154">
        <f t="shared" si="6"/>
        <v>1946</v>
      </c>
      <c r="W9" s="154">
        <f t="shared" si="7"/>
        <v>719</v>
      </c>
      <c r="X9" s="154">
        <f t="shared" si="8"/>
        <v>460</v>
      </c>
      <c r="Y9" s="132">
        <f t="shared" si="9"/>
        <v>13673</v>
      </c>
    </row>
    <row r="10" spans="1:25" ht="12">
      <c r="A10" s="23" t="s">
        <v>121</v>
      </c>
      <c r="B10" s="154">
        <v>39</v>
      </c>
      <c r="C10" s="154">
        <v>33</v>
      </c>
      <c r="D10" s="154">
        <v>6</v>
      </c>
      <c r="E10" s="154">
        <v>44</v>
      </c>
      <c r="F10" s="154">
        <v>24</v>
      </c>
      <c r="G10" s="154">
        <v>6</v>
      </c>
      <c r="H10" s="154">
        <v>7</v>
      </c>
      <c r="I10" s="155">
        <f t="shared" si="0"/>
        <v>159</v>
      </c>
      <c r="J10" s="156">
        <v>46</v>
      </c>
      <c r="K10" s="154">
        <v>36</v>
      </c>
      <c r="L10" s="154">
        <v>3</v>
      </c>
      <c r="M10" s="154">
        <v>24</v>
      </c>
      <c r="N10" s="154">
        <v>37</v>
      </c>
      <c r="O10" s="154">
        <v>11</v>
      </c>
      <c r="P10" s="154">
        <v>5</v>
      </c>
      <c r="Q10" s="155">
        <f t="shared" si="1"/>
        <v>162</v>
      </c>
      <c r="R10" s="156">
        <f t="shared" si="2"/>
        <v>85</v>
      </c>
      <c r="S10" s="154">
        <f t="shared" si="3"/>
        <v>69</v>
      </c>
      <c r="T10" s="154">
        <f t="shared" si="4"/>
        <v>9</v>
      </c>
      <c r="U10" s="154">
        <f t="shared" si="5"/>
        <v>68</v>
      </c>
      <c r="V10" s="154">
        <f t="shared" si="6"/>
        <v>61</v>
      </c>
      <c r="W10" s="154">
        <f t="shared" si="7"/>
        <v>17</v>
      </c>
      <c r="X10" s="154">
        <f t="shared" si="8"/>
        <v>12</v>
      </c>
      <c r="Y10" s="155">
        <f t="shared" si="9"/>
        <v>321</v>
      </c>
    </row>
    <row r="11" spans="1:25" ht="12">
      <c r="A11" s="23" t="s">
        <v>122</v>
      </c>
      <c r="B11" s="154">
        <v>657</v>
      </c>
      <c r="C11" s="154">
        <v>47</v>
      </c>
      <c r="D11" s="154">
        <v>39</v>
      </c>
      <c r="E11" s="154">
        <v>105</v>
      </c>
      <c r="F11" s="154">
        <v>33</v>
      </c>
      <c r="G11" s="154">
        <v>11</v>
      </c>
      <c r="H11" s="154">
        <v>10</v>
      </c>
      <c r="I11" s="155">
        <f t="shared" si="0"/>
        <v>902</v>
      </c>
      <c r="J11" s="156">
        <v>610</v>
      </c>
      <c r="K11" s="154">
        <v>43</v>
      </c>
      <c r="L11" s="154">
        <v>59</v>
      </c>
      <c r="M11" s="154">
        <v>115</v>
      </c>
      <c r="N11" s="154">
        <v>55</v>
      </c>
      <c r="O11" s="154">
        <v>13</v>
      </c>
      <c r="P11" s="154">
        <v>17</v>
      </c>
      <c r="Q11" s="155">
        <f t="shared" si="1"/>
        <v>912</v>
      </c>
      <c r="R11" s="158">
        <f t="shared" si="2"/>
        <v>1267</v>
      </c>
      <c r="S11" s="154">
        <f t="shared" si="3"/>
        <v>90</v>
      </c>
      <c r="T11" s="154">
        <f t="shared" si="4"/>
        <v>98</v>
      </c>
      <c r="U11" s="154">
        <f t="shared" si="5"/>
        <v>220</v>
      </c>
      <c r="V11" s="154">
        <f t="shared" si="6"/>
        <v>88</v>
      </c>
      <c r="W11" s="154">
        <f t="shared" si="7"/>
        <v>24</v>
      </c>
      <c r="X11" s="154">
        <f t="shared" si="8"/>
        <v>27</v>
      </c>
      <c r="Y11" s="132">
        <f t="shared" si="9"/>
        <v>1814</v>
      </c>
    </row>
    <row r="12" spans="1:25" ht="12">
      <c r="A12" s="23" t="s">
        <v>123</v>
      </c>
      <c r="B12" s="154">
        <v>968</v>
      </c>
      <c r="C12" s="154">
        <v>90</v>
      </c>
      <c r="D12" s="154">
        <v>115</v>
      </c>
      <c r="E12" s="154">
        <v>338</v>
      </c>
      <c r="F12" s="154">
        <v>67</v>
      </c>
      <c r="G12" s="154">
        <v>18</v>
      </c>
      <c r="H12" s="154">
        <v>21</v>
      </c>
      <c r="I12" s="132">
        <f t="shared" si="0"/>
        <v>1617</v>
      </c>
      <c r="J12" s="156">
        <v>932</v>
      </c>
      <c r="K12" s="154">
        <v>90</v>
      </c>
      <c r="L12" s="154">
        <v>201</v>
      </c>
      <c r="M12" s="154">
        <v>260</v>
      </c>
      <c r="N12" s="154">
        <v>95</v>
      </c>
      <c r="O12" s="154">
        <v>29</v>
      </c>
      <c r="P12" s="154">
        <v>12</v>
      </c>
      <c r="Q12" s="132">
        <f t="shared" si="1"/>
        <v>1619</v>
      </c>
      <c r="R12" s="158">
        <f t="shared" si="2"/>
        <v>1900</v>
      </c>
      <c r="S12" s="154">
        <f t="shared" si="3"/>
        <v>180</v>
      </c>
      <c r="T12" s="154">
        <f t="shared" si="4"/>
        <v>316</v>
      </c>
      <c r="U12" s="154">
        <f t="shared" si="5"/>
        <v>598</v>
      </c>
      <c r="V12" s="154">
        <f t="shared" si="6"/>
        <v>162</v>
      </c>
      <c r="W12" s="154">
        <f t="shared" si="7"/>
        <v>47</v>
      </c>
      <c r="X12" s="154">
        <f t="shared" si="8"/>
        <v>33</v>
      </c>
      <c r="Y12" s="132">
        <f t="shared" si="9"/>
        <v>3236</v>
      </c>
    </row>
    <row r="13" spans="1:25" ht="12">
      <c r="A13" s="23" t="s">
        <v>221</v>
      </c>
      <c r="B13" s="154">
        <v>345</v>
      </c>
      <c r="C13" s="154">
        <v>35</v>
      </c>
      <c r="D13" s="154">
        <v>42</v>
      </c>
      <c r="E13" s="154">
        <v>157</v>
      </c>
      <c r="F13" s="154">
        <v>38</v>
      </c>
      <c r="G13" s="154">
        <v>15</v>
      </c>
      <c r="H13" s="154">
        <v>5</v>
      </c>
      <c r="I13" s="155">
        <f t="shared" si="0"/>
        <v>637</v>
      </c>
      <c r="J13" s="156">
        <v>398</v>
      </c>
      <c r="K13" s="154">
        <v>34</v>
      </c>
      <c r="L13" s="154">
        <v>41</v>
      </c>
      <c r="M13" s="154">
        <v>122</v>
      </c>
      <c r="N13" s="154">
        <v>32</v>
      </c>
      <c r="O13" s="154">
        <v>6</v>
      </c>
      <c r="P13" s="154">
        <v>7</v>
      </c>
      <c r="Q13" s="155">
        <f t="shared" si="1"/>
        <v>640</v>
      </c>
      <c r="R13" s="156">
        <f t="shared" si="2"/>
        <v>743</v>
      </c>
      <c r="S13" s="154">
        <f t="shared" si="3"/>
        <v>69</v>
      </c>
      <c r="T13" s="154">
        <f t="shared" si="4"/>
        <v>83</v>
      </c>
      <c r="U13" s="154">
        <f t="shared" si="5"/>
        <v>279</v>
      </c>
      <c r="V13" s="154">
        <f t="shared" si="6"/>
        <v>70</v>
      </c>
      <c r="W13" s="154">
        <f t="shared" si="7"/>
        <v>21</v>
      </c>
      <c r="X13" s="154">
        <f t="shared" si="8"/>
        <v>12</v>
      </c>
      <c r="Y13" s="132">
        <f t="shared" si="9"/>
        <v>1277</v>
      </c>
    </row>
    <row r="14" spans="1:25" ht="12">
      <c r="A14" s="23" t="s">
        <v>124</v>
      </c>
      <c r="B14" s="154">
        <v>434</v>
      </c>
      <c r="C14" s="154">
        <v>56</v>
      </c>
      <c r="D14" s="154">
        <v>30</v>
      </c>
      <c r="E14" s="154">
        <v>134</v>
      </c>
      <c r="F14" s="154">
        <v>28</v>
      </c>
      <c r="G14" s="154">
        <v>5</v>
      </c>
      <c r="H14" s="154">
        <v>3</v>
      </c>
      <c r="I14" s="155">
        <f t="shared" si="0"/>
        <v>690</v>
      </c>
      <c r="J14" s="156">
        <v>381</v>
      </c>
      <c r="K14" s="154">
        <v>42</v>
      </c>
      <c r="L14" s="154">
        <v>51</v>
      </c>
      <c r="M14" s="154">
        <v>114</v>
      </c>
      <c r="N14" s="154">
        <v>44</v>
      </c>
      <c r="O14" s="154">
        <v>5</v>
      </c>
      <c r="P14" s="154">
        <v>1</v>
      </c>
      <c r="Q14" s="155">
        <f t="shared" si="1"/>
        <v>638</v>
      </c>
      <c r="R14" s="156">
        <f t="shared" si="2"/>
        <v>815</v>
      </c>
      <c r="S14" s="154">
        <f t="shared" si="3"/>
        <v>98</v>
      </c>
      <c r="T14" s="154">
        <f t="shared" si="4"/>
        <v>81</v>
      </c>
      <c r="U14" s="154">
        <f t="shared" si="5"/>
        <v>248</v>
      </c>
      <c r="V14" s="154">
        <f t="shared" si="6"/>
        <v>72</v>
      </c>
      <c r="W14" s="154">
        <f t="shared" si="7"/>
        <v>10</v>
      </c>
      <c r="X14" s="154">
        <f t="shared" si="8"/>
        <v>4</v>
      </c>
      <c r="Y14" s="132">
        <f t="shared" si="9"/>
        <v>1328</v>
      </c>
    </row>
    <row r="15" spans="1:25" ht="12">
      <c r="A15" s="23" t="s">
        <v>125</v>
      </c>
      <c r="B15" s="154">
        <v>777</v>
      </c>
      <c r="C15" s="154">
        <v>146</v>
      </c>
      <c r="D15" s="154">
        <v>147</v>
      </c>
      <c r="E15" s="154">
        <v>379</v>
      </c>
      <c r="F15" s="154">
        <v>141</v>
      </c>
      <c r="G15" s="154">
        <v>65</v>
      </c>
      <c r="H15" s="154">
        <v>69</v>
      </c>
      <c r="I15" s="132">
        <f t="shared" si="0"/>
        <v>1724</v>
      </c>
      <c r="J15" s="156">
        <v>670</v>
      </c>
      <c r="K15" s="154">
        <v>143</v>
      </c>
      <c r="L15" s="154">
        <v>159</v>
      </c>
      <c r="M15" s="154">
        <v>286</v>
      </c>
      <c r="N15" s="154">
        <v>148</v>
      </c>
      <c r="O15" s="154">
        <v>46</v>
      </c>
      <c r="P15" s="154">
        <v>64</v>
      </c>
      <c r="Q15" s="132">
        <f t="shared" si="1"/>
        <v>1516</v>
      </c>
      <c r="R15" s="158">
        <f t="shared" si="2"/>
        <v>1447</v>
      </c>
      <c r="S15" s="154">
        <f t="shared" si="3"/>
        <v>289</v>
      </c>
      <c r="T15" s="154">
        <f t="shared" si="4"/>
        <v>306</v>
      </c>
      <c r="U15" s="154">
        <f t="shared" si="5"/>
        <v>665</v>
      </c>
      <c r="V15" s="154">
        <f t="shared" si="6"/>
        <v>289</v>
      </c>
      <c r="W15" s="154">
        <f t="shared" si="7"/>
        <v>111</v>
      </c>
      <c r="X15" s="154">
        <f t="shared" si="8"/>
        <v>133</v>
      </c>
      <c r="Y15" s="132">
        <f t="shared" si="9"/>
        <v>3240</v>
      </c>
    </row>
    <row r="16" spans="1:25" ht="12">
      <c r="A16" s="23" t="s">
        <v>14</v>
      </c>
      <c r="B16" s="154">
        <v>314</v>
      </c>
      <c r="C16" s="154">
        <v>42</v>
      </c>
      <c r="D16" s="154">
        <v>37</v>
      </c>
      <c r="E16" s="154">
        <v>158</v>
      </c>
      <c r="F16" s="154">
        <v>22</v>
      </c>
      <c r="G16" s="154">
        <v>9</v>
      </c>
      <c r="H16" s="154">
        <v>7</v>
      </c>
      <c r="I16" s="155">
        <f t="shared" si="0"/>
        <v>589</v>
      </c>
      <c r="J16" s="156">
        <v>295</v>
      </c>
      <c r="K16" s="154">
        <v>30</v>
      </c>
      <c r="L16" s="154">
        <v>41</v>
      </c>
      <c r="M16" s="154">
        <v>95</v>
      </c>
      <c r="N16" s="154">
        <v>30</v>
      </c>
      <c r="O16" s="154">
        <v>6</v>
      </c>
      <c r="P16" s="154">
        <v>2</v>
      </c>
      <c r="Q16" s="155">
        <f t="shared" si="1"/>
        <v>499</v>
      </c>
      <c r="R16" s="156">
        <f t="shared" si="2"/>
        <v>609</v>
      </c>
      <c r="S16" s="154">
        <f t="shared" si="3"/>
        <v>72</v>
      </c>
      <c r="T16" s="154">
        <f t="shared" si="4"/>
        <v>78</v>
      </c>
      <c r="U16" s="154">
        <f t="shared" si="5"/>
        <v>253</v>
      </c>
      <c r="V16" s="154">
        <f t="shared" si="6"/>
        <v>52</v>
      </c>
      <c r="W16" s="154">
        <f t="shared" si="7"/>
        <v>15</v>
      </c>
      <c r="X16" s="154">
        <f t="shared" si="8"/>
        <v>9</v>
      </c>
      <c r="Y16" s="132">
        <f t="shared" si="9"/>
        <v>1088</v>
      </c>
    </row>
    <row r="17" spans="1:25" ht="12">
      <c r="A17" s="23" t="s">
        <v>126</v>
      </c>
      <c r="B17" s="154">
        <v>396</v>
      </c>
      <c r="C17" s="154">
        <v>78</v>
      </c>
      <c r="D17" s="154">
        <v>116</v>
      </c>
      <c r="E17" s="154">
        <v>281</v>
      </c>
      <c r="F17" s="154">
        <v>93</v>
      </c>
      <c r="G17" s="154">
        <v>55</v>
      </c>
      <c r="H17" s="154">
        <v>63</v>
      </c>
      <c r="I17" s="155">
        <f t="shared" si="0"/>
        <v>1082</v>
      </c>
      <c r="J17" s="156">
        <v>396</v>
      </c>
      <c r="K17" s="154">
        <v>103</v>
      </c>
      <c r="L17" s="154">
        <v>141</v>
      </c>
      <c r="M17" s="154">
        <v>188</v>
      </c>
      <c r="N17" s="154">
        <v>121</v>
      </c>
      <c r="O17" s="154">
        <v>57</v>
      </c>
      <c r="P17" s="154">
        <v>52</v>
      </c>
      <c r="Q17" s="155">
        <f t="shared" si="1"/>
        <v>1058</v>
      </c>
      <c r="R17" s="156">
        <f t="shared" si="2"/>
        <v>792</v>
      </c>
      <c r="S17" s="154">
        <f t="shared" si="3"/>
        <v>181</v>
      </c>
      <c r="T17" s="154">
        <f t="shared" si="4"/>
        <v>257</v>
      </c>
      <c r="U17" s="154">
        <f t="shared" si="5"/>
        <v>469</v>
      </c>
      <c r="V17" s="154">
        <f t="shared" si="6"/>
        <v>214</v>
      </c>
      <c r="W17" s="154">
        <f t="shared" si="7"/>
        <v>112</v>
      </c>
      <c r="X17" s="154">
        <f t="shared" si="8"/>
        <v>115</v>
      </c>
      <c r="Y17" s="132">
        <f t="shared" si="9"/>
        <v>2140</v>
      </c>
    </row>
    <row r="18" spans="1:25" ht="12">
      <c r="A18" s="23" t="s">
        <v>127</v>
      </c>
      <c r="B18" s="154">
        <v>446</v>
      </c>
      <c r="C18" s="154">
        <v>93</v>
      </c>
      <c r="D18" s="154">
        <v>60</v>
      </c>
      <c r="E18" s="154">
        <v>276</v>
      </c>
      <c r="F18" s="154">
        <v>76</v>
      </c>
      <c r="G18" s="154">
        <v>34</v>
      </c>
      <c r="H18" s="154">
        <v>47</v>
      </c>
      <c r="I18" s="155">
        <f t="shared" si="0"/>
        <v>1032</v>
      </c>
      <c r="J18" s="156">
        <v>492</v>
      </c>
      <c r="K18" s="154">
        <v>110</v>
      </c>
      <c r="L18" s="154">
        <v>87</v>
      </c>
      <c r="M18" s="154">
        <v>215</v>
      </c>
      <c r="N18" s="154">
        <v>91</v>
      </c>
      <c r="O18" s="154">
        <v>34</v>
      </c>
      <c r="P18" s="154">
        <v>32</v>
      </c>
      <c r="Q18" s="155">
        <f t="shared" si="1"/>
        <v>1061</v>
      </c>
      <c r="R18" s="156">
        <f t="shared" si="2"/>
        <v>938</v>
      </c>
      <c r="S18" s="154">
        <f t="shared" si="3"/>
        <v>203</v>
      </c>
      <c r="T18" s="154">
        <f t="shared" si="4"/>
        <v>147</v>
      </c>
      <c r="U18" s="154">
        <f t="shared" si="5"/>
        <v>491</v>
      </c>
      <c r="V18" s="154">
        <f t="shared" si="6"/>
        <v>167</v>
      </c>
      <c r="W18" s="154">
        <f t="shared" si="7"/>
        <v>68</v>
      </c>
      <c r="X18" s="154">
        <f t="shared" si="8"/>
        <v>79</v>
      </c>
      <c r="Y18" s="132">
        <f t="shared" si="9"/>
        <v>2093</v>
      </c>
    </row>
    <row r="19" spans="1:25" ht="12">
      <c r="A19" s="23" t="s">
        <v>128</v>
      </c>
      <c r="B19" s="157">
        <v>1617</v>
      </c>
      <c r="C19" s="154">
        <v>246</v>
      </c>
      <c r="D19" s="154">
        <v>486</v>
      </c>
      <c r="E19" s="154">
        <v>684</v>
      </c>
      <c r="F19" s="154">
        <v>222</v>
      </c>
      <c r="G19" s="154">
        <v>72</v>
      </c>
      <c r="H19" s="154">
        <v>83</v>
      </c>
      <c r="I19" s="132">
        <f t="shared" si="0"/>
        <v>3410</v>
      </c>
      <c r="J19" s="158">
        <v>1977</v>
      </c>
      <c r="K19" s="154">
        <v>235</v>
      </c>
      <c r="L19" s="154">
        <v>440</v>
      </c>
      <c r="M19" s="154">
        <v>447</v>
      </c>
      <c r="N19" s="154">
        <v>249</v>
      </c>
      <c r="O19" s="154">
        <v>67</v>
      </c>
      <c r="P19" s="154">
        <v>67</v>
      </c>
      <c r="Q19" s="132">
        <f t="shared" si="1"/>
        <v>3482</v>
      </c>
      <c r="R19" s="158">
        <f t="shared" si="2"/>
        <v>3594</v>
      </c>
      <c r="S19" s="154">
        <f t="shared" si="3"/>
        <v>481</v>
      </c>
      <c r="T19" s="154">
        <f t="shared" si="4"/>
        <v>926</v>
      </c>
      <c r="U19" s="154">
        <f t="shared" si="5"/>
        <v>1131</v>
      </c>
      <c r="V19" s="154">
        <f t="shared" si="6"/>
        <v>471</v>
      </c>
      <c r="W19" s="154">
        <f t="shared" si="7"/>
        <v>139</v>
      </c>
      <c r="X19" s="154">
        <f t="shared" si="8"/>
        <v>150</v>
      </c>
      <c r="Y19" s="132">
        <f t="shared" si="9"/>
        <v>6892</v>
      </c>
    </row>
    <row r="20" spans="1:25" ht="12">
      <c r="A20" s="23" t="s">
        <v>129</v>
      </c>
      <c r="B20" s="157">
        <v>1625</v>
      </c>
      <c r="C20" s="154">
        <v>104</v>
      </c>
      <c r="D20" s="154">
        <v>135</v>
      </c>
      <c r="E20" s="154">
        <v>421</v>
      </c>
      <c r="F20" s="154">
        <v>85</v>
      </c>
      <c r="G20" s="154">
        <v>24</v>
      </c>
      <c r="H20" s="154">
        <v>53</v>
      </c>
      <c r="I20" s="132">
        <f t="shared" si="0"/>
        <v>2447</v>
      </c>
      <c r="J20" s="158">
        <v>1723</v>
      </c>
      <c r="K20" s="154">
        <v>63</v>
      </c>
      <c r="L20" s="154">
        <v>171</v>
      </c>
      <c r="M20" s="154">
        <v>299</v>
      </c>
      <c r="N20" s="154">
        <v>89</v>
      </c>
      <c r="O20" s="154">
        <v>24</v>
      </c>
      <c r="P20" s="154">
        <v>29</v>
      </c>
      <c r="Q20" s="132">
        <f t="shared" si="1"/>
        <v>2398</v>
      </c>
      <c r="R20" s="158">
        <f t="shared" si="2"/>
        <v>3348</v>
      </c>
      <c r="S20" s="154">
        <f t="shared" si="3"/>
        <v>167</v>
      </c>
      <c r="T20" s="154">
        <f t="shared" si="4"/>
        <v>306</v>
      </c>
      <c r="U20" s="154">
        <f t="shared" si="5"/>
        <v>720</v>
      </c>
      <c r="V20" s="154">
        <f t="shared" si="6"/>
        <v>174</v>
      </c>
      <c r="W20" s="154">
        <f t="shared" si="7"/>
        <v>48</v>
      </c>
      <c r="X20" s="154">
        <f t="shared" si="8"/>
        <v>82</v>
      </c>
      <c r="Y20" s="132">
        <f t="shared" si="9"/>
        <v>4845</v>
      </c>
    </row>
    <row r="21" spans="1:25" ht="12">
      <c r="A21" s="23" t="s">
        <v>130</v>
      </c>
      <c r="B21" s="154">
        <v>79</v>
      </c>
      <c r="C21" s="154">
        <v>25</v>
      </c>
      <c r="D21" s="154">
        <v>31</v>
      </c>
      <c r="E21" s="154">
        <v>57</v>
      </c>
      <c r="F21" s="154">
        <v>15</v>
      </c>
      <c r="G21" s="154">
        <v>3</v>
      </c>
      <c r="H21" s="154">
        <v>2</v>
      </c>
      <c r="I21" s="155">
        <f t="shared" si="0"/>
        <v>212</v>
      </c>
      <c r="J21" s="156">
        <v>99</v>
      </c>
      <c r="K21" s="154">
        <v>28</v>
      </c>
      <c r="L21" s="154">
        <v>20</v>
      </c>
      <c r="M21" s="154">
        <v>36</v>
      </c>
      <c r="N21" s="154">
        <v>29</v>
      </c>
      <c r="O21" s="154">
        <v>3</v>
      </c>
      <c r="P21" s="154">
        <v>2</v>
      </c>
      <c r="Q21" s="155">
        <f t="shared" si="1"/>
        <v>217</v>
      </c>
      <c r="R21" s="156">
        <f t="shared" si="2"/>
        <v>178</v>
      </c>
      <c r="S21" s="154">
        <f t="shared" si="3"/>
        <v>53</v>
      </c>
      <c r="T21" s="154">
        <f t="shared" si="4"/>
        <v>51</v>
      </c>
      <c r="U21" s="154">
        <f t="shared" si="5"/>
        <v>93</v>
      </c>
      <c r="V21" s="154">
        <f t="shared" si="6"/>
        <v>44</v>
      </c>
      <c r="W21" s="154">
        <f t="shared" si="7"/>
        <v>6</v>
      </c>
      <c r="X21" s="154">
        <f t="shared" si="8"/>
        <v>4</v>
      </c>
      <c r="Y21" s="155">
        <f t="shared" si="9"/>
        <v>429</v>
      </c>
    </row>
    <row r="22" spans="1:25" ht="12">
      <c r="A22" s="94" t="s">
        <v>222</v>
      </c>
      <c r="B22" s="157">
        <v>3039</v>
      </c>
      <c r="C22" s="154">
        <v>786</v>
      </c>
      <c r="D22" s="154">
        <v>821</v>
      </c>
      <c r="E22" s="157">
        <v>2406</v>
      </c>
      <c r="F22" s="154">
        <v>1093</v>
      </c>
      <c r="G22" s="154">
        <v>505</v>
      </c>
      <c r="H22" s="154">
        <v>374</v>
      </c>
      <c r="I22" s="132">
        <f t="shared" si="0"/>
        <v>9024</v>
      </c>
      <c r="J22" s="158">
        <v>2976</v>
      </c>
      <c r="K22" s="157">
        <v>916</v>
      </c>
      <c r="L22" s="154">
        <v>957</v>
      </c>
      <c r="M22" s="157">
        <v>1681</v>
      </c>
      <c r="N22" s="154">
        <v>1442</v>
      </c>
      <c r="O22" s="154">
        <v>505</v>
      </c>
      <c r="P22" s="154">
        <v>377</v>
      </c>
      <c r="Q22" s="132">
        <f t="shared" si="1"/>
        <v>8854</v>
      </c>
      <c r="R22" s="158">
        <f t="shared" si="2"/>
        <v>6015</v>
      </c>
      <c r="S22" s="157">
        <f t="shared" si="3"/>
        <v>1702</v>
      </c>
      <c r="T22" s="157">
        <f t="shared" si="4"/>
        <v>1778</v>
      </c>
      <c r="U22" s="157">
        <f t="shared" si="5"/>
        <v>4087</v>
      </c>
      <c r="V22" s="154">
        <f t="shared" si="6"/>
        <v>2535</v>
      </c>
      <c r="W22" s="154">
        <f t="shared" si="7"/>
        <v>1010</v>
      </c>
      <c r="X22" s="154">
        <f t="shared" si="8"/>
        <v>751</v>
      </c>
      <c r="Y22" s="132">
        <f t="shared" si="9"/>
        <v>17878</v>
      </c>
    </row>
    <row r="23" spans="1:25" ht="12">
      <c r="A23" s="23" t="s">
        <v>131</v>
      </c>
      <c r="B23" s="157">
        <v>9056</v>
      </c>
      <c r="C23" s="157">
        <v>1995</v>
      </c>
      <c r="D23" s="157">
        <v>3425</v>
      </c>
      <c r="E23" s="157">
        <v>7210</v>
      </c>
      <c r="F23" s="157">
        <v>5220</v>
      </c>
      <c r="G23" s="157">
        <v>2723</v>
      </c>
      <c r="H23" s="157">
        <v>4540</v>
      </c>
      <c r="I23" s="132">
        <f t="shared" si="0"/>
        <v>34169</v>
      </c>
      <c r="J23" s="158">
        <v>9909</v>
      </c>
      <c r="K23" s="157">
        <v>2611</v>
      </c>
      <c r="L23" s="157">
        <v>4080</v>
      </c>
      <c r="M23" s="157">
        <v>5671</v>
      </c>
      <c r="N23" s="157">
        <v>6284</v>
      </c>
      <c r="O23" s="157">
        <v>3297</v>
      </c>
      <c r="P23" s="157">
        <v>3759</v>
      </c>
      <c r="Q23" s="132">
        <f t="shared" si="1"/>
        <v>35611</v>
      </c>
      <c r="R23" s="158">
        <f t="shared" si="2"/>
        <v>18965</v>
      </c>
      <c r="S23" s="157">
        <f t="shared" si="3"/>
        <v>4606</v>
      </c>
      <c r="T23" s="157">
        <f t="shared" si="4"/>
        <v>7505</v>
      </c>
      <c r="U23" s="157">
        <f t="shared" si="5"/>
        <v>12881</v>
      </c>
      <c r="V23" s="157">
        <f t="shared" si="6"/>
        <v>11504</v>
      </c>
      <c r="W23" s="157">
        <f t="shared" si="7"/>
        <v>6020</v>
      </c>
      <c r="X23" s="157">
        <f t="shared" si="8"/>
        <v>8299</v>
      </c>
      <c r="Y23" s="132">
        <f t="shared" si="9"/>
        <v>69780</v>
      </c>
    </row>
    <row r="24" spans="1:25" ht="12">
      <c r="A24" s="23" t="s">
        <v>0</v>
      </c>
      <c r="B24" s="154">
        <v>608</v>
      </c>
      <c r="C24" s="154">
        <v>26</v>
      </c>
      <c r="D24" s="154">
        <v>35</v>
      </c>
      <c r="E24" s="154">
        <v>121</v>
      </c>
      <c r="F24" s="154">
        <v>11</v>
      </c>
      <c r="G24" s="154">
        <v>6</v>
      </c>
      <c r="H24" s="154">
        <v>2</v>
      </c>
      <c r="I24" s="155">
        <f t="shared" si="0"/>
        <v>809</v>
      </c>
      <c r="J24" s="156">
        <v>502</v>
      </c>
      <c r="K24" s="154">
        <v>20</v>
      </c>
      <c r="L24" s="154">
        <v>39</v>
      </c>
      <c r="M24" s="154">
        <v>78</v>
      </c>
      <c r="N24" s="154">
        <v>32</v>
      </c>
      <c r="O24" s="154">
        <v>8</v>
      </c>
      <c r="P24" s="154">
        <v>2</v>
      </c>
      <c r="Q24" s="155">
        <f t="shared" si="1"/>
        <v>681</v>
      </c>
      <c r="R24" s="158">
        <f t="shared" si="2"/>
        <v>1110</v>
      </c>
      <c r="S24" s="154">
        <f t="shared" si="3"/>
        <v>46</v>
      </c>
      <c r="T24" s="154">
        <f t="shared" si="4"/>
        <v>74</v>
      </c>
      <c r="U24" s="154">
        <f t="shared" si="5"/>
        <v>199</v>
      </c>
      <c r="V24" s="154">
        <f t="shared" si="6"/>
        <v>43</v>
      </c>
      <c r="W24" s="154">
        <f t="shared" si="7"/>
        <v>14</v>
      </c>
      <c r="X24" s="154">
        <f t="shared" si="8"/>
        <v>4</v>
      </c>
      <c r="Y24" s="132">
        <f t="shared" si="9"/>
        <v>1490</v>
      </c>
    </row>
    <row r="25" spans="1:25" ht="12">
      <c r="A25" s="23" t="s">
        <v>1</v>
      </c>
      <c r="B25" s="154">
        <v>926</v>
      </c>
      <c r="C25" s="154">
        <v>121</v>
      </c>
      <c r="D25" s="154">
        <v>204</v>
      </c>
      <c r="E25" s="154">
        <v>248</v>
      </c>
      <c r="F25" s="154">
        <v>83</v>
      </c>
      <c r="G25" s="154">
        <v>13</v>
      </c>
      <c r="H25" s="154">
        <v>10</v>
      </c>
      <c r="I25" s="132">
        <f t="shared" si="0"/>
        <v>1605</v>
      </c>
      <c r="J25" s="156">
        <v>928</v>
      </c>
      <c r="K25" s="154">
        <v>90</v>
      </c>
      <c r="L25" s="154">
        <v>174</v>
      </c>
      <c r="M25" s="154">
        <v>200</v>
      </c>
      <c r="N25" s="154">
        <v>81</v>
      </c>
      <c r="O25" s="154">
        <v>16</v>
      </c>
      <c r="P25" s="154">
        <v>12</v>
      </c>
      <c r="Q25" s="132">
        <f t="shared" si="1"/>
        <v>1501</v>
      </c>
      <c r="R25" s="158">
        <f t="shared" si="2"/>
        <v>1854</v>
      </c>
      <c r="S25" s="154">
        <f t="shared" si="3"/>
        <v>211</v>
      </c>
      <c r="T25" s="154">
        <f t="shared" si="4"/>
        <v>378</v>
      </c>
      <c r="U25" s="154">
        <f t="shared" si="5"/>
        <v>448</v>
      </c>
      <c r="V25" s="154">
        <f t="shared" si="6"/>
        <v>164</v>
      </c>
      <c r="W25" s="154">
        <f t="shared" si="7"/>
        <v>29</v>
      </c>
      <c r="X25" s="154">
        <f t="shared" si="8"/>
        <v>22</v>
      </c>
      <c r="Y25" s="132">
        <f t="shared" si="9"/>
        <v>3106</v>
      </c>
    </row>
    <row r="26" spans="1:25" ht="12">
      <c r="A26" s="23" t="s">
        <v>2</v>
      </c>
      <c r="B26" s="157">
        <v>1580</v>
      </c>
      <c r="C26" s="154">
        <v>307</v>
      </c>
      <c r="D26" s="154">
        <v>475</v>
      </c>
      <c r="E26" s="154">
        <v>1170</v>
      </c>
      <c r="F26" s="154">
        <v>526</v>
      </c>
      <c r="G26" s="154">
        <v>139</v>
      </c>
      <c r="H26" s="154">
        <v>117</v>
      </c>
      <c r="I26" s="132">
        <f t="shared" si="0"/>
        <v>4314</v>
      </c>
      <c r="J26" s="158">
        <v>1541</v>
      </c>
      <c r="K26" s="154">
        <v>313</v>
      </c>
      <c r="L26" s="154">
        <v>565</v>
      </c>
      <c r="M26" s="154">
        <v>860</v>
      </c>
      <c r="N26" s="154">
        <v>638</v>
      </c>
      <c r="O26" s="154">
        <v>161</v>
      </c>
      <c r="P26" s="154">
        <v>83</v>
      </c>
      <c r="Q26" s="132">
        <f t="shared" si="1"/>
        <v>4161</v>
      </c>
      <c r="R26" s="158">
        <f t="shared" si="2"/>
        <v>3121</v>
      </c>
      <c r="S26" s="154">
        <f t="shared" si="3"/>
        <v>620</v>
      </c>
      <c r="T26" s="154">
        <f t="shared" si="4"/>
        <v>1040</v>
      </c>
      <c r="U26" s="157">
        <f t="shared" si="5"/>
        <v>2030</v>
      </c>
      <c r="V26" s="154">
        <f t="shared" si="6"/>
        <v>1164</v>
      </c>
      <c r="W26" s="154">
        <f t="shared" si="7"/>
        <v>300</v>
      </c>
      <c r="X26" s="154">
        <f t="shared" si="8"/>
        <v>200</v>
      </c>
      <c r="Y26" s="132">
        <f t="shared" si="9"/>
        <v>8475</v>
      </c>
    </row>
    <row r="27" spans="1:25" ht="12">
      <c r="A27" s="23" t="s">
        <v>3</v>
      </c>
      <c r="B27" s="157">
        <v>993</v>
      </c>
      <c r="C27" s="154">
        <v>155</v>
      </c>
      <c r="D27" s="154">
        <v>92</v>
      </c>
      <c r="E27" s="154">
        <v>296</v>
      </c>
      <c r="F27" s="154">
        <v>82</v>
      </c>
      <c r="G27" s="154">
        <v>68</v>
      </c>
      <c r="H27" s="154">
        <v>86</v>
      </c>
      <c r="I27" s="132">
        <f t="shared" si="0"/>
        <v>1772</v>
      </c>
      <c r="J27" s="156">
        <v>810</v>
      </c>
      <c r="K27" s="154">
        <v>128</v>
      </c>
      <c r="L27" s="154">
        <v>142</v>
      </c>
      <c r="M27" s="154">
        <v>267</v>
      </c>
      <c r="N27" s="154">
        <v>136</v>
      </c>
      <c r="O27" s="154">
        <v>43</v>
      </c>
      <c r="P27" s="154">
        <v>81</v>
      </c>
      <c r="Q27" s="132">
        <f t="shared" si="1"/>
        <v>1607</v>
      </c>
      <c r="R27" s="158">
        <f t="shared" si="2"/>
        <v>1803</v>
      </c>
      <c r="S27" s="154">
        <f t="shared" si="3"/>
        <v>283</v>
      </c>
      <c r="T27" s="154">
        <f t="shared" si="4"/>
        <v>234</v>
      </c>
      <c r="U27" s="154">
        <f t="shared" si="5"/>
        <v>563</v>
      </c>
      <c r="V27" s="154">
        <f t="shared" si="6"/>
        <v>218</v>
      </c>
      <c r="W27" s="154">
        <f t="shared" si="7"/>
        <v>111</v>
      </c>
      <c r="X27" s="154">
        <f t="shared" si="8"/>
        <v>167</v>
      </c>
      <c r="Y27" s="132">
        <f t="shared" si="9"/>
        <v>3379</v>
      </c>
    </row>
    <row r="28" spans="1:25" ht="12">
      <c r="A28" s="23" t="s">
        <v>4</v>
      </c>
      <c r="B28" s="154">
        <v>642</v>
      </c>
      <c r="C28" s="154">
        <v>80</v>
      </c>
      <c r="D28" s="154">
        <v>119</v>
      </c>
      <c r="E28" s="154">
        <v>131</v>
      </c>
      <c r="F28" s="154">
        <v>26</v>
      </c>
      <c r="G28" s="154">
        <v>8</v>
      </c>
      <c r="H28" s="154">
        <v>9</v>
      </c>
      <c r="I28" s="155">
        <f t="shared" si="0"/>
        <v>1015</v>
      </c>
      <c r="J28" s="156">
        <v>550</v>
      </c>
      <c r="K28" s="154">
        <v>47</v>
      </c>
      <c r="L28" s="154">
        <v>124</v>
      </c>
      <c r="M28" s="154">
        <v>121</v>
      </c>
      <c r="N28" s="154">
        <v>70</v>
      </c>
      <c r="O28" s="154">
        <v>14</v>
      </c>
      <c r="P28" s="154">
        <v>3</v>
      </c>
      <c r="Q28" s="155">
        <f t="shared" si="1"/>
        <v>929</v>
      </c>
      <c r="R28" s="158">
        <f t="shared" si="2"/>
        <v>1192</v>
      </c>
      <c r="S28" s="154">
        <f t="shared" si="3"/>
        <v>127</v>
      </c>
      <c r="T28" s="154">
        <f t="shared" si="4"/>
        <v>243</v>
      </c>
      <c r="U28" s="154">
        <f t="shared" si="5"/>
        <v>252</v>
      </c>
      <c r="V28" s="154">
        <f t="shared" si="6"/>
        <v>96</v>
      </c>
      <c r="W28" s="154">
        <f t="shared" si="7"/>
        <v>22</v>
      </c>
      <c r="X28" s="154">
        <f t="shared" si="8"/>
        <v>12</v>
      </c>
      <c r="Y28" s="132">
        <f t="shared" si="9"/>
        <v>1944</v>
      </c>
    </row>
    <row r="29" spans="1:25" ht="12">
      <c r="A29" s="23" t="s">
        <v>5</v>
      </c>
      <c r="B29" s="154">
        <v>540</v>
      </c>
      <c r="C29" s="154">
        <v>79</v>
      </c>
      <c r="D29" s="154">
        <v>55</v>
      </c>
      <c r="E29" s="154">
        <v>162</v>
      </c>
      <c r="F29" s="154">
        <v>33</v>
      </c>
      <c r="G29" s="154">
        <v>10</v>
      </c>
      <c r="H29" s="154">
        <v>6</v>
      </c>
      <c r="I29" s="155">
        <f t="shared" si="0"/>
        <v>885</v>
      </c>
      <c r="J29" s="156">
        <v>467</v>
      </c>
      <c r="K29" s="154">
        <v>67</v>
      </c>
      <c r="L29" s="154">
        <v>60</v>
      </c>
      <c r="M29" s="154">
        <v>145</v>
      </c>
      <c r="N29" s="154">
        <v>40</v>
      </c>
      <c r="O29" s="154">
        <v>4</v>
      </c>
      <c r="P29" s="154">
        <v>6</v>
      </c>
      <c r="Q29" s="155">
        <f t="shared" si="1"/>
        <v>789</v>
      </c>
      <c r="R29" s="158">
        <f t="shared" si="2"/>
        <v>1007</v>
      </c>
      <c r="S29" s="154">
        <f t="shared" si="3"/>
        <v>146</v>
      </c>
      <c r="T29" s="154">
        <f t="shared" si="4"/>
        <v>115</v>
      </c>
      <c r="U29" s="154">
        <f t="shared" si="5"/>
        <v>307</v>
      </c>
      <c r="V29" s="154">
        <f t="shared" si="6"/>
        <v>73</v>
      </c>
      <c r="W29" s="154">
        <f t="shared" si="7"/>
        <v>14</v>
      </c>
      <c r="X29" s="154">
        <f t="shared" si="8"/>
        <v>12</v>
      </c>
      <c r="Y29" s="132">
        <f t="shared" si="9"/>
        <v>1674</v>
      </c>
    </row>
    <row r="30" spans="1:25" ht="12">
      <c r="A30" s="23" t="s">
        <v>6</v>
      </c>
      <c r="B30" s="154">
        <v>220</v>
      </c>
      <c r="C30" s="154">
        <v>40</v>
      </c>
      <c r="D30" s="154">
        <v>55</v>
      </c>
      <c r="E30" s="154">
        <v>121</v>
      </c>
      <c r="F30" s="154">
        <v>49</v>
      </c>
      <c r="G30" s="154">
        <v>38</v>
      </c>
      <c r="H30" s="154">
        <v>36</v>
      </c>
      <c r="I30" s="155">
        <f t="shared" si="0"/>
        <v>559</v>
      </c>
      <c r="J30" s="156">
        <v>187</v>
      </c>
      <c r="K30" s="154">
        <v>55</v>
      </c>
      <c r="L30" s="154">
        <v>65</v>
      </c>
      <c r="M30" s="154">
        <v>94</v>
      </c>
      <c r="N30" s="154">
        <v>50</v>
      </c>
      <c r="O30" s="154">
        <v>34</v>
      </c>
      <c r="P30" s="154">
        <v>23</v>
      </c>
      <c r="Q30" s="155">
        <f t="shared" si="1"/>
        <v>508</v>
      </c>
      <c r="R30" s="156">
        <f t="shared" si="2"/>
        <v>407</v>
      </c>
      <c r="S30" s="154">
        <f t="shared" si="3"/>
        <v>95</v>
      </c>
      <c r="T30" s="154">
        <f t="shared" si="4"/>
        <v>120</v>
      </c>
      <c r="U30" s="154">
        <f t="shared" si="5"/>
        <v>215</v>
      </c>
      <c r="V30" s="154">
        <f t="shared" si="6"/>
        <v>99</v>
      </c>
      <c r="W30" s="154">
        <f t="shared" si="7"/>
        <v>72</v>
      </c>
      <c r="X30" s="154">
        <f t="shared" si="8"/>
        <v>59</v>
      </c>
      <c r="Y30" s="155">
        <f t="shared" si="9"/>
        <v>1067</v>
      </c>
    </row>
    <row r="31" spans="1:25" ht="12">
      <c r="A31" s="23" t="s">
        <v>7</v>
      </c>
      <c r="B31" s="154">
        <v>317</v>
      </c>
      <c r="C31" s="154">
        <v>31</v>
      </c>
      <c r="D31" s="154">
        <v>25</v>
      </c>
      <c r="E31" s="154">
        <v>79</v>
      </c>
      <c r="F31" s="154">
        <v>22</v>
      </c>
      <c r="G31" s="154">
        <v>5</v>
      </c>
      <c r="H31" s="154">
        <v>3</v>
      </c>
      <c r="I31" s="155">
        <f t="shared" si="0"/>
        <v>482</v>
      </c>
      <c r="J31" s="156">
        <v>301</v>
      </c>
      <c r="K31" s="154">
        <v>31</v>
      </c>
      <c r="L31" s="154">
        <v>32</v>
      </c>
      <c r="M31" s="154">
        <v>51</v>
      </c>
      <c r="N31" s="154">
        <v>31</v>
      </c>
      <c r="O31" s="154">
        <v>9</v>
      </c>
      <c r="P31" s="154">
        <v>4</v>
      </c>
      <c r="Q31" s="155">
        <f t="shared" si="1"/>
        <v>459</v>
      </c>
      <c r="R31" s="156">
        <f t="shared" si="2"/>
        <v>618</v>
      </c>
      <c r="S31" s="154">
        <f t="shared" si="3"/>
        <v>62</v>
      </c>
      <c r="T31" s="154">
        <f t="shared" si="4"/>
        <v>57</v>
      </c>
      <c r="U31" s="154">
        <f t="shared" si="5"/>
        <v>130</v>
      </c>
      <c r="V31" s="154">
        <f t="shared" si="6"/>
        <v>53</v>
      </c>
      <c r="W31" s="154">
        <f t="shared" si="7"/>
        <v>14</v>
      </c>
      <c r="X31" s="154">
        <f t="shared" si="8"/>
        <v>7</v>
      </c>
      <c r="Y31" s="155">
        <f t="shared" si="9"/>
        <v>941</v>
      </c>
    </row>
    <row r="32" spans="1:25" ht="12">
      <c r="A32" s="23" t="s">
        <v>8</v>
      </c>
      <c r="B32" s="154">
        <v>526</v>
      </c>
      <c r="C32" s="154">
        <v>80</v>
      </c>
      <c r="D32" s="154">
        <v>58</v>
      </c>
      <c r="E32" s="154">
        <v>242</v>
      </c>
      <c r="F32" s="154">
        <v>64</v>
      </c>
      <c r="G32" s="154">
        <v>16</v>
      </c>
      <c r="H32" s="154">
        <v>14</v>
      </c>
      <c r="I32" s="155">
        <f t="shared" si="0"/>
        <v>1000</v>
      </c>
      <c r="J32" s="156">
        <v>452</v>
      </c>
      <c r="K32" s="154">
        <v>89</v>
      </c>
      <c r="L32" s="154">
        <v>125</v>
      </c>
      <c r="M32" s="154">
        <v>159</v>
      </c>
      <c r="N32" s="154">
        <v>89</v>
      </c>
      <c r="O32" s="154">
        <v>19</v>
      </c>
      <c r="P32" s="154">
        <v>6</v>
      </c>
      <c r="Q32" s="155">
        <f t="shared" si="1"/>
        <v>939</v>
      </c>
      <c r="R32" s="158">
        <f t="shared" si="2"/>
        <v>978</v>
      </c>
      <c r="S32" s="154">
        <f t="shared" si="3"/>
        <v>169</v>
      </c>
      <c r="T32" s="154">
        <f t="shared" si="4"/>
        <v>183</v>
      </c>
      <c r="U32" s="154">
        <f t="shared" si="5"/>
        <v>401</v>
      </c>
      <c r="V32" s="154">
        <f t="shared" si="6"/>
        <v>153</v>
      </c>
      <c r="W32" s="154">
        <f t="shared" si="7"/>
        <v>35</v>
      </c>
      <c r="X32" s="154">
        <f t="shared" si="8"/>
        <v>20</v>
      </c>
      <c r="Y32" s="132">
        <f t="shared" si="9"/>
        <v>1939</v>
      </c>
    </row>
    <row r="33" spans="1:25" ht="12">
      <c r="A33" s="23" t="s">
        <v>9</v>
      </c>
      <c r="B33" s="154">
        <v>140</v>
      </c>
      <c r="C33" s="154">
        <v>14</v>
      </c>
      <c r="D33" s="154">
        <v>11</v>
      </c>
      <c r="E33" s="154">
        <v>51</v>
      </c>
      <c r="F33" s="154">
        <v>6</v>
      </c>
      <c r="G33" s="154">
        <v>0</v>
      </c>
      <c r="H33" s="154">
        <v>0</v>
      </c>
      <c r="I33" s="155">
        <f t="shared" si="0"/>
        <v>222</v>
      </c>
      <c r="J33" s="156">
        <v>131</v>
      </c>
      <c r="K33" s="154">
        <v>9</v>
      </c>
      <c r="L33" s="154">
        <v>12</v>
      </c>
      <c r="M33" s="154">
        <v>39</v>
      </c>
      <c r="N33" s="154">
        <v>16</v>
      </c>
      <c r="O33" s="154">
        <v>6</v>
      </c>
      <c r="P33" s="154">
        <v>0</v>
      </c>
      <c r="Q33" s="155">
        <f t="shared" si="1"/>
        <v>213</v>
      </c>
      <c r="R33" s="156">
        <f t="shared" si="2"/>
        <v>271</v>
      </c>
      <c r="S33" s="154">
        <f t="shared" si="3"/>
        <v>23</v>
      </c>
      <c r="T33" s="154">
        <f t="shared" si="4"/>
        <v>23</v>
      </c>
      <c r="U33" s="154">
        <f t="shared" si="5"/>
        <v>90</v>
      </c>
      <c r="V33" s="154">
        <f t="shared" si="6"/>
        <v>22</v>
      </c>
      <c r="W33" s="154">
        <f t="shared" si="7"/>
        <v>6</v>
      </c>
      <c r="X33" s="154">
        <f t="shared" si="8"/>
        <v>0</v>
      </c>
      <c r="Y33" s="155">
        <f t="shared" si="9"/>
        <v>435</v>
      </c>
    </row>
    <row r="34" spans="1:25" ht="12">
      <c r="A34" s="23" t="s">
        <v>10</v>
      </c>
      <c r="B34" s="154">
        <v>543</v>
      </c>
      <c r="C34" s="154">
        <v>95</v>
      </c>
      <c r="D34" s="154">
        <v>58</v>
      </c>
      <c r="E34" s="154">
        <v>217</v>
      </c>
      <c r="F34" s="154">
        <v>27</v>
      </c>
      <c r="G34" s="154">
        <v>13</v>
      </c>
      <c r="H34" s="154">
        <v>15</v>
      </c>
      <c r="I34" s="155">
        <f t="shared" si="0"/>
        <v>968</v>
      </c>
      <c r="J34" s="156">
        <v>538</v>
      </c>
      <c r="K34" s="154">
        <v>77</v>
      </c>
      <c r="L34" s="154">
        <v>103</v>
      </c>
      <c r="M34" s="154">
        <v>112</v>
      </c>
      <c r="N34" s="154">
        <v>60</v>
      </c>
      <c r="O34" s="154">
        <v>9</v>
      </c>
      <c r="P34" s="154">
        <v>8</v>
      </c>
      <c r="Q34" s="155">
        <f t="shared" si="1"/>
        <v>907</v>
      </c>
      <c r="R34" s="158">
        <f t="shared" si="2"/>
        <v>1081</v>
      </c>
      <c r="S34" s="154">
        <f t="shared" si="3"/>
        <v>172</v>
      </c>
      <c r="T34" s="154">
        <f t="shared" si="4"/>
        <v>161</v>
      </c>
      <c r="U34" s="154">
        <f t="shared" si="5"/>
        <v>329</v>
      </c>
      <c r="V34" s="154">
        <f t="shared" si="6"/>
        <v>87</v>
      </c>
      <c r="W34" s="154">
        <f t="shared" si="7"/>
        <v>22</v>
      </c>
      <c r="X34" s="154">
        <f t="shared" si="8"/>
        <v>23</v>
      </c>
      <c r="Y34" s="132">
        <f t="shared" si="9"/>
        <v>1875</v>
      </c>
    </row>
    <row r="35" spans="1:25" ht="12">
      <c r="A35" s="23" t="s">
        <v>11</v>
      </c>
      <c r="B35" s="154">
        <v>500</v>
      </c>
      <c r="C35" s="154">
        <v>34</v>
      </c>
      <c r="D35" s="154">
        <v>49</v>
      </c>
      <c r="E35" s="154">
        <v>176</v>
      </c>
      <c r="F35" s="154">
        <v>28</v>
      </c>
      <c r="G35" s="154">
        <v>25</v>
      </c>
      <c r="H35" s="154">
        <v>26</v>
      </c>
      <c r="I35" s="155">
        <f t="shared" si="0"/>
        <v>838</v>
      </c>
      <c r="J35" s="156">
        <v>501</v>
      </c>
      <c r="K35" s="154">
        <v>46</v>
      </c>
      <c r="L35" s="154">
        <v>48</v>
      </c>
      <c r="M35" s="154">
        <v>130</v>
      </c>
      <c r="N35" s="154">
        <v>46</v>
      </c>
      <c r="O35" s="154">
        <v>22</v>
      </c>
      <c r="P35" s="154">
        <v>13</v>
      </c>
      <c r="Q35" s="155">
        <f t="shared" si="1"/>
        <v>806</v>
      </c>
      <c r="R35" s="158">
        <f t="shared" si="2"/>
        <v>1001</v>
      </c>
      <c r="S35" s="154">
        <f t="shared" si="3"/>
        <v>80</v>
      </c>
      <c r="T35" s="154">
        <f t="shared" si="4"/>
        <v>97</v>
      </c>
      <c r="U35" s="154">
        <f t="shared" si="5"/>
        <v>306</v>
      </c>
      <c r="V35" s="154">
        <f t="shared" si="6"/>
        <v>74</v>
      </c>
      <c r="W35" s="154">
        <f t="shared" si="7"/>
        <v>47</v>
      </c>
      <c r="X35" s="154">
        <f t="shared" si="8"/>
        <v>39</v>
      </c>
      <c r="Y35" s="132">
        <f t="shared" si="9"/>
        <v>1644</v>
      </c>
    </row>
    <row r="36" spans="1:25" ht="12">
      <c r="A36" s="23" t="s">
        <v>12</v>
      </c>
      <c r="B36" s="154">
        <v>457</v>
      </c>
      <c r="C36" s="154">
        <v>101</v>
      </c>
      <c r="D36" s="154">
        <v>79</v>
      </c>
      <c r="E36" s="154">
        <v>176</v>
      </c>
      <c r="F36" s="154">
        <v>41</v>
      </c>
      <c r="G36" s="154">
        <v>7</v>
      </c>
      <c r="H36" s="154">
        <v>10</v>
      </c>
      <c r="I36" s="155">
        <f t="shared" si="0"/>
        <v>871</v>
      </c>
      <c r="J36" s="156">
        <v>448</v>
      </c>
      <c r="K36" s="154">
        <v>62</v>
      </c>
      <c r="L36" s="154">
        <v>119</v>
      </c>
      <c r="M36" s="154">
        <v>91</v>
      </c>
      <c r="N36" s="154">
        <v>63</v>
      </c>
      <c r="O36" s="154">
        <v>8</v>
      </c>
      <c r="P36" s="154">
        <v>5</v>
      </c>
      <c r="Q36" s="155">
        <f t="shared" si="1"/>
        <v>796</v>
      </c>
      <c r="R36" s="156">
        <f t="shared" si="2"/>
        <v>905</v>
      </c>
      <c r="S36" s="154">
        <f t="shared" si="3"/>
        <v>163</v>
      </c>
      <c r="T36" s="154">
        <f t="shared" si="4"/>
        <v>198</v>
      </c>
      <c r="U36" s="154">
        <f t="shared" si="5"/>
        <v>267</v>
      </c>
      <c r="V36" s="154">
        <f t="shared" si="6"/>
        <v>104</v>
      </c>
      <c r="W36" s="154">
        <f t="shared" si="7"/>
        <v>15</v>
      </c>
      <c r="X36" s="154">
        <f t="shared" si="8"/>
        <v>15</v>
      </c>
      <c r="Y36" s="132">
        <f t="shared" si="9"/>
        <v>1667</v>
      </c>
    </row>
    <row r="37" spans="1:25" ht="12">
      <c r="A37" s="23" t="s">
        <v>13</v>
      </c>
      <c r="B37" s="154">
        <v>373</v>
      </c>
      <c r="C37" s="154">
        <v>43</v>
      </c>
      <c r="D37" s="154">
        <v>71</v>
      </c>
      <c r="E37" s="154">
        <v>171</v>
      </c>
      <c r="F37" s="154">
        <v>25</v>
      </c>
      <c r="G37" s="154">
        <v>6</v>
      </c>
      <c r="H37" s="154">
        <v>5</v>
      </c>
      <c r="I37" s="155">
        <f t="shared" si="0"/>
        <v>694</v>
      </c>
      <c r="J37" s="156">
        <v>335</v>
      </c>
      <c r="K37" s="154">
        <v>51</v>
      </c>
      <c r="L37" s="154">
        <v>68</v>
      </c>
      <c r="M37" s="154">
        <v>117</v>
      </c>
      <c r="N37" s="154">
        <v>51</v>
      </c>
      <c r="O37" s="154">
        <v>3</v>
      </c>
      <c r="P37" s="154">
        <v>5</v>
      </c>
      <c r="Q37" s="155">
        <f t="shared" si="1"/>
        <v>630</v>
      </c>
      <c r="R37" s="156">
        <f t="shared" si="2"/>
        <v>708</v>
      </c>
      <c r="S37" s="154">
        <f t="shared" si="3"/>
        <v>94</v>
      </c>
      <c r="T37" s="154">
        <f t="shared" si="4"/>
        <v>139</v>
      </c>
      <c r="U37" s="154">
        <f t="shared" si="5"/>
        <v>288</v>
      </c>
      <c r="V37" s="154">
        <f t="shared" si="6"/>
        <v>76</v>
      </c>
      <c r="W37" s="154">
        <f t="shared" si="7"/>
        <v>9</v>
      </c>
      <c r="X37" s="154">
        <f t="shared" si="8"/>
        <v>10</v>
      </c>
      <c r="Y37" s="132">
        <f t="shared" si="9"/>
        <v>1324</v>
      </c>
    </row>
    <row r="38" spans="1:25" s="16" customFormat="1" ht="12">
      <c r="A38" s="73" t="s">
        <v>15</v>
      </c>
      <c r="B38" s="178">
        <f aca="true" t="shared" si="10" ref="B38:H38">B19+B20+B25</f>
        <v>4168</v>
      </c>
      <c r="C38" s="178">
        <f t="shared" si="10"/>
        <v>471</v>
      </c>
      <c r="D38" s="178">
        <f t="shared" si="10"/>
        <v>825</v>
      </c>
      <c r="E38" s="178">
        <f t="shared" si="10"/>
        <v>1353</v>
      </c>
      <c r="F38" s="178">
        <f t="shared" si="10"/>
        <v>390</v>
      </c>
      <c r="G38" s="178">
        <f t="shared" si="10"/>
        <v>109</v>
      </c>
      <c r="H38" s="178">
        <f t="shared" si="10"/>
        <v>146</v>
      </c>
      <c r="I38" s="179">
        <f t="shared" si="0"/>
        <v>7462</v>
      </c>
      <c r="J38" s="193">
        <f aca="true" t="shared" si="11" ref="J38:P38">J19+J20+J25</f>
        <v>4628</v>
      </c>
      <c r="K38" s="178">
        <f t="shared" si="11"/>
        <v>388</v>
      </c>
      <c r="L38" s="178">
        <f t="shared" si="11"/>
        <v>785</v>
      </c>
      <c r="M38" s="178">
        <f t="shared" si="11"/>
        <v>946</v>
      </c>
      <c r="N38" s="178">
        <f t="shared" si="11"/>
        <v>419</v>
      </c>
      <c r="O38" s="178">
        <f t="shared" si="11"/>
        <v>107</v>
      </c>
      <c r="P38" s="178">
        <f t="shared" si="11"/>
        <v>108</v>
      </c>
      <c r="Q38" s="179">
        <f t="shared" si="1"/>
        <v>7381</v>
      </c>
      <c r="R38" s="193">
        <f t="shared" si="2"/>
        <v>8796</v>
      </c>
      <c r="S38" s="180">
        <f t="shared" si="3"/>
        <v>859</v>
      </c>
      <c r="T38" s="178">
        <f t="shared" si="4"/>
        <v>1610</v>
      </c>
      <c r="U38" s="178">
        <f t="shared" si="5"/>
        <v>2299</v>
      </c>
      <c r="V38" s="180">
        <f t="shared" si="6"/>
        <v>809</v>
      </c>
      <c r="W38" s="180">
        <f t="shared" si="7"/>
        <v>216</v>
      </c>
      <c r="X38" s="180">
        <f t="shared" si="8"/>
        <v>254</v>
      </c>
      <c r="Y38" s="179">
        <f t="shared" si="9"/>
        <v>14843</v>
      </c>
    </row>
    <row r="39" spans="1:25" s="16" customFormat="1" ht="12">
      <c r="A39" s="67" t="s">
        <v>16</v>
      </c>
      <c r="B39" s="162">
        <v>3112</v>
      </c>
      <c r="C39" s="177">
        <v>523</v>
      </c>
      <c r="D39" s="177">
        <v>507</v>
      </c>
      <c r="E39" s="177">
        <v>1396</v>
      </c>
      <c r="F39" s="177">
        <v>437</v>
      </c>
      <c r="G39" s="177">
        <v>188</v>
      </c>
      <c r="H39" s="177">
        <v>197</v>
      </c>
      <c r="I39" s="163">
        <f t="shared" si="0"/>
        <v>6360</v>
      </c>
      <c r="J39" s="164">
        <v>2813</v>
      </c>
      <c r="K39" s="177">
        <v>513</v>
      </c>
      <c r="L39" s="177">
        <v>688</v>
      </c>
      <c r="M39" s="177">
        <v>980</v>
      </c>
      <c r="N39" s="177">
        <v>542</v>
      </c>
      <c r="O39" s="177">
        <v>175</v>
      </c>
      <c r="P39" s="177">
        <v>155</v>
      </c>
      <c r="Q39" s="163">
        <f t="shared" si="1"/>
        <v>5866</v>
      </c>
      <c r="R39" s="164">
        <f t="shared" si="2"/>
        <v>5925</v>
      </c>
      <c r="S39" s="177">
        <f t="shared" si="3"/>
        <v>1036</v>
      </c>
      <c r="T39" s="177">
        <f t="shared" si="4"/>
        <v>1195</v>
      </c>
      <c r="U39" s="162">
        <f t="shared" si="5"/>
        <v>2376</v>
      </c>
      <c r="V39" s="177">
        <f t="shared" si="6"/>
        <v>979</v>
      </c>
      <c r="W39" s="177">
        <f t="shared" si="7"/>
        <v>363</v>
      </c>
      <c r="X39" s="177">
        <f t="shared" si="8"/>
        <v>352</v>
      </c>
      <c r="Y39" s="163">
        <f t="shared" si="9"/>
        <v>12226</v>
      </c>
    </row>
    <row r="40" spans="1:25" s="16" customFormat="1" ht="12">
      <c r="A40" s="67" t="s">
        <v>17</v>
      </c>
      <c r="B40" s="162">
        <v>6271</v>
      </c>
      <c r="C40" s="177">
        <v>662</v>
      </c>
      <c r="D40" s="177">
        <v>616</v>
      </c>
      <c r="E40" s="162">
        <v>1719</v>
      </c>
      <c r="F40" s="177">
        <v>347</v>
      </c>
      <c r="G40" s="177">
        <v>163</v>
      </c>
      <c r="H40" s="177">
        <v>167</v>
      </c>
      <c r="I40" s="163">
        <f t="shared" si="0"/>
        <v>9945</v>
      </c>
      <c r="J40" s="164">
        <v>5638</v>
      </c>
      <c r="K40" s="177">
        <v>553</v>
      </c>
      <c r="L40" s="177">
        <v>855</v>
      </c>
      <c r="M40" s="177">
        <v>1409</v>
      </c>
      <c r="N40" s="177">
        <v>573</v>
      </c>
      <c r="O40" s="177">
        <v>148</v>
      </c>
      <c r="P40" s="177">
        <v>140</v>
      </c>
      <c r="Q40" s="163">
        <f t="shared" si="1"/>
        <v>9316</v>
      </c>
      <c r="R40" s="164">
        <f t="shared" si="2"/>
        <v>11909</v>
      </c>
      <c r="S40" s="162">
        <f t="shared" si="3"/>
        <v>1215</v>
      </c>
      <c r="T40" s="162">
        <f t="shared" si="4"/>
        <v>1471</v>
      </c>
      <c r="U40" s="162">
        <f t="shared" si="5"/>
        <v>3128</v>
      </c>
      <c r="V40" s="177">
        <f t="shared" si="6"/>
        <v>920</v>
      </c>
      <c r="W40" s="177">
        <f t="shared" si="7"/>
        <v>311</v>
      </c>
      <c r="X40" s="177">
        <f t="shared" si="8"/>
        <v>307</v>
      </c>
      <c r="Y40" s="163">
        <f t="shared" si="9"/>
        <v>19261</v>
      </c>
    </row>
    <row r="41" spans="1:25" s="16" customFormat="1" ht="12">
      <c r="A41" s="73" t="s">
        <v>18</v>
      </c>
      <c r="B41" s="178">
        <f aca="true" t="shared" si="12" ref="B41:H41">B39+B40</f>
        <v>9383</v>
      </c>
      <c r="C41" s="178">
        <f t="shared" si="12"/>
        <v>1185</v>
      </c>
      <c r="D41" s="178">
        <f t="shared" si="12"/>
        <v>1123</v>
      </c>
      <c r="E41" s="178">
        <f t="shared" si="12"/>
        <v>3115</v>
      </c>
      <c r="F41" s="178">
        <f t="shared" si="12"/>
        <v>784</v>
      </c>
      <c r="G41" s="178">
        <f t="shared" si="12"/>
        <v>351</v>
      </c>
      <c r="H41" s="178">
        <f t="shared" si="12"/>
        <v>364</v>
      </c>
      <c r="I41" s="179">
        <f t="shared" si="0"/>
        <v>16305</v>
      </c>
      <c r="J41" s="193">
        <f aca="true" t="shared" si="13" ref="J41:P41">J39+J40</f>
        <v>8451</v>
      </c>
      <c r="K41" s="178">
        <f t="shared" si="13"/>
        <v>1066</v>
      </c>
      <c r="L41" s="178">
        <f t="shared" si="13"/>
        <v>1543</v>
      </c>
      <c r="M41" s="178">
        <f t="shared" si="13"/>
        <v>2389</v>
      </c>
      <c r="N41" s="178">
        <f t="shared" si="13"/>
        <v>1115</v>
      </c>
      <c r="O41" s="178">
        <f t="shared" si="13"/>
        <v>323</v>
      </c>
      <c r="P41" s="178">
        <f t="shared" si="13"/>
        <v>295</v>
      </c>
      <c r="Q41" s="179">
        <f t="shared" si="1"/>
        <v>15182</v>
      </c>
      <c r="R41" s="193">
        <f t="shared" si="2"/>
        <v>17834</v>
      </c>
      <c r="S41" s="178">
        <f t="shared" si="3"/>
        <v>2251</v>
      </c>
      <c r="T41" s="178">
        <f t="shared" si="4"/>
        <v>2666</v>
      </c>
      <c r="U41" s="178">
        <f t="shared" si="5"/>
        <v>5504</v>
      </c>
      <c r="V41" s="180">
        <f t="shared" si="6"/>
        <v>1899</v>
      </c>
      <c r="W41" s="180">
        <f t="shared" si="7"/>
        <v>674</v>
      </c>
      <c r="X41" s="180">
        <f t="shared" si="8"/>
        <v>659</v>
      </c>
      <c r="Y41" s="179">
        <f t="shared" si="9"/>
        <v>31487</v>
      </c>
    </row>
    <row r="42" spans="1:25" s="16" customFormat="1" ht="12">
      <c r="A42" s="67" t="s">
        <v>19</v>
      </c>
      <c r="B42" s="162">
        <f aca="true" t="shared" si="14" ref="B42:H42">B9+B22+B23+B26</f>
        <v>16070</v>
      </c>
      <c r="C42" s="162">
        <f t="shared" si="14"/>
        <v>3615</v>
      </c>
      <c r="D42" s="162">
        <f t="shared" si="14"/>
        <v>5467</v>
      </c>
      <c r="E42" s="162">
        <f t="shared" si="14"/>
        <v>12552</v>
      </c>
      <c r="F42" s="162">
        <f t="shared" si="14"/>
        <v>7691</v>
      </c>
      <c r="G42" s="162">
        <f t="shared" si="14"/>
        <v>3713</v>
      </c>
      <c r="H42" s="162">
        <f t="shared" si="14"/>
        <v>5275</v>
      </c>
      <c r="I42" s="163">
        <f t="shared" si="0"/>
        <v>54383</v>
      </c>
      <c r="J42" s="164">
        <f aca="true" t="shared" si="15" ref="J42:P42">J9+J22+J23+J26</f>
        <v>16794</v>
      </c>
      <c r="K42" s="162">
        <f t="shared" si="15"/>
        <v>4406</v>
      </c>
      <c r="L42" s="162">
        <f t="shared" si="15"/>
        <v>6453</v>
      </c>
      <c r="M42" s="162">
        <f t="shared" si="15"/>
        <v>9541</v>
      </c>
      <c r="N42" s="162">
        <f t="shared" si="15"/>
        <v>9458</v>
      </c>
      <c r="O42" s="162">
        <f t="shared" si="15"/>
        <v>4336</v>
      </c>
      <c r="P42" s="162">
        <f t="shared" si="15"/>
        <v>4435</v>
      </c>
      <c r="Q42" s="163">
        <f t="shared" si="1"/>
        <v>55423</v>
      </c>
      <c r="R42" s="164">
        <f t="shared" si="2"/>
        <v>32864</v>
      </c>
      <c r="S42" s="162">
        <f t="shared" si="3"/>
        <v>8021</v>
      </c>
      <c r="T42" s="162">
        <f t="shared" si="4"/>
        <v>11920</v>
      </c>
      <c r="U42" s="162">
        <f t="shared" si="5"/>
        <v>22093</v>
      </c>
      <c r="V42" s="162">
        <f t="shared" si="6"/>
        <v>17149</v>
      </c>
      <c r="W42" s="162">
        <f t="shared" si="7"/>
        <v>8049</v>
      </c>
      <c r="X42" s="162">
        <f t="shared" si="8"/>
        <v>9710</v>
      </c>
      <c r="Y42" s="163">
        <f t="shared" si="9"/>
        <v>109806</v>
      </c>
    </row>
    <row r="43" spans="1:25" s="16" customFormat="1" ht="12">
      <c r="A43" s="67" t="s">
        <v>20</v>
      </c>
      <c r="B43" s="162">
        <v>3034</v>
      </c>
      <c r="C43" s="177">
        <v>621</v>
      </c>
      <c r="D43" s="177">
        <v>482</v>
      </c>
      <c r="E43" s="162">
        <v>1595</v>
      </c>
      <c r="F43" s="177">
        <v>435</v>
      </c>
      <c r="G43" s="177">
        <v>168</v>
      </c>
      <c r="H43" s="177">
        <v>187</v>
      </c>
      <c r="I43" s="163">
        <f t="shared" si="0"/>
        <v>6522</v>
      </c>
      <c r="J43" s="164">
        <v>3064</v>
      </c>
      <c r="K43" s="177">
        <v>674</v>
      </c>
      <c r="L43" s="177">
        <v>583</v>
      </c>
      <c r="M43" s="177">
        <v>1163</v>
      </c>
      <c r="N43" s="177">
        <v>574</v>
      </c>
      <c r="O43" s="177">
        <v>190</v>
      </c>
      <c r="P43" s="177">
        <v>150</v>
      </c>
      <c r="Q43" s="163">
        <f t="shared" si="1"/>
        <v>6398</v>
      </c>
      <c r="R43" s="164">
        <f t="shared" si="2"/>
        <v>6098</v>
      </c>
      <c r="S43" s="162">
        <f t="shared" si="3"/>
        <v>1295</v>
      </c>
      <c r="T43" s="162">
        <f t="shared" si="4"/>
        <v>1065</v>
      </c>
      <c r="U43" s="162">
        <f t="shared" si="5"/>
        <v>2758</v>
      </c>
      <c r="V43" s="177">
        <f t="shared" si="6"/>
        <v>1009</v>
      </c>
      <c r="W43" s="177">
        <f t="shared" si="7"/>
        <v>358</v>
      </c>
      <c r="X43" s="177">
        <f t="shared" si="8"/>
        <v>337</v>
      </c>
      <c r="Y43" s="163">
        <f t="shared" si="9"/>
        <v>12920</v>
      </c>
    </row>
    <row r="44" spans="1:25" s="16" customFormat="1" ht="12">
      <c r="A44" s="73" t="s">
        <v>21</v>
      </c>
      <c r="B44" s="178">
        <f aca="true" t="shared" si="16" ref="B44:H44">B42+B43</f>
        <v>19104</v>
      </c>
      <c r="C44" s="178">
        <f t="shared" si="16"/>
        <v>4236</v>
      </c>
      <c r="D44" s="178">
        <f t="shared" si="16"/>
        <v>5949</v>
      </c>
      <c r="E44" s="178">
        <f t="shared" si="16"/>
        <v>14147</v>
      </c>
      <c r="F44" s="178">
        <f t="shared" si="16"/>
        <v>8126</v>
      </c>
      <c r="G44" s="178">
        <f t="shared" si="16"/>
        <v>3881</v>
      </c>
      <c r="H44" s="178">
        <f t="shared" si="16"/>
        <v>5462</v>
      </c>
      <c r="I44" s="179">
        <f t="shared" si="0"/>
        <v>60905</v>
      </c>
      <c r="J44" s="193">
        <f aca="true" t="shared" si="17" ref="J44:P44">J42+J43</f>
        <v>19858</v>
      </c>
      <c r="K44" s="178">
        <f t="shared" si="17"/>
        <v>5080</v>
      </c>
      <c r="L44" s="178">
        <f t="shared" si="17"/>
        <v>7036</v>
      </c>
      <c r="M44" s="178">
        <f t="shared" si="17"/>
        <v>10704</v>
      </c>
      <c r="N44" s="178">
        <f t="shared" si="17"/>
        <v>10032</v>
      </c>
      <c r="O44" s="178">
        <f t="shared" si="17"/>
        <v>4526</v>
      </c>
      <c r="P44" s="178">
        <f t="shared" si="17"/>
        <v>4585</v>
      </c>
      <c r="Q44" s="179">
        <f t="shared" si="1"/>
        <v>61821</v>
      </c>
      <c r="R44" s="193">
        <f t="shared" si="2"/>
        <v>38962</v>
      </c>
      <c r="S44" s="178">
        <f t="shared" si="3"/>
        <v>9316</v>
      </c>
      <c r="T44" s="178">
        <f t="shared" si="4"/>
        <v>12985</v>
      </c>
      <c r="U44" s="178">
        <f t="shared" si="5"/>
        <v>24851</v>
      </c>
      <c r="V44" s="178">
        <f t="shared" si="6"/>
        <v>18158</v>
      </c>
      <c r="W44" s="178">
        <f t="shared" si="7"/>
        <v>8407</v>
      </c>
      <c r="X44" s="178">
        <f t="shared" si="8"/>
        <v>10047</v>
      </c>
      <c r="Y44" s="179">
        <f t="shared" si="9"/>
        <v>122726</v>
      </c>
    </row>
    <row r="45" spans="1:25" s="17" customFormat="1" ht="12.75" customHeight="1" thickBot="1">
      <c r="A45" s="36" t="s">
        <v>111</v>
      </c>
      <c r="B45" s="165">
        <f aca="true" t="shared" si="18" ref="B45:H45">B44+B41+B38</f>
        <v>32655</v>
      </c>
      <c r="C45" s="165">
        <f t="shared" si="18"/>
        <v>5892</v>
      </c>
      <c r="D45" s="165">
        <f t="shared" si="18"/>
        <v>7897</v>
      </c>
      <c r="E45" s="165">
        <f t="shared" si="18"/>
        <v>18615</v>
      </c>
      <c r="F45" s="165">
        <f t="shared" si="18"/>
        <v>9300</v>
      </c>
      <c r="G45" s="165">
        <f t="shared" si="18"/>
        <v>4341</v>
      </c>
      <c r="H45" s="165">
        <f t="shared" si="18"/>
        <v>5972</v>
      </c>
      <c r="I45" s="166">
        <f t="shared" si="0"/>
        <v>84672</v>
      </c>
      <c r="J45" s="167">
        <f aca="true" t="shared" si="19" ref="J45:P45">J44+J41+J38</f>
        <v>32937</v>
      </c>
      <c r="K45" s="165">
        <f t="shared" si="19"/>
        <v>6534</v>
      </c>
      <c r="L45" s="165">
        <f t="shared" si="19"/>
        <v>9364</v>
      </c>
      <c r="M45" s="165">
        <f t="shared" si="19"/>
        <v>14039</v>
      </c>
      <c r="N45" s="165">
        <f t="shared" si="19"/>
        <v>11566</v>
      </c>
      <c r="O45" s="165">
        <f t="shared" si="19"/>
        <v>4956</v>
      </c>
      <c r="P45" s="165">
        <f t="shared" si="19"/>
        <v>4988</v>
      </c>
      <c r="Q45" s="166">
        <f t="shared" si="1"/>
        <v>84384</v>
      </c>
      <c r="R45" s="167">
        <f t="shared" si="2"/>
        <v>65592</v>
      </c>
      <c r="S45" s="165">
        <f t="shared" si="3"/>
        <v>12426</v>
      </c>
      <c r="T45" s="165">
        <f t="shared" si="4"/>
        <v>17261</v>
      </c>
      <c r="U45" s="165">
        <f t="shared" si="5"/>
        <v>32654</v>
      </c>
      <c r="V45" s="165">
        <f t="shared" si="6"/>
        <v>20866</v>
      </c>
      <c r="W45" s="165">
        <f t="shared" si="7"/>
        <v>9297</v>
      </c>
      <c r="X45" s="165">
        <f t="shared" si="8"/>
        <v>10960</v>
      </c>
      <c r="Y45" s="166">
        <f t="shared" si="9"/>
        <v>169056</v>
      </c>
    </row>
    <row r="46" ht="4.5" customHeight="1"/>
    <row r="47" ht="12">
      <c r="A47" s="44" t="s">
        <v>211</v>
      </c>
    </row>
  </sheetData>
  <sheetProtection/>
  <mergeCells count="4">
    <mergeCell ref="B3:I3"/>
    <mergeCell ref="J3:Q3"/>
    <mergeCell ref="R3:Y3"/>
    <mergeCell ref="A1:Y1"/>
  </mergeCells>
  <printOptions horizontalCentered="1"/>
  <pageMargins left="0.16" right="0" top="0" bottom="0" header="0" footer="0"/>
  <pageSetup horizontalDpi="600" verticalDpi="600" orientation="landscape" paperSize="9" scale="75" r:id="rId1"/>
  <headerFooter alignWithMargins="0">
    <oddFooter>&amp;C&amp;A</oddFooter>
  </headerFooter>
  <ignoredErrors>
    <ignoredError sqref="I38:I4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5"/>
  <sheetViews>
    <sheetView showGridLines="0" zoomScalePageLayoutView="0" workbookViewId="0" topLeftCell="A1">
      <selection activeCell="A28" sqref="A28"/>
    </sheetView>
  </sheetViews>
  <sheetFormatPr defaultColWidth="11.00390625" defaultRowHeight="12"/>
  <cols>
    <col min="1" max="1" width="12.125" style="6" customWidth="1"/>
    <col min="2" max="24" width="8.125" style="6" customWidth="1"/>
    <col min="25" max="25" width="9.25390625" style="6" customWidth="1"/>
    <col min="26" max="16384" width="11.375" style="6" customWidth="1"/>
  </cols>
  <sheetData>
    <row r="1" spans="1:25" ht="19.5" customHeight="1">
      <c r="A1" s="302" t="s">
        <v>155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ht="6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2" customHeight="1">
      <c r="A3" s="60" t="s">
        <v>15</v>
      </c>
      <c r="B3" s="64"/>
      <c r="C3" s="64"/>
      <c r="D3" s="64"/>
      <c r="E3" s="64"/>
      <c r="F3" s="64"/>
      <c r="G3" s="64"/>
      <c r="H3" s="64"/>
      <c r="I3" s="64"/>
      <c r="J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10" customFormat="1" ht="6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2">
      <c r="A5" s="21"/>
      <c r="B5" s="303" t="s">
        <v>112</v>
      </c>
      <c r="C5" s="303"/>
      <c r="D5" s="303"/>
      <c r="E5" s="303"/>
      <c r="F5" s="303"/>
      <c r="G5" s="303"/>
      <c r="H5" s="303"/>
      <c r="I5" s="304"/>
      <c r="J5" s="303" t="s">
        <v>113</v>
      </c>
      <c r="K5" s="303"/>
      <c r="L5" s="303"/>
      <c r="M5" s="303"/>
      <c r="N5" s="303"/>
      <c r="O5" s="303"/>
      <c r="P5" s="303"/>
      <c r="Q5" s="304"/>
      <c r="R5" s="303" t="s">
        <v>114</v>
      </c>
      <c r="S5" s="303"/>
      <c r="T5" s="303"/>
      <c r="U5" s="303"/>
      <c r="V5" s="303"/>
      <c r="W5" s="303"/>
      <c r="X5" s="303"/>
      <c r="Y5" s="304"/>
    </row>
    <row r="6" spans="1:25" s="45" customFormat="1" ht="25.5" customHeight="1">
      <c r="A6" s="28"/>
      <c r="B6" s="117" t="s">
        <v>48</v>
      </c>
      <c r="C6" s="117" t="s">
        <v>149</v>
      </c>
      <c r="D6" s="117" t="s">
        <v>150</v>
      </c>
      <c r="E6" s="117" t="s">
        <v>49</v>
      </c>
      <c r="F6" s="117" t="s">
        <v>151</v>
      </c>
      <c r="G6" s="117" t="s">
        <v>152</v>
      </c>
      <c r="H6" s="117" t="s">
        <v>179</v>
      </c>
      <c r="I6" s="118" t="s">
        <v>115</v>
      </c>
      <c r="J6" s="117" t="s">
        <v>48</v>
      </c>
      <c r="K6" s="117" t="s">
        <v>149</v>
      </c>
      <c r="L6" s="117" t="s">
        <v>150</v>
      </c>
      <c r="M6" s="117" t="s">
        <v>49</v>
      </c>
      <c r="N6" s="117" t="s">
        <v>151</v>
      </c>
      <c r="O6" s="117" t="s">
        <v>152</v>
      </c>
      <c r="P6" s="117" t="s">
        <v>179</v>
      </c>
      <c r="Q6" s="118" t="s">
        <v>115</v>
      </c>
      <c r="R6" s="117" t="s">
        <v>48</v>
      </c>
      <c r="S6" s="117" t="s">
        <v>149</v>
      </c>
      <c r="T6" s="117" t="s">
        <v>150</v>
      </c>
      <c r="U6" s="117" t="s">
        <v>49</v>
      </c>
      <c r="V6" s="117" t="s">
        <v>151</v>
      </c>
      <c r="W6" s="117" t="s">
        <v>152</v>
      </c>
      <c r="X6" s="117" t="s">
        <v>179</v>
      </c>
      <c r="Y6" s="118" t="s">
        <v>115</v>
      </c>
    </row>
    <row r="7" spans="1:25" ht="12">
      <c r="A7" s="27" t="s">
        <v>153</v>
      </c>
      <c r="B7" s="168">
        <v>978</v>
      </c>
      <c r="C7" s="168">
        <v>4</v>
      </c>
      <c r="D7" s="168">
        <v>314</v>
      </c>
      <c r="E7" s="168">
        <v>122</v>
      </c>
      <c r="F7" s="168">
        <v>13</v>
      </c>
      <c r="G7" s="168">
        <v>1</v>
      </c>
      <c r="H7" s="168">
        <v>0</v>
      </c>
      <c r="I7" s="131">
        <f aca="true" t="shared" si="0" ref="I7:I24">SUM(B7:H7)</f>
        <v>1432</v>
      </c>
      <c r="J7" s="170">
        <v>788</v>
      </c>
      <c r="K7" s="168">
        <v>3</v>
      </c>
      <c r="L7" s="168">
        <v>316</v>
      </c>
      <c r="M7" s="168">
        <v>74</v>
      </c>
      <c r="N7" s="168">
        <v>29</v>
      </c>
      <c r="O7" s="168">
        <v>5</v>
      </c>
      <c r="P7" s="168">
        <v>0</v>
      </c>
      <c r="Q7" s="131">
        <f aca="true" t="shared" si="1" ref="Q7:Q24">SUM(J7:P7)</f>
        <v>1215</v>
      </c>
      <c r="R7" s="170">
        <f aca="true" t="shared" si="2" ref="R7:R24">B7+J7</f>
        <v>1766</v>
      </c>
      <c r="S7" s="168">
        <f aca="true" t="shared" si="3" ref="S7:S24">C7+K7</f>
        <v>7</v>
      </c>
      <c r="T7" s="168">
        <f aca="true" t="shared" si="4" ref="T7:T24">D7+L7</f>
        <v>630</v>
      </c>
      <c r="U7" s="168">
        <f aca="true" t="shared" si="5" ref="U7:U24">E7+M7</f>
        <v>196</v>
      </c>
      <c r="V7" s="168">
        <f aca="true" t="shared" si="6" ref="V7:V24">F7+N7</f>
        <v>42</v>
      </c>
      <c r="W7" s="168">
        <f aca="true" t="shared" si="7" ref="W7:W24">G7+O7</f>
        <v>6</v>
      </c>
      <c r="X7" s="168">
        <f aca="true" t="shared" si="8" ref="X7:X24">H7+P7</f>
        <v>0</v>
      </c>
      <c r="Y7" s="131">
        <f aca="true" t="shared" si="9" ref="Y7:Y24">I7+Q7</f>
        <v>2647</v>
      </c>
    </row>
    <row r="8" spans="1:25" ht="12">
      <c r="A8" s="24" t="s">
        <v>95</v>
      </c>
      <c r="B8" s="157">
        <v>384</v>
      </c>
      <c r="C8" s="157">
        <v>1</v>
      </c>
      <c r="D8" s="157">
        <v>154</v>
      </c>
      <c r="E8" s="157">
        <v>222</v>
      </c>
      <c r="F8" s="157">
        <v>86</v>
      </c>
      <c r="G8" s="157">
        <v>12</v>
      </c>
      <c r="H8" s="157">
        <v>1</v>
      </c>
      <c r="I8" s="132">
        <f t="shared" si="0"/>
        <v>860</v>
      </c>
      <c r="J8" s="158">
        <v>339</v>
      </c>
      <c r="K8" s="157">
        <v>9</v>
      </c>
      <c r="L8" s="157">
        <v>129</v>
      </c>
      <c r="M8" s="157">
        <v>185</v>
      </c>
      <c r="N8" s="157">
        <v>110</v>
      </c>
      <c r="O8" s="157">
        <v>14</v>
      </c>
      <c r="P8" s="157">
        <v>4</v>
      </c>
      <c r="Q8" s="132">
        <f t="shared" si="1"/>
        <v>790</v>
      </c>
      <c r="R8" s="158">
        <f t="shared" si="2"/>
        <v>723</v>
      </c>
      <c r="S8" s="157">
        <f t="shared" si="3"/>
        <v>10</v>
      </c>
      <c r="T8" s="157">
        <f t="shared" si="4"/>
        <v>283</v>
      </c>
      <c r="U8" s="157">
        <f t="shared" si="5"/>
        <v>407</v>
      </c>
      <c r="V8" s="157">
        <f t="shared" si="6"/>
        <v>196</v>
      </c>
      <c r="W8" s="157">
        <f t="shared" si="7"/>
        <v>26</v>
      </c>
      <c r="X8" s="157">
        <f t="shared" si="8"/>
        <v>5</v>
      </c>
      <c r="Y8" s="132">
        <f t="shared" si="9"/>
        <v>1650</v>
      </c>
    </row>
    <row r="9" spans="1:25" ht="12">
      <c r="A9" s="24" t="s">
        <v>96</v>
      </c>
      <c r="B9" s="157">
        <v>371</v>
      </c>
      <c r="C9" s="157">
        <v>4</v>
      </c>
      <c r="D9" s="157">
        <v>67</v>
      </c>
      <c r="E9" s="157">
        <v>222</v>
      </c>
      <c r="F9" s="157">
        <v>83</v>
      </c>
      <c r="G9" s="157">
        <v>9</v>
      </c>
      <c r="H9" s="157">
        <v>8</v>
      </c>
      <c r="I9" s="132">
        <f t="shared" si="0"/>
        <v>764</v>
      </c>
      <c r="J9" s="158">
        <v>380</v>
      </c>
      <c r="K9" s="157">
        <v>2</v>
      </c>
      <c r="L9" s="157">
        <v>87</v>
      </c>
      <c r="M9" s="157">
        <v>173</v>
      </c>
      <c r="N9" s="157">
        <v>129</v>
      </c>
      <c r="O9" s="157">
        <v>15</v>
      </c>
      <c r="P9" s="157">
        <v>9</v>
      </c>
      <c r="Q9" s="132">
        <f t="shared" si="1"/>
        <v>795</v>
      </c>
      <c r="R9" s="158">
        <f t="shared" si="2"/>
        <v>751</v>
      </c>
      <c r="S9" s="157">
        <f t="shared" si="3"/>
        <v>6</v>
      </c>
      <c r="T9" s="157">
        <f t="shared" si="4"/>
        <v>154</v>
      </c>
      <c r="U9" s="157">
        <f t="shared" si="5"/>
        <v>395</v>
      </c>
      <c r="V9" s="157">
        <f t="shared" si="6"/>
        <v>212</v>
      </c>
      <c r="W9" s="157">
        <f t="shared" si="7"/>
        <v>24</v>
      </c>
      <c r="X9" s="157">
        <f t="shared" si="8"/>
        <v>17</v>
      </c>
      <c r="Y9" s="132">
        <f t="shared" si="9"/>
        <v>1559</v>
      </c>
    </row>
    <row r="10" spans="1:25" ht="12">
      <c r="A10" s="24" t="s">
        <v>97</v>
      </c>
      <c r="B10" s="157">
        <v>429</v>
      </c>
      <c r="C10" s="157">
        <v>11</v>
      </c>
      <c r="D10" s="157">
        <v>87</v>
      </c>
      <c r="E10" s="157">
        <v>237</v>
      </c>
      <c r="F10" s="157">
        <v>76</v>
      </c>
      <c r="G10" s="157">
        <v>21</v>
      </c>
      <c r="H10" s="157">
        <v>29</v>
      </c>
      <c r="I10" s="132">
        <f t="shared" si="0"/>
        <v>890</v>
      </c>
      <c r="J10" s="158">
        <v>448</v>
      </c>
      <c r="K10" s="157">
        <v>16</v>
      </c>
      <c r="L10" s="157">
        <v>113</v>
      </c>
      <c r="M10" s="157">
        <v>174</v>
      </c>
      <c r="N10" s="157">
        <v>57</v>
      </c>
      <c r="O10" s="157">
        <v>25</v>
      </c>
      <c r="P10" s="157">
        <v>26</v>
      </c>
      <c r="Q10" s="132">
        <f t="shared" si="1"/>
        <v>859</v>
      </c>
      <c r="R10" s="158">
        <f t="shared" si="2"/>
        <v>877</v>
      </c>
      <c r="S10" s="157">
        <f t="shared" si="3"/>
        <v>27</v>
      </c>
      <c r="T10" s="157">
        <f t="shared" si="4"/>
        <v>200</v>
      </c>
      <c r="U10" s="157">
        <f t="shared" si="5"/>
        <v>411</v>
      </c>
      <c r="V10" s="157">
        <f t="shared" si="6"/>
        <v>133</v>
      </c>
      <c r="W10" s="157">
        <f t="shared" si="7"/>
        <v>46</v>
      </c>
      <c r="X10" s="157">
        <f t="shared" si="8"/>
        <v>55</v>
      </c>
      <c r="Y10" s="132">
        <f t="shared" si="9"/>
        <v>1749</v>
      </c>
    </row>
    <row r="11" spans="1:25" ht="12">
      <c r="A11" s="24" t="s">
        <v>98</v>
      </c>
      <c r="B11" s="157">
        <v>362</v>
      </c>
      <c r="C11" s="157">
        <v>35</v>
      </c>
      <c r="D11" s="157">
        <v>69</v>
      </c>
      <c r="E11" s="157">
        <v>185</v>
      </c>
      <c r="F11" s="157">
        <v>44</v>
      </c>
      <c r="G11" s="157">
        <v>18</v>
      </c>
      <c r="H11" s="157">
        <v>16</v>
      </c>
      <c r="I11" s="132">
        <f t="shared" si="0"/>
        <v>729</v>
      </c>
      <c r="J11" s="158">
        <v>389</v>
      </c>
      <c r="K11" s="157">
        <v>43</v>
      </c>
      <c r="L11" s="157">
        <v>57</v>
      </c>
      <c r="M11" s="157">
        <v>147</v>
      </c>
      <c r="N11" s="157">
        <v>42</v>
      </c>
      <c r="O11" s="157">
        <v>21</v>
      </c>
      <c r="P11" s="157">
        <v>20</v>
      </c>
      <c r="Q11" s="132">
        <f t="shared" si="1"/>
        <v>719</v>
      </c>
      <c r="R11" s="158">
        <f t="shared" si="2"/>
        <v>751</v>
      </c>
      <c r="S11" s="157">
        <f t="shared" si="3"/>
        <v>78</v>
      </c>
      <c r="T11" s="157">
        <f t="shared" si="4"/>
        <v>126</v>
      </c>
      <c r="U11" s="157">
        <f t="shared" si="5"/>
        <v>332</v>
      </c>
      <c r="V11" s="157">
        <f t="shared" si="6"/>
        <v>86</v>
      </c>
      <c r="W11" s="157">
        <f t="shared" si="7"/>
        <v>39</v>
      </c>
      <c r="X11" s="157">
        <f t="shared" si="8"/>
        <v>36</v>
      </c>
      <c r="Y11" s="132">
        <f t="shared" si="9"/>
        <v>1448</v>
      </c>
    </row>
    <row r="12" spans="1:25" ht="12">
      <c r="A12" s="24" t="s">
        <v>99</v>
      </c>
      <c r="B12" s="157">
        <v>260</v>
      </c>
      <c r="C12" s="157">
        <v>81</v>
      </c>
      <c r="D12" s="157">
        <v>65</v>
      </c>
      <c r="E12" s="157">
        <v>145</v>
      </c>
      <c r="F12" s="157">
        <v>31</v>
      </c>
      <c r="G12" s="157">
        <v>20</v>
      </c>
      <c r="H12" s="157">
        <v>30</v>
      </c>
      <c r="I12" s="132">
        <f t="shared" si="0"/>
        <v>632</v>
      </c>
      <c r="J12" s="158">
        <v>379</v>
      </c>
      <c r="K12" s="157">
        <v>88</v>
      </c>
      <c r="L12" s="157">
        <v>37</v>
      </c>
      <c r="M12" s="157">
        <v>95</v>
      </c>
      <c r="N12" s="157">
        <v>29</v>
      </c>
      <c r="O12" s="157">
        <v>10</v>
      </c>
      <c r="P12" s="157">
        <v>12</v>
      </c>
      <c r="Q12" s="132">
        <f t="shared" si="1"/>
        <v>650</v>
      </c>
      <c r="R12" s="158">
        <f t="shared" si="2"/>
        <v>639</v>
      </c>
      <c r="S12" s="157">
        <f t="shared" si="3"/>
        <v>169</v>
      </c>
      <c r="T12" s="157">
        <f t="shared" si="4"/>
        <v>102</v>
      </c>
      <c r="U12" s="157">
        <f t="shared" si="5"/>
        <v>240</v>
      </c>
      <c r="V12" s="157">
        <f t="shared" si="6"/>
        <v>60</v>
      </c>
      <c r="W12" s="157">
        <f t="shared" si="7"/>
        <v>30</v>
      </c>
      <c r="X12" s="157">
        <f t="shared" si="8"/>
        <v>42</v>
      </c>
      <c r="Y12" s="132">
        <f t="shared" si="9"/>
        <v>1282</v>
      </c>
    </row>
    <row r="13" spans="1:25" ht="12">
      <c r="A13" s="24" t="s">
        <v>100</v>
      </c>
      <c r="B13" s="157">
        <v>286</v>
      </c>
      <c r="C13" s="157">
        <v>82</v>
      </c>
      <c r="D13" s="157">
        <v>27</v>
      </c>
      <c r="E13" s="157">
        <v>73</v>
      </c>
      <c r="F13" s="157">
        <v>22</v>
      </c>
      <c r="G13" s="157">
        <v>17</v>
      </c>
      <c r="H13" s="157">
        <v>15</v>
      </c>
      <c r="I13" s="132">
        <f t="shared" si="0"/>
        <v>522</v>
      </c>
      <c r="J13" s="158">
        <v>293</v>
      </c>
      <c r="K13" s="157">
        <v>75</v>
      </c>
      <c r="L13" s="157">
        <v>27</v>
      </c>
      <c r="M13" s="157">
        <v>49</v>
      </c>
      <c r="N13" s="157">
        <v>4</v>
      </c>
      <c r="O13" s="157">
        <v>10</v>
      </c>
      <c r="P13" s="157">
        <v>9</v>
      </c>
      <c r="Q13" s="132">
        <f t="shared" si="1"/>
        <v>467</v>
      </c>
      <c r="R13" s="158">
        <f t="shared" si="2"/>
        <v>579</v>
      </c>
      <c r="S13" s="157">
        <f t="shared" si="3"/>
        <v>157</v>
      </c>
      <c r="T13" s="157">
        <f t="shared" si="4"/>
        <v>54</v>
      </c>
      <c r="U13" s="157">
        <f t="shared" si="5"/>
        <v>122</v>
      </c>
      <c r="V13" s="157">
        <f t="shared" si="6"/>
        <v>26</v>
      </c>
      <c r="W13" s="157">
        <f t="shared" si="7"/>
        <v>27</v>
      </c>
      <c r="X13" s="157">
        <f t="shared" si="8"/>
        <v>24</v>
      </c>
      <c r="Y13" s="132">
        <f t="shared" si="9"/>
        <v>989</v>
      </c>
    </row>
    <row r="14" spans="1:25" ht="12">
      <c r="A14" s="24" t="s">
        <v>101</v>
      </c>
      <c r="B14" s="157">
        <v>236</v>
      </c>
      <c r="C14" s="157">
        <v>78</v>
      </c>
      <c r="D14" s="157">
        <v>15</v>
      </c>
      <c r="E14" s="157">
        <v>63</v>
      </c>
      <c r="F14" s="157">
        <v>11</v>
      </c>
      <c r="G14" s="157">
        <v>5</v>
      </c>
      <c r="H14" s="157">
        <v>16</v>
      </c>
      <c r="I14" s="132">
        <f t="shared" si="0"/>
        <v>424</v>
      </c>
      <c r="J14" s="158">
        <v>289</v>
      </c>
      <c r="K14" s="157">
        <v>70</v>
      </c>
      <c r="L14" s="157">
        <v>7</v>
      </c>
      <c r="M14" s="157">
        <v>24</v>
      </c>
      <c r="N14" s="157">
        <v>5</v>
      </c>
      <c r="O14" s="157">
        <v>2</v>
      </c>
      <c r="P14" s="157">
        <v>19</v>
      </c>
      <c r="Q14" s="132">
        <f t="shared" si="1"/>
        <v>416</v>
      </c>
      <c r="R14" s="158">
        <f t="shared" si="2"/>
        <v>525</v>
      </c>
      <c r="S14" s="157">
        <f t="shared" si="3"/>
        <v>148</v>
      </c>
      <c r="T14" s="157">
        <f t="shared" si="4"/>
        <v>22</v>
      </c>
      <c r="U14" s="157">
        <f t="shared" si="5"/>
        <v>87</v>
      </c>
      <c r="V14" s="157">
        <f t="shared" si="6"/>
        <v>16</v>
      </c>
      <c r="W14" s="157">
        <f t="shared" si="7"/>
        <v>7</v>
      </c>
      <c r="X14" s="157">
        <f t="shared" si="8"/>
        <v>35</v>
      </c>
      <c r="Y14" s="132">
        <f t="shared" si="9"/>
        <v>840</v>
      </c>
    </row>
    <row r="15" spans="1:25" ht="12">
      <c r="A15" s="24" t="s">
        <v>102</v>
      </c>
      <c r="B15" s="157">
        <v>214</v>
      </c>
      <c r="C15" s="157">
        <v>72</v>
      </c>
      <c r="D15" s="157">
        <v>11</v>
      </c>
      <c r="E15" s="157">
        <v>34</v>
      </c>
      <c r="F15" s="157">
        <v>13</v>
      </c>
      <c r="G15" s="157">
        <v>5</v>
      </c>
      <c r="H15" s="157">
        <v>19</v>
      </c>
      <c r="I15" s="132">
        <f t="shared" si="0"/>
        <v>368</v>
      </c>
      <c r="J15" s="158">
        <v>279</v>
      </c>
      <c r="K15" s="157">
        <v>42</v>
      </c>
      <c r="L15" s="157">
        <v>5</v>
      </c>
      <c r="M15" s="157">
        <v>12</v>
      </c>
      <c r="N15" s="157">
        <v>6</v>
      </c>
      <c r="O15" s="157">
        <v>2</v>
      </c>
      <c r="P15" s="157">
        <v>4</v>
      </c>
      <c r="Q15" s="132">
        <f t="shared" si="1"/>
        <v>350</v>
      </c>
      <c r="R15" s="158">
        <f t="shared" si="2"/>
        <v>493</v>
      </c>
      <c r="S15" s="157">
        <f t="shared" si="3"/>
        <v>114</v>
      </c>
      <c r="T15" s="157">
        <f t="shared" si="4"/>
        <v>16</v>
      </c>
      <c r="U15" s="157">
        <f t="shared" si="5"/>
        <v>46</v>
      </c>
      <c r="V15" s="157">
        <f t="shared" si="6"/>
        <v>19</v>
      </c>
      <c r="W15" s="157">
        <f t="shared" si="7"/>
        <v>7</v>
      </c>
      <c r="X15" s="157">
        <f t="shared" si="8"/>
        <v>23</v>
      </c>
      <c r="Y15" s="132">
        <f t="shared" si="9"/>
        <v>718</v>
      </c>
    </row>
    <row r="16" spans="1:25" ht="12">
      <c r="A16" s="24" t="s">
        <v>103</v>
      </c>
      <c r="B16" s="157">
        <v>177</v>
      </c>
      <c r="C16" s="157">
        <v>59</v>
      </c>
      <c r="D16" s="157">
        <v>5</v>
      </c>
      <c r="E16" s="157">
        <v>25</v>
      </c>
      <c r="F16" s="157">
        <v>3</v>
      </c>
      <c r="G16" s="157">
        <v>0</v>
      </c>
      <c r="H16" s="157">
        <v>8</v>
      </c>
      <c r="I16" s="132">
        <f t="shared" si="0"/>
        <v>277</v>
      </c>
      <c r="J16" s="158">
        <v>269</v>
      </c>
      <c r="K16" s="157">
        <v>24</v>
      </c>
      <c r="L16" s="157">
        <v>2</v>
      </c>
      <c r="M16" s="157">
        <v>9</v>
      </c>
      <c r="N16" s="157">
        <v>1</v>
      </c>
      <c r="O16" s="157">
        <v>3</v>
      </c>
      <c r="P16" s="157">
        <v>2</v>
      </c>
      <c r="Q16" s="132">
        <f t="shared" si="1"/>
        <v>310</v>
      </c>
      <c r="R16" s="158">
        <f t="shared" si="2"/>
        <v>446</v>
      </c>
      <c r="S16" s="157">
        <f t="shared" si="3"/>
        <v>83</v>
      </c>
      <c r="T16" s="157">
        <f t="shared" si="4"/>
        <v>7</v>
      </c>
      <c r="U16" s="157">
        <f t="shared" si="5"/>
        <v>34</v>
      </c>
      <c r="V16" s="157">
        <f t="shared" si="6"/>
        <v>4</v>
      </c>
      <c r="W16" s="157">
        <f t="shared" si="7"/>
        <v>3</v>
      </c>
      <c r="X16" s="157">
        <f t="shared" si="8"/>
        <v>10</v>
      </c>
      <c r="Y16" s="132">
        <f t="shared" si="9"/>
        <v>587</v>
      </c>
    </row>
    <row r="17" spans="1:25" ht="12">
      <c r="A17" s="24" t="s">
        <v>104</v>
      </c>
      <c r="B17" s="157">
        <v>172</v>
      </c>
      <c r="C17" s="157">
        <v>28</v>
      </c>
      <c r="D17" s="157">
        <v>2</v>
      </c>
      <c r="E17" s="157">
        <v>11</v>
      </c>
      <c r="F17" s="157">
        <v>4</v>
      </c>
      <c r="G17" s="157">
        <v>1</v>
      </c>
      <c r="H17" s="157">
        <v>4</v>
      </c>
      <c r="I17" s="132">
        <f t="shared" si="0"/>
        <v>222</v>
      </c>
      <c r="J17" s="158">
        <v>242</v>
      </c>
      <c r="K17" s="157">
        <v>9</v>
      </c>
      <c r="L17" s="157">
        <v>1</v>
      </c>
      <c r="M17" s="157">
        <v>2</v>
      </c>
      <c r="N17" s="157">
        <v>2</v>
      </c>
      <c r="O17" s="157">
        <v>0</v>
      </c>
      <c r="P17" s="157">
        <v>3</v>
      </c>
      <c r="Q17" s="132">
        <f t="shared" si="1"/>
        <v>259</v>
      </c>
      <c r="R17" s="158">
        <f t="shared" si="2"/>
        <v>414</v>
      </c>
      <c r="S17" s="157">
        <f t="shared" si="3"/>
        <v>37</v>
      </c>
      <c r="T17" s="157">
        <f t="shared" si="4"/>
        <v>3</v>
      </c>
      <c r="U17" s="157">
        <f t="shared" si="5"/>
        <v>13</v>
      </c>
      <c r="V17" s="157">
        <f t="shared" si="6"/>
        <v>6</v>
      </c>
      <c r="W17" s="157">
        <f t="shared" si="7"/>
        <v>1</v>
      </c>
      <c r="X17" s="157">
        <f t="shared" si="8"/>
        <v>7</v>
      </c>
      <c r="Y17" s="132">
        <f t="shared" si="9"/>
        <v>481</v>
      </c>
    </row>
    <row r="18" spans="1:25" ht="12">
      <c r="A18" s="24" t="s">
        <v>105</v>
      </c>
      <c r="B18" s="157">
        <v>128</v>
      </c>
      <c r="C18" s="157">
        <v>7</v>
      </c>
      <c r="D18" s="157">
        <v>7</v>
      </c>
      <c r="E18" s="157">
        <v>11</v>
      </c>
      <c r="F18" s="157">
        <v>4</v>
      </c>
      <c r="G18" s="157">
        <v>0</v>
      </c>
      <c r="H18" s="157">
        <v>0</v>
      </c>
      <c r="I18" s="132">
        <f t="shared" si="0"/>
        <v>157</v>
      </c>
      <c r="J18" s="158">
        <v>222</v>
      </c>
      <c r="K18" s="157">
        <v>4</v>
      </c>
      <c r="L18" s="157">
        <v>2</v>
      </c>
      <c r="M18" s="157">
        <v>2</v>
      </c>
      <c r="N18" s="157">
        <v>1</v>
      </c>
      <c r="O18" s="157">
        <v>0</v>
      </c>
      <c r="P18" s="157">
        <v>0</v>
      </c>
      <c r="Q18" s="132">
        <f t="shared" si="1"/>
        <v>231</v>
      </c>
      <c r="R18" s="158">
        <f t="shared" si="2"/>
        <v>350</v>
      </c>
      <c r="S18" s="157">
        <f t="shared" si="3"/>
        <v>11</v>
      </c>
      <c r="T18" s="157">
        <f t="shared" si="4"/>
        <v>9</v>
      </c>
      <c r="U18" s="157">
        <f t="shared" si="5"/>
        <v>13</v>
      </c>
      <c r="V18" s="157">
        <f t="shared" si="6"/>
        <v>5</v>
      </c>
      <c r="W18" s="157">
        <f t="shared" si="7"/>
        <v>0</v>
      </c>
      <c r="X18" s="157">
        <f t="shared" si="8"/>
        <v>0</v>
      </c>
      <c r="Y18" s="132">
        <f t="shared" si="9"/>
        <v>388</v>
      </c>
    </row>
    <row r="19" spans="1:25" ht="12">
      <c r="A19" s="24" t="s">
        <v>106</v>
      </c>
      <c r="B19" s="157">
        <v>92</v>
      </c>
      <c r="C19" s="157">
        <v>6</v>
      </c>
      <c r="D19" s="157">
        <v>2</v>
      </c>
      <c r="E19" s="157">
        <v>2</v>
      </c>
      <c r="F19" s="157">
        <v>0</v>
      </c>
      <c r="G19" s="157">
        <v>0</v>
      </c>
      <c r="H19" s="157">
        <v>0</v>
      </c>
      <c r="I19" s="132">
        <f t="shared" si="0"/>
        <v>102</v>
      </c>
      <c r="J19" s="158">
        <v>166</v>
      </c>
      <c r="K19" s="157">
        <v>1</v>
      </c>
      <c r="L19" s="157">
        <v>2</v>
      </c>
      <c r="M19" s="157">
        <v>0</v>
      </c>
      <c r="N19" s="157">
        <v>4</v>
      </c>
      <c r="O19" s="157">
        <v>0</v>
      </c>
      <c r="P19" s="157">
        <v>0</v>
      </c>
      <c r="Q19" s="132">
        <f t="shared" si="1"/>
        <v>173</v>
      </c>
      <c r="R19" s="158">
        <f t="shared" si="2"/>
        <v>258</v>
      </c>
      <c r="S19" s="157">
        <f t="shared" si="3"/>
        <v>7</v>
      </c>
      <c r="T19" s="157">
        <f t="shared" si="4"/>
        <v>4</v>
      </c>
      <c r="U19" s="157">
        <f t="shared" si="5"/>
        <v>2</v>
      </c>
      <c r="V19" s="157">
        <f t="shared" si="6"/>
        <v>4</v>
      </c>
      <c r="W19" s="157">
        <f t="shared" si="7"/>
        <v>0</v>
      </c>
      <c r="X19" s="157">
        <f t="shared" si="8"/>
        <v>0</v>
      </c>
      <c r="Y19" s="132">
        <f t="shared" si="9"/>
        <v>275</v>
      </c>
    </row>
    <row r="20" spans="1:25" ht="12">
      <c r="A20" s="24" t="s">
        <v>107</v>
      </c>
      <c r="B20" s="157">
        <v>56</v>
      </c>
      <c r="C20" s="157">
        <v>3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32">
        <f t="shared" si="0"/>
        <v>59</v>
      </c>
      <c r="J20" s="158">
        <v>91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32">
        <f t="shared" si="1"/>
        <v>91</v>
      </c>
      <c r="R20" s="158">
        <f t="shared" si="2"/>
        <v>147</v>
      </c>
      <c r="S20" s="157">
        <f t="shared" si="3"/>
        <v>3</v>
      </c>
      <c r="T20" s="157">
        <f t="shared" si="4"/>
        <v>0</v>
      </c>
      <c r="U20" s="157">
        <f t="shared" si="5"/>
        <v>0</v>
      </c>
      <c r="V20" s="157">
        <f t="shared" si="6"/>
        <v>0</v>
      </c>
      <c r="W20" s="157">
        <f t="shared" si="7"/>
        <v>0</v>
      </c>
      <c r="X20" s="157">
        <f t="shared" si="8"/>
        <v>0</v>
      </c>
      <c r="Y20" s="132">
        <f t="shared" si="9"/>
        <v>150</v>
      </c>
    </row>
    <row r="21" spans="1:25" ht="12">
      <c r="A21" s="24" t="s">
        <v>108</v>
      </c>
      <c r="B21" s="157">
        <v>14</v>
      </c>
      <c r="C21" s="157">
        <v>0</v>
      </c>
      <c r="D21" s="157">
        <v>0</v>
      </c>
      <c r="E21" s="157">
        <v>1</v>
      </c>
      <c r="F21" s="157">
        <v>0</v>
      </c>
      <c r="G21" s="157">
        <v>0</v>
      </c>
      <c r="H21" s="157">
        <v>0</v>
      </c>
      <c r="I21" s="132">
        <f t="shared" si="0"/>
        <v>15</v>
      </c>
      <c r="J21" s="158">
        <v>36</v>
      </c>
      <c r="K21" s="157">
        <v>1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32">
        <f t="shared" si="1"/>
        <v>37</v>
      </c>
      <c r="R21" s="158">
        <f t="shared" si="2"/>
        <v>50</v>
      </c>
      <c r="S21" s="157">
        <f t="shared" si="3"/>
        <v>1</v>
      </c>
      <c r="T21" s="157">
        <f t="shared" si="4"/>
        <v>0</v>
      </c>
      <c r="U21" s="157">
        <f t="shared" si="5"/>
        <v>1</v>
      </c>
      <c r="V21" s="157">
        <f t="shared" si="6"/>
        <v>0</v>
      </c>
      <c r="W21" s="157">
        <f t="shared" si="7"/>
        <v>0</v>
      </c>
      <c r="X21" s="157">
        <f t="shared" si="8"/>
        <v>0</v>
      </c>
      <c r="Y21" s="132">
        <f t="shared" si="9"/>
        <v>52</v>
      </c>
    </row>
    <row r="22" spans="1:25" ht="12">
      <c r="A22" s="24" t="s">
        <v>109</v>
      </c>
      <c r="B22" s="157">
        <v>6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32">
        <f t="shared" si="0"/>
        <v>6</v>
      </c>
      <c r="J22" s="158">
        <v>14</v>
      </c>
      <c r="K22" s="157">
        <v>1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32">
        <f t="shared" si="1"/>
        <v>15</v>
      </c>
      <c r="R22" s="158">
        <f t="shared" si="2"/>
        <v>20</v>
      </c>
      <c r="S22" s="157">
        <f t="shared" si="3"/>
        <v>1</v>
      </c>
      <c r="T22" s="157">
        <f t="shared" si="4"/>
        <v>0</v>
      </c>
      <c r="U22" s="157">
        <f t="shared" si="5"/>
        <v>0</v>
      </c>
      <c r="V22" s="157">
        <f t="shared" si="6"/>
        <v>0</v>
      </c>
      <c r="W22" s="157">
        <f t="shared" si="7"/>
        <v>0</v>
      </c>
      <c r="X22" s="157">
        <f t="shared" si="8"/>
        <v>0</v>
      </c>
      <c r="Y22" s="132">
        <f t="shared" si="9"/>
        <v>21</v>
      </c>
    </row>
    <row r="23" spans="1:25" ht="12">
      <c r="A23" s="24" t="s">
        <v>110</v>
      </c>
      <c r="B23" s="157">
        <v>3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32">
        <f t="shared" si="0"/>
        <v>3</v>
      </c>
      <c r="J23" s="158">
        <v>4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32">
        <f t="shared" si="1"/>
        <v>4</v>
      </c>
      <c r="R23" s="158">
        <f t="shared" si="2"/>
        <v>7</v>
      </c>
      <c r="S23" s="157">
        <f t="shared" si="3"/>
        <v>0</v>
      </c>
      <c r="T23" s="157">
        <f t="shared" si="4"/>
        <v>0</v>
      </c>
      <c r="U23" s="157">
        <f t="shared" si="5"/>
        <v>0</v>
      </c>
      <c r="V23" s="157">
        <f t="shared" si="6"/>
        <v>0</v>
      </c>
      <c r="W23" s="157">
        <f t="shared" si="7"/>
        <v>0</v>
      </c>
      <c r="X23" s="157">
        <f t="shared" si="8"/>
        <v>0</v>
      </c>
      <c r="Y23" s="132">
        <f t="shared" si="9"/>
        <v>7</v>
      </c>
    </row>
    <row r="24" spans="1:25" s="17" customFormat="1" ht="12.75" customHeight="1" thickBot="1">
      <c r="A24" s="49" t="s">
        <v>43</v>
      </c>
      <c r="B24" s="148">
        <f aca="true" t="shared" si="10" ref="B24:P24">SUM(B7:B23)</f>
        <v>4168</v>
      </c>
      <c r="C24" s="148">
        <f t="shared" si="10"/>
        <v>471</v>
      </c>
      <c r="D24" s="148">
        <f t="shared" si="10"/>
        <v>825</v>
      </c>
      <c r="E24" s="148">
        <f t="shared" si="10"/>
        <v>1353</v>
      </c>
      <c r="F24" s="148">
        <f t="shared" si="10"/>
        <v>390</v>
      </c>
      <c r="G24" s="148">
        <f t="shared" si="10"/>
        <v>109</v>
      </c>
      <c r="H24" s="148">
        <f t="shared" si="10"/>
        <v>146</v>
      </c>
      <c r="I24" s="149">
        <f t="shared" si="0"/>
        <v>7462</v>
      </c>
      <c r="J24" s="150">
        <f t="shared" si="10"/>
        <v>4628</v>
      </c>
      <c r="K24" s="148">
        <f t="shared" si="10"/>
        <v>388</v>
      </c>
      <c r="L24" s="148">
        <f t="shared" si="10"/>
        <v>785</v>
      </c>
      <c r="M24" s="148">
        <f t="shared" si="10"/>
        <v>946</v>
      </c>
      <c r="N24" s="148">
        <f t="shared" si="10"/>
        <v>419</v>
      </c>
      <c r="O24" s="148">
        <f t="shared" si="10"/>
        <v>107</v>
      </c>
      <c r="P24" s="148">
        <f t="shared" si="10"/>
        <v>108</v>
      </c>
      <c r="Q24" s="149">
        <f t="shared" si="1"/>
        <v>7381</v>
      </c>
      <c r="R24" s="150">
        <f t="shared" si="2"/>
        <v>8796</v>
      </c>
      <c r="S24" s="148">
        <f t="shared" si="3"/>
        <v>859</v>
      </c>
      <c r="T24" s="148">
        <f t="shared" si="4"/>
        <v>1610</v>
      </c>
      <c r="U24" s="148">
        <f t="shared" si="5"/>
        <v>2299</v>
      </c>
      <c r="V24" s="148">
        <f t="shared" si="6"/>
        <v>809</v>
      </c>
      <c r="W24" s="148">
        <f t="shared" si="7"/>
        <v>216</v>
      </c>
      <c r="X24" s="148">
        <f t="shared" si="8"/>
        <v>254</v>
      </c>
      <c r="Y24" s="149">
        <f t="shared" si="9"/>
        <v>14843</v>
      </c>
    </row>
    <row r="26" spans="1:25" ht="12" customHeight="1">
      <c r="A26" s="60" t="s">
        <v>18</v>
      </c>
      <c r="B26" s="64"/>
      <c r="C26" s="64"/>
      <c r="D26" s="64"/>
      <c r="E26" s="64"/>
      <c r="F26" s="64"/>
      <c r="G26" s="64"/>
      <c r="H26" s="64"/>
      <c r="I26" s="64"/>
      <c r="J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10" customFormat="1" ht="6.75" customHeight="1" thickBo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2">
      <c r="A28" s="21"/>
      <c r="B28" s="303" t="s">
        <v>112</v>
      </c>
      <c r="C28" s="303"/>
      <c r="D28" s="303"/>
      <c r="E28" s="303"/>
      <c r="F28" s="303"/>
      <c r="G28" s="303"/>
      <c r="H28" s="303"/>
      <c r="I28" s="304"/>
      <c r="J28" s="303" t="s">
        <v>113</v>
      </c>
      <c r="K28" s="303"/>
      <c r="L28" s="303"/>
      <c r="M28" s="303"/>
      <c r="N28" s="303"/>
      <c r="O28" s="303"/>
      <c r="P28" s="303"/>
      <c r="Q28" s="304"/>
      <c r="R28" s="303" t="s">
        <v>114</v>
      </c>
      <c r="S28" s="303"/>
      <c r="T28" s="303"/>
      <c r="U28" s="303"/>
      <c r="V28" s="303"/>
      <c r="W28" s="303"/>
      <c r="X28" s="303"/>
      <c r="Y28" s="304"/>
    </row>
    <row r="29" spans="1:25" s="45" customFormat="1" ht="30" customHeight="1">
      <c r="A29" s="28"/>
      <c r="B29" s="117" t="s">
        <v>48</v>
      </c>
      <c r="C29" s="117" t="s">
        <v>149</v>
      </c>
      <c r="D29" s="117" t="s">
        <v>150</v>
      </c>
      <c r="E29" s="117" t="s">
        <v>49</v>
      </c>
      <c r="F29" s="117" t="s">
        <v>151</v>
      </c>
      <c r="G29" s="117" t="s">
        <v>152</v>
      </c>
      <c r="H29" s="117" t="s">
        <v>179</v>
      </c>
      <c r="I29" s="118" t="s">
        <v>115</v>
      </c>
      <c r="J29" s="117" t="s">
        <v>48</v>
      </c>
      <c r="K29" s="117" t="s">
        <v>149</v>
      </c>
      <c r="L29" s="117" t="s">
        <v>150</v>
      </c>
      <c r="M29" s="117" t="s">
        <v>49</v>
      </c>
      <c r="N29" s="117" t="s">
        <v>151</v>
      </c>
      <c r="O29" s="117" t="s">
        <v>152</v>
      </c>
      <c r="P29" s="117" t="s">
        <v>179</v>
      </c>
      <c r="Q29" s="118" t="s">
        <v>115</v>
      </c>
      <c r="R29" s="117" t="s">
        <v>48</v>
      </c>
      <c r="S29" s="117" t="s">
        <v>149</v>
      </c>
      <c r="T29" s="117" t="s">
        <v>150</v>
      </c>
      <c r="U29" s="117" t="s">
        <v>49</v>
      </c>
      <c r="V29" s="117" t="s">
        <v>151</v>
      </c>
      <c r="W29" s="117" t="s">
        <v>152</v>
      </c>
      <c r="X29" s="117" t="s">
        <v>179</v>
      </c>
      <c r="Y29" s="118" t="s">
        <v>115</v>
      </c>
    </row>
    <row r="30" spans="1:25" ht="12">
      <c r="A30" s="27" t="s">
        <v>153</v>
      </c>
      <c r="B30" s="168">
        <v>1720</v>
      </c>
      <c r="C30" s="168">
        <v>19</v>
      </c>
      <c r="D30" s="168">
        <v>507</v>
      </c>
      <c r="E30" s="168">
        <v>330</v>
      </c>
      <c r="F30" s="168">
        <v>44</v>
      </c>
      <c r="G30" s="168">
        <v>1</v>
      </c>
      <c r="H30" s="168">
        <v>0</v>
      </c>
      <c r="I30" s="131">
        <f aca="true" t="shared" si="11" ref="I30:I47">SUM(B30:H30)</f>
        <v>2621</v>
      </c>
      <c r="J30" s="170">
        <v>1428</v>
      </c>
      <c r="K30" s="168">
        <v>17</v>
      </c>
      <c r="L30" s="168">
        <v>685</v>
      </c>
      <c r="M30" s="168">
        <v>259</v>
      </c>
      <c r="N30" s="168">
        <v>74</v>
      </c>
      <c r="O30" s="168">
        <v>2</v>
      </c>
      <c r="P30" s="168">
        <v>0</v>
      </c>
      <c r="Q30" s="131">
        <f aca="true" t="shared" si="12" ref="Q30:Q47">SUM(J30:P30)</f>
        <v>2465</v>
      </c>
      <c r="R30" s="170">
        <f aca="true" t="shared" si="13" ref="R30:R47">B30+J30</f>
        <v>3148</v>
      </c>
      <c r="S30" s="168">
        <f aca="true" t="shared" si="14" ref="S30:S47">C30+K30</f>
        <v>36</v>
      </c>
      <c r="T30" s="168">
        <f aca="true" t="shared" si="15" ref="T30:T47">D30+L30</f>
        <v>1192</v>
      </c>
      <c r="U30" s="168">
        <f aca="true" t="shared" si="16" ref="U30:U47">E30+M30</f>
        <v>589</v>
      </c>
      <c r="V30" s="168">
        <f aca="true" t="shared" si="17" ref="V30:V47">F30+N30</f>
        <v>118</v>
      </c>
      <c r="W30" s="168">
        <f aca="true" t="shared" si="18" ref="W30:W47">G30+O30</f>
        <v>3</v>
      </c>
      <c r="X30" s="168">
        <f aca="true" t="shared" si="19" ref="X30:X47">H30+P30</f>
        <v>0</v>
      </c>
      <c r="Y30" s="131">
        <f aca="true" t="shared" si="20" ref="Y30:Y47">I30+Q30</f>
        <v>5086</v>
      </c>
    </row>
    <row r="31" spans="1:25" ht="12">
      <c r="A31" s="24" t="s">
        <v>95</v>
      </c>
      <c r="B31" s="157">
        <v>935</v>
      </c>
      <c r="C31" s="157">
        <v>14</v>
      </c>
      <c r="D31" s="157">
        <v>184</v>
      </c>
      <c r="E31" s="157">
        <v>591</v>
      </c>
      <c r="F31" s="157">
        <v>196</v>
      </c>
      <c r="G31" s="157">
        <v>40</v>
      </c>
      <c r="H31" s="157">
        <v>6</v>
      </c>
      <c r="I31" s="132">
        <f t="shared" si="11"/>
        <v>1966</v>
      </c>
      <c r="J31" s="158">
        <v>628</v>
      </c>
      <c r="K31" s="157">
        <v>5</v>
      </c>
      <c r="L31" s="157">
        <v>249</v>
      </c>
      <c r="M31" s="157">
        <v>549</v>
      </c>
      <c r="N31" s="157">
        <v>340</v>
      </c>
      <c r="O31" s="157">
        <v>46</v>
      </c>
      <c r="P31" s="157">
        <v>15</v>
      </c>
      <c r="Q31" s="132">
        <f t="shared" si="12"/>
        <v>1832</v>
      </c>
      <c r="R31" s="158">
        <f t="shared" si="13"/>
        <v>1563</v>
      </c>
      <c r="S31" s="157">
        <f t="shared" si="14"/>
        <v>19</v>
      </c>
      <c r="T31" s="157">
        <f t="shared" si="15"/>
        <v>433</v>
      </c>
      <c r="U31" s="157">
        <f t="shared" si="16"/>
        <v>1140</v>
      </c>
      <c r="V31" s="157">
        <f t="shared" si="17"/>
        <v>536</v>
      </c>
      <c r="W31" s="157">
        <f t="shared" si="18"/>
        <v>86</v>
      </c>
      <c r="X31" s="157">
        <f t="shared" si="19"/>
        <v>21</v>
      </c>
      <c r="Y31" s="132">
        <f t="shared" si="20"/>
        <v>3798</v>
      </c>
    </row>
    <row r="32" spans="1:25" ht="12">
      <c r="A32" s="24" t="s">
        <v>96</v>
      </c>
      <c r="B32" s="157">
        <v>939</v>
      </c>
      <c r="C32" s="157">
        <v>29</v>
      </c>
      <c r="D32" s="157">
        <v>136</v>
      </c>
      <c r="E32" s="157">
        <v>506</v>
      </c>
      <c r="F32" s="157">
        <v>133</v>
      </c>
      <c r="G32" s="157">
        <v>73</v>
      </c>
      <c r="H32" s="157">
        <v>43</v>
      </c>
      <c r="I32" s="132">
        <f t="shared" si="11"/>
        <v>1859</v>
      </c>
      <c r="J32" s="158">
        <v>714</v>
      </c>
      <c r="K32" s="157">
        <v>19</v>
      </c>
      <c r="L32" s="157">
        <v>204</v>
      </c>
      <c r="M32" s="157">
        <v>532</v>
      </c>
      <c r="N32" s="157">
        <v>274</v>
      </c>
      <c r="O32" s="157">
        <v>71</v>
      </c>
      <c r="P32" s="157">
        <v>54</v>
      </c>
      <c r="Q32" s="132">
        <f t="shared" si="12"/>
        <v>1868</v>
      </c>
      <c r="R32" s="158">
        <f t="shared" si="13"/>
        <v>1653</v>
      </c>
      <c r="S32" s="157">
        <f t="shared" si="14"/>
        <v>48</v>
      </c>
      <c r="T32" s="157">
        <f t="shared" si="15"/>
        <v>340</v>
      </c>
      <c r="U32" s="157">
        <f t="shared" si="16"/>
        <v>1038</v>
      </c>
      <c r="V32" s="157">
        <f t="shared" si="17"/>
        <v>407</v>
      </c>
      <c r="W32" s="157">
        <f t="shared" si="18"/>
        <v>144</v>
      </c>
      <c r="X32" s="157">
        <f t="shared" si="19"/>
        <v>97</v>
      </c>
      <c r="Y32" s="132">
        <f t="shared" si="20"/>
        <v>3727</v>
      </c>
    </row>
    <row r="33" spans="1:25" ht="12">
      <c r="A33" s="24" t="s">
        <v>97</v>
      </c>
      <c r="B33" s="157">
        <v>987</v>
      </c>
      <c r="C33" s="157">
        <v>59</v>
      </c>
      <c r="D33" s="157">
        <v>98</v>
      </c>
      <c r="E33" s="157">
        <v>531</v>
      </c>
      <c r="F33" s="157">
        <v>134</v>
      </c>
      <c r="G33" s="157">
        <v>46</v>
      </c>
      <c r="H33" s="157">
        <v>50</v>
      </c>
      <c r="I33" s="132">
        <f t="shared" si="11"/>
        <v>1905</v>
      </c>
      <c r="J33" s="158">
        <v>839</v>
      </c>
      <c r="K33" s="157">
        <v>39</v>
      </c>
      <c r="L33" s="157">
        <v>119</v>
      </c>
      <c r="M33" s="157">
        <v>435</v>
      </c>
      <c r="N33" s="157">
        <v>187</v>
      </c>
      <c r="O33" s="157">
        <v>76</v>
      </c>
      <c r="P33" s="157">
        <v>65</v>
      </c>
      <c r="Q33" s="132">
        <f t="shared" si="12"/>
        <v>1760</v>
      </c>
      <c r="R33" s="158">
        <f t="shared" si="13"/>
        <v>1826</v>
      </c>
      <c r="S33" s="157">
        <f t="shared" si="14"/>
        <v>98</v>
      </c>
      <c r="T33" s="157">
        <f t="shared" si="15"/>
        <v>217</v>
      </c>
      <c r="U33" s="157">
        <f t="shared" si="16"/>
        <v>966</v>
      </c>
      <c r="V33" s="157">
        <f t="shared" si="17"/>
        <v>321</v>
      </c>
      <c r="W33" s="157">
        <f t="shared" si="18"/>
        <v>122</v>
      </c>
      <c r="X33" s="157">
        <f t="shared" si="19"/>
        <v>115</v>
      </c>
      <c r="Y33" s="132">
        <f t="shared" si="20"/>
        <v>3665</v>
      </c>
    </row>
    <row r="34" spans="1:25" ht="12">
      <c r="A34" s="24" t="s">
        <v>98</v>
      </c>
      <c r="B34" s="157">
        <v>836</v>
      </c>
      <c r="C34" s="157">
        <v>113</v>
      </c>
      <c r="D34" s="157">
        <v>54</v>
      </c>
      <c r="E34" s="157">
        <v>403</v>
      </c>
      <c r="F34" s="157">
        <v>93</v>
      </c>
      <c r="G34" s="157">
        <v>68</v>
      </c>
      <c r="H34" s="157">
        <v>65</v>
      </c>
      <c r="I34" s="132">
        <f t="shared" si="11"/>
        <v>1632</v>
      </c>
      <c r="J34" s="158">
        <v>845</v>
      </c>
      <c r="K34" s="157">
        <v>102</v>
      </c>
      <c r="L34" s="157">
        <v>113</v>
      </c>
      <c r="M34" s="157">
        <v>286</v>
      </c>
      <c r="N34" s="157">
        <v>119</v>
      </c>
      <c r="O34" s="157">
        <v>39</v>
      </c>
      <c r="P34" s="157">
        <v>55</v>
      </c>
      <c r="Q34" s="132">
        <f t="shared" si="12"/>
        <v>1559</v>
      </c>
      <c r="R34" s="158">
        <f t="shared" si="13"/>
        <v>1681</v>
      </c>
      <c r="S34" s="157">
        <f t="shared" si="14"/>
        <v>215</v>
      </c>
      <c r="T34" s="157">
        <f t="shared" si="15"/>
        <v>167</v>
      </c>
      <c r="U34" s="157">
        <f t="shared" si="16"/>
        <v>689</v>
      </c>
      <c r="V34" s="157">
        <f t="shared" si="17"/>
        <v>212</v>
      </c>
      <c r="W34" s="157">
        <f t="shared" si="18"/>
        <v>107</v>
      </c>
      <c r="X34" s="157">
        <f t="shared" si="19"/>
        <v>120</v>
      </c>
      <c r="Y34" s="132">
        <f t="shared" si="20"/>
        <v>3191</v>
      </c>
    </row>
    <row r="35" spans="1:25" ht="12">
      <c r="A35" s="24" t="s">
        <v>99</v>
      </c>
      <c r="B35" s="157">
        <v>838</v>
      </c>
      <c r="C35" s="157">
        <v>155</v>
      </c>
      <c r="D35" s="157">
        <v>33</v>
      </c>
      <c r="E35" s="157">
        <v>301</v>
      </c>
      <c r="F35" s="157">
        <v>61</v>
      </c>
      <c r="G35" s="157">
        <v>36</v>
      </c>
      <c r="H35" s="157">
        <v>58</v>
      </c>
      <c r="I35" s="132">
        <f t="shared" si="11"/>
        <v>1482</v>
      </c>
      <c r="J35" s="158">
        <v>722</v>
      </c>
      <c r="K35" s="157">
        <v>196</v>
      </c>
      <c r="L35" s="157">
        <v>67</v>
      </c>
      <c r="M35" s="157">
        <v>169</v>
      </c>
      <c r="N35" s="157">
        <v>58</v>
      </c>
      <c r="O35" s="157">
        <v>40</v>
      </c>
      <c r="P35" s="157">
        <v>33</v>
      </c>
      <c r="Q35" s="132">
        <f t="shared" si="12"/>
        <v>1285</v>
      </c>
      <c r="R35" s="158">
        <f t="shared" si="13"/>
        <v>1560</v>
      </c>
      <c r="S35" s="157">
        <f t="shared" si="14"/>
        <v>351</v>
      </c>
      <c r="T35" s="157">
        <f t="shared" si="15"/>
        <v>100</v>
      </c>
      <c r="U35" s="157">
        <f t="shared" si="16"/>
        <v>470</v>
      </c>
      <c r="V35" s="157">
        <f t="shared" si="17"/>
        <v>119</v>
      </c>
      <c r="W35" s="157">
        <f t="shared" si="18"/>
        <v>76</v>
      </c>
      <c r="X35" s="157">
        <f t="shared" si="19"/>
        <v>91</v>
      </c>
      <c r="Y35" s="132">
        <f t="shared" si="20"/>
        <v>2767</v>
      </c>
    </row>
    <row r="36" spans="1:25" ht="12">
      <c r="A36" s="24" t="s">
        <v>100</v>
      </c>
      <c r="B36" s="157">
        <v>656</v>
      </c>
      <c r="C36" s="157">
        <v>167</v>
      </c>
      <c r="D36" s="157">
        <v>37</v>
      </c>
      <c r="E36" s="157">
        <v>177</v>
      </c>
      <c r="F36" s="157">
        <v>37</v>
      </c>
      <c r="G36" s="157">
        <v>41</v>
      </c>
      <c r="H36" s="157">
        <v>48</v>
      </c>
      <c r="I36" s="132">
        <f t="shared" si="11"/>
        <v>1163</v>
      </c>
      <c r="J36" s="158">
        <v>669</v>
      </c>
      <c r="K36" s="157">
        <v>185</v>
      </c>
      <c r="L36" s="157">
        <v>54</v>
      </c>
      <c r="M36" s="157">
        <v>67</v>
      </c>
      <c r="N36" s="157">
        <v>26</v>
      </c>
      <c r="O36" s="157">
        <v>27</v>
      </c>
      <c r="P36" s="157">
        <v>21</v>
      </c>
      <c r="Q36" s="132">
        <f t="shared" si="12"/>
        <v>1049</v>
      </c>
      <c r="R36" s="158">
        <f t="shared" si="13"/>
        <v>1325</v>
      </c>
      <c r="S36" s="157">
        <f t="shared" si="14"/>
        <v>352</v>
      </c>
      <c r="T36" s="157">
        <f t="shared" si="15"/>
        <v>91</v>
      </c>
      <c r="U36" s="157">
        <f t="shared" si="16"/>
        <v>244</v>
      </c>
      <c r="V36" s="157">
        <f t="shared" si="17"/>
        <v>63</v>
      </c>
      <c r="W36" s="157">
        <f t="shared" si="18"/>
        <v>68</v>
      </c>
      <c r="X36" s="157">
        <f t="shared" si="19"/>
        <v>69</v>
      </c>
      <c r="Y36" s="132">
        <f t="shared" si="20"/>
        <v>2212</v>
      </c>
    </row>
    <row r="37" spans="1:25" ht="12">
      <c r="A37" s="24" t="s">
        <v>101</v>
      </c>
      <c r="B37" s="157">
        <v>632</v>
      </c>
      <c r="C37" s="157">
        <v>185</v>
      </c>
      <c r="D37" s="157">
        <v>43</v>
      </c>
      <c r="E37" s="157">
        <v>128</v>
      </c>
      <c r="F37" s="157">
        <v>37</v>
      </c>
      <c r="G37" s="157">
        <v>23</v>
      </c>
      <c r="H37" s="157">
        <v>47</v>
      </c>
      <c r="I37" s="132">
        <f t="shared" si="11"/>
        <v>1095</v>
      </c>
      <c r="J37" s="158">
        <v>535</v>
      </c>
      <c r="K37" s="157">
        <v>137</v>
      </c>
      <c r="L37" s="157">
        <v>22</v>
      </c>
      <c r="M37" s="157">
        <v>46</v>
      </c>
      <c r="N37" s="157">
        <v>26</v>
      </c>
      <c r="O37" s="157">
        <v>13</v>
      </c>
      <c r="P37" s="157">
        <v>36</v>
      </c>
      <c r="Q37" s="132">
        <f t="shared" si="12"/>
        <v>815</v>
      </c>
      <c r="R37" s="158">
        <f t="shared" si="13"/>
        <v>1167</v>
      </c>
      <c r="S37" s="157">
        <f t="shared" si="14"/>
        <v>322</v>
      </c>
      <c r="T37" s="157">
        <f t="shared" si="15"/>
        <v>65</v>
      </c>
      <c r="U37" s="157">
        <f t="shared" si="16"/>
        <v>174</v>
      </c>
      <c r="V37" s="157">
        <f t="shared" si="17"/>
        <v>63</v>
      </c>
      <c r="W37" s="157">
        <f t="shared" si="18"/>
        <v>36</v>
      </c>
      <c r="X37" s="157">
        <f t="shared" si="19"/>
        <v>83</v>
      </c>
      <c r="Y37" s="132">
        <f t="shared" si="20"/>
        <v>1910</v>
      </c>
    </row>
    <row r="38" spans="1:25" ht="12">
      <c r="A38" s="24" t="s">
        <v>102</v>
      </c>
      <c r="B38" s="157">
        <v>522</v>
      </c>
      <c r="C38" s="157">
        <v>141</v>
      </c>
      <c r="D38" s="157">
        <v>13</v>
      </c>
      <c r="E38" s="157">
        <v>90</v>
      </c>
      <c r="F38" s="157">
        <v>27</v>
      </c>
      <c r="G38" s="157">
        <v>18</v>
      </c>
      <c r="H38" s="157">
        <v>31</v>
      </c>
      <c r="I38" s="132">
        <f t="shared" si="11"/>
        <v>842</v>
      </c>
      <c r="J38" s="158">
        <v>500</v>
      </c>
      <c r="K38" s="157">
        <v>127</v>
      </c>
      <c r="L38" s="157">
        <v>14</v>
      </c>
      <c r="M38" s="157">
        <v>23</v>
      </c>
      <c r="N38" s="157">
        <v>9</v>
      </c>
      <c r="O38" s="157">
        <v>6</v>
      </c>
      <c r="P38" s="157">
        <v>15</v>
      </c>
      <c r="Q38" s="132">
        <f t="shared" si="12"/>
        <v>694</v>
      </c>
      <c r="R38" s="158">
        <f t="shared" si="13"/>
        <v>1022</v>
      </c>
      <c r="S38" s="157">
        <f t="shared" si="14"/>
        <v>268</v>
      </c>
      <c r="T38" s="157">
        <f t="shared" si="15"/>
        <v>27</v>
      </c>
      <c r="U38" s="157">
        <f t="shared" si="16"/>
        <v>113</v>
      </c>
      <c r="V38" s="157">
        <f t="shared" si="17"/>
        <v>36</v>
      </c>
      <c r="W38" s="157">
        <f t="shared" si="18"/>
        <v>24</v>
      </c>
      <c r="X38" s="157">
        <f t="shared" si="19"/>
        <v>46</v>
      </c>
      <c r="Y38" s="132">
        <f t="shared" si="20"/>
        <v>1536</v>
      </c>
    </row>
    <row r="39" spans="1:25" ht="12">
      <c r="A39" s="24" t="s">
        <v>103</v>
      </c>
      <c r="B39" s="157">
        <v>434</v>
      </c>
      <c r="C39" s="157">
        <v>113</v>
      </c>
      <c r="D39" s="157">
        <v>6</v>
      </c>
      <c r="E39" s="157">
        <v>26</v>
      </c>
      <c r="F39" s="157">
        <v>10</v>
      </c>
      <c r="G39" s="157">
        <v>3</v>
      </c>
      <c r="H39" s="157">
        <v>8</v>
      </c>
      <c r="I39" s="132">
        <f t="shared" si="11"/>
        <v>600</v>
      </c>
      <c r="J39" s="158">
        <v>431</v>
      </c>
      <c r="K39" s="157">
        <v>94</v>
      </c>
      <c r="L39" s="157">
        <v>6</v>
      </c>
      <c r="M39" s="157">
        <v>15</v>
      </c>
      <c r="N39" s="157">
        <v>0</v>
      </c>
      <c r="O39" s="157">
        <v>3</v>
      </c>
      <c r="P39" s="157">
        <v>1</v>
      </c>
      <c r="Q39" s="132">
        <f t="shared" si="12"/>
        <v>550</v>
      </c>
      <c r="R39" s="158">
        <f t="shared" si="13"/>
        <v>865</v>
      </c>
      <c r="S39" s="157">
        <f t="shared" si="14"/>
        <v>207</v>
      </c>
      <c r="T39" s="157">
        <f t="shared" si="15"/>
        <v>12</v>
      </c>
      <c r="U39" s="157">
        <f t="shared" si="16"/>
        <v>41</v>
      </c>
      <c r="V39" s="157">
        <f t="shared" si="17"/>
        <v>10</v>
      </c>
      <c r="W39" s="157">
        <f t="shared" si="18"/>
        <v>6</v>
      </c>
      <c r="X39" s="157">
        <f t="shared" si="19"/>
        <v>9</v>
      </c>
      <c r="Y39" s="132">
        <f t="shared" si="20"/>
        <v>1150</v>
      </c>
    </row>
    <row r="40" spans="1:25" ht="12">
      <c r="A40" s="24" t="s">
        <v>104</v>
      </c>
      <c r="B40" s="157">
        <v>361</v>
      </c>
      <c r="C40" s="157">
        <v>90</v>
      </c>
      <c r="D40" s="157">
        <v>6</v>
      </c>
      <c r="E40" s="157">
        <v>19</v>
      </c>
      <c r="F40" s="157">
        <v>7</v>
      </c>
      <c r="G40" s="157">
        <v>0</v>
      </c>
      <c r="H40" s="157">
        <v>3</v>
      </c>
      <c r="I40" s="132">
        <f t="shared" si="11"/>
        <v>486</v>
      </c>
      <c r="J40" s="158">
        <v>387</v>
      </c>
      <c r="K40" s="157">
        <v>61</v>
      </c>
      <c r="L40" s="157">
        <v>4</v>
      </c>
      <c r="M40" s="157">
        <v>5</v>
      </c>
      <c r="N40" s="157">
        <v>0</v>
      </c>
      <c r="O40" s="157">
        <v>0</v>
      </c>
      <c r="P40" s="157">
        <v>0</v>
      </c>
      <c r="Q40" s="132">
        <f t="shared" si="12"/>
        <v>457</v>
      </c>
      <c r="R40" s="158">
        <f t="shared" si="13"/>
        <v>748</v>
      </c>
      <c r="S40" s="157">
        <f t="shared" si="14"/>
        <v>151</v>
      </c>
      <c r="T40" s="157">
        <f t="shared" si="15"/>
        <v>10</v>
      </c>
      <c r="U40" s="157">
        <f t="shared" si="16"/>
        <v>24</v>
      </c>
      <c r="V40" s="157">
        <f t="shared" si="17"/>
        <v>7</v>
      </c>
      <c r="W40" s="157">
        <f t="shared" si="18"/>
        <v>0</v>
      </c>
      <c r="X40" s="157">
        <f t="shared" si="19"/>
        <v>3</v>
      </c>
      <c r="Y40" s="132">
        <f t="shared" si="20"/>
        <v>943</v>
      </c>
    </row>
    <row r="41" spans="1:25" ht="12">
      <c r="A41" s="24" t="s">
        <v>105</v>
      </c>
      <c r="B41" s="157">
        <v>285</v>
      </c>
      <c r="C41" s="157">
        <v>54</v>
      </c>
      <c r="D41" s="157">
        <v>4</v>
      </c>
      <c r="E41" s="157">
        <v>4</v>
      </c>
      <c r="F41" s="157">
        <v>5</v>
      </c>
      <c r="G41" s="157">
        <v>2</v>
      </c>
      <c r="H41" s="157">
        <v>5</v>
      </c>
      <c r="I41" s="132">
        <f t="shared" si="11"/>
        <v>359</v>
      </c>
      <c r="J41" s="158">
        <v>335</v>
      </c>
      <c r="K41" s="157">
        <v>41</v>
      </c>
      <c r="L41" s="157">
        <v>1</v>
      </c>
      <c r="M41" s="157">
        <v>2</v>
      </c>
      <c r="N41" s="157">
        <v>0</v>
      </c>
      <c r="O41" s="157">
        <v>0</v>
      </c>
      <c r="P41" s="157">
        <v>0</v>
      </c>
      <c r="Q41" s="132">
        <f t="shared" si="12"/>
        <v>379</v>
      </c>
      <c r="R41" s="158">
        <f t="shared" si="13"/>
        <v>620</v>
      </c>
      <c r="S41" s="157">
        <f t="shared" si="14"/>
        <v>95</v>
      </c>
      <c r="T41" s="157">
        <f t="shared" si="15"/>
        <v>5</v>
      </c>
      <c r="U41" s="157">
        <f t="shared" si="16"/>
        <v>6</v>
      </c>
      <c r="V41" s="157">
        <f t="shared" si="17"/>
        <v>5</v>
      </c>
      <c r="W41" s="157">
        <f t="shared" si="18"/>
        <v>2</v>
      </c>
      <c r="X41" s="157">
        <f t="shared" si="19"/>
        <v>5</v>
      </c>
      <c r="Y41" s="132">
        <f t="shared" si="20"/>
        <v>738</v>
      </c>
    </row>
    <row r="42" spans="1:25" ht="12">
      <c r="A42" s="24" t="s">
        <v>106</v>
      </c>
      <c r="B42" s="157">
        <v>142</v>
      </c>
      <c r="C42" s="157">
        <v>32</v>
      </c>
      <c r="D42" s="157">
        <v>1</v>
      </c>
      <c r="E42" s="157">
        <v>5</v>
      </c>
      <c r="F42" s="157">
        <v>0</v>
      </c>
      <c r="G42" s="157">
        <v>0</v>
      </c>
      <c r="H42" s="157">
        <v>0</v>
      </c>
      <c r="I42" s="132">
        <f t="shared" si="11"/>
        <v>180</v>
      </c>
      <c r="J42" s="158">
        <v>206</v>
      </c>
      <c r="K42" s="157">
        <v>27</v>
      </c>
      <c r="L42" s="157">
        <v>3</v>
      </c>
      <c r="M42" s="157">
        <v>0</v>
      </c>
      <c r="N42" s="157">
        <v>2</v>
      </c>
      <c r="O42" s="157">
        <v>0</v>
      </c>
      <c r="P42" s="157">
        <v>0</v>
      </c>
      <c r="Q42" s="132">
        <f t="shared" si="12"/>
        <v>238</v>
      </c>
      <c r="R42" s="158">
        <f t="shared" si="13"/>
        <v>348</v>
      </c>
      <c r="S42" s="157">
        <f t="shared" si="14"/>
        <v>59</v>
      </c>
      <c r="T42" s="157">
        <f t="shared" si="15"/>
        <v>4</v>
      </c>
      <c r="U42" s="157">
        <f t="shared" si="16"/>
        <v>5</v>
      </c>
      <c r="V42" s="157">
        <f t="shared" si="17"/>
        <v>2</v>
      </c>
      <c r="W42" s="157">
        <f t="shared" si="18"/>
        <v>0</v>
      </c>
      <c r="X42" s="157">
        <f t="shared" si="19"/>
        <v>0</v>
      </c>
      <c r="Y42" s="132">
        <f t="shared" si="20"/>
        <v>418</v>
      </c>
    </row>
    <row r="43" spans="1:25" ht="12">
      <c r="A43" s="24" t="s">
        <v>107</v>
      </c>
      <c r="B43" s="157">
        <v>73</v>
      </c>
      <c r="C43" s="157">
        <v>11</v>
      </c>
      <c r="D43" s="157">
        <v>1</v>
      </c>
      <c r="E43" s="157">
        <v>4</v>
      </c>
      <c r="F43" s="157">
        <v>0</v>
      </c>
      <c r="G43" s="157">
        <v>0</v>
      </c>
      <c r="H43" s="157">
        <v>0</v>
      </c>
      <c r="I43" s="132">
        <f t="shared" si="11"/>
        <v>89</v>
      </c>
      <c r="J43" s="158">
        <v>116</v>
      </c>
      <c r="K43" s="157">
        <v>5</v>
      </c>
      <c r="L43" s="157">
        <v>2</v>
      </c>
      <c r="M43" s="157">
        <v>0</v>
      </c>
      <c r="N43" s="157">
        <v>0</v>
      </c>
      <c r="O43" s="157">
        <v>0</v>
      </c>
      <c r="P43" s="157">
        <v>0</v>
      </c>
      <c r="Q43" s="132">
        <f t="shared" si="12"/>
        <v>123</v>
      </c>
      <c r="R43" s="158">
        <f t="shared" si="13"/>
        <v>189</v>
      </c>
      <c r="S43" s="157">
        <f t="shared" si="14"/>
        <v>16</v>
      </c>
      <c r="T43" s="157">
        <f t="shared" si="15"/>
        <v>3</v>
      </c>
      <c r="U43" s="157">
        <f t="shared" si="16"/>
        <v>4</v>
      </c>
      <c r="V43" s="157">
        <f t="shared" si="17"/>
        <v>0</v>
      </c>
      <c r="W43" s="157">
        <f t="shared" si="18"/>
        <v>0</v>
      </c>
      <c r="X43" s="157">
        <f t="shared" si="19"/>
        <v>0</v>
      </c>
      <c r="Y43" s="132">
        <f t="shared" si="20"/>
        <v>212</v>
      </c>
    </row>
    <row r="44" spans="1:25" ht="12">
      <c r="A44" s="24" t="s">
        <v>108</v>
      </c>
      <c r="B44" s="157">
        <v>16</v>
      </c>
      <c r="C44" s="157">
        <v>2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32">
        <f t="shared" si="11"/>
        <v>18</v>
      </c>
      <c r="J44" s="158">
        <v>62</v>
      </c>
      <c r="K44" s="157">
        <v>8</v>
      </c>
      <c r="L44" s="157">
        <v>0</v>
      </c>
      <c r="M44" s="157">
        <v>1</v>
      </c>
      <c r="N44" s="157">
        <v>0</v>
      </c>
      <c r="O44" s="157">
        <v>0</v>
      </c>
      <c r="P44" s="157">
        <v>0</v>
      </c>
      <c r="Q44" s="132">
        <f t="shared" si="12"/>
        <v>71</v>
      </c>
      <c r="R44" s="158">
        <f t="shared" si="13"/>
        <v>78</v>
      </c>
      <c r="S44" s="157">
        <f t="shared" si="14"/>
        <v>10</v>
      </c>
      <c r="T44" s="157">
        <f t="shared" si="15"/>
        <v>0</v>
      </c>
      <c r="U44" s="157">
        <f t="shared" si="16"/>
        <v>1</v>
      </c>
      <c r="V44" s="157">
        <f t="shared" si="17"/>
        <v>0</v>
      </c>
      <c r="W44" s="157">
        <f t="shared" si="18"/>
        <v>0</v>
      </c>
      <c r="X44" s="157">
        <f t="shared" si="19"/>
        <v>0</v>
      </c>
      <c r="Y44" s="132">
        <f t="shared" si="20"/>
        <v>89</v>
      </c>
    </row>
    <row r="45" spans="1:25" ht="12">
      <c r="A45" s="24" t="s">
        <v>109</v>
      </c>
      <c r="B45" s="157">
        <v>6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132">
        <f t="shared" si="11"/>
        <v>6</v>
      </c>
      <c r="J45" s="158">
        <v>24</v>
      </c>
      <c r="K45" s="157">
        <v>3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32">
        <f t="shared" si="12"/>
        <v>27</v>
      </c>
      <c r="R45" s="158">
        <f t="shared" si="13"/>
        <v>30</v>
      </c>
      <c r="S45" s="157">
        <f t="shared" si="14"/>
        <v>3</v>
      </c>
      <c r="T45" s="157">
        <f t="shared" si="15"/>
        <v>0</v>
      </c>
      <c r="U45" s="157">
        <f t="shared" si="16"/>
        <v>0</v>
      </c>
      <c r="V45" s="157">
        <f t="shared" si="17"/>
        <v>0</v>
      </c>
      <c r="W45" s="157">
        <f t="shared" si="18"/>
        <v>0</v>
      </c>
      <c r="X45" s="157">
        <f t="shared" si="19"/>
        <v>0</v>
      </c>
      <c r="Y45" s="132">
        <f t="shared" si="20"/>
        <v>33</v>
      </c>
    </row>
    <row r="46" spans="1:25" ht="12">
      <c r="A46" s="24" t="s">
        <v>110</v>
      </c>
      <c r="B46" s="157">
        <v>1</v>
      </c>
      <c r="C46" s="157">
        <v>1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32">
        <f t="shared" si="11"/>
        <v>2</v>
      </c>
      <c r="J46" s="158">
        <v>10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32">
        <f t="shared" si="12"/>
        <v>10</v>
      </c>
      <c r="R46" s="158">
        <f t="shared" si="13"/>
        <v>11</v>
      </c>
      <c r="S46" s="157">
        <f t="shared" si="14"/>
        <v>1</v>
      </c>
      <c r="T46" s="157">
        <f t="shared" si="15"/>
        <v>0</v>
      </c>
      <c r="U46" s="157">
        <f t="shared" si="16"/>
        <v>0</v>
      </c>
      <c r="V46" s="157">
        <f t="shared" si="17"/>
        <v>0</v>
      </c>
      <c r="W46" s="157">
        <f t="shared" si="18"/>
        <v>0</v>
      </c>
      <c r="X46" s="157">
        <f t="shared" si="19"/>
        <v>0</v>
      </c>
      <c r="Y46" s="132">
        <f t="shared" si="20"/>
        <v>12</v>
      </c>
    </row>
    <row r="47" spans="1:25" ht="12.75" customHeight="1" thickBot="1">
      <c r="A47" s="49" t="s">
        <v>43</v>
      </c>
      <c r="B47" s="148">
        <f aca="true" t="shared" si="21" ref="B47:P47">SUM(B30:B46)</f>
        <v>9383</v>
      </c>
      <c r="C47" s="148">
        <f t="shared" si="21"/>
        <v>1185</v>
      </c>
      <c r="D47" s="148">
        <f t="shared" si="21"/>
        <v>1123</v>
      </c>
      <c r="E47" s="148">
        <f t="shared" si="21"/>
        <v>3115</v>
      </c>
      <c r="F47" s="148">
        <f t="shared" si="21"/>
        <v>784</v>
      </c>
      <c r="G47" s="148">
        <f t="shared" si="21"/>
        <v>351</v>
      </c>
      <c r="H47" s="148">
        <f t="shared" si="21"/>
        <v>364</v>
      </c>
      <c r="I47" s="149">
        <f t="shared" si="11"/>
        <v>16305</v>
      </c>
      <c r="J47" s="150">
        <f t="shared" si="21"/>
        <v>8451</v>
      </c>
      <c r="K47" s="148">
        <f t="shared" si="21"/>
        <v>1066</v>
      </c>
      <c r="L47" s="148">
        <f t="shared" si="21"/>
        <v>1543</v>
      </c>
      <c r="M47" s="148">
        <f t="shared" si="21"/>
        <v>2389</v>
      </c>
      <c r="N47" s="148">
        <f t="shared" si="21"/>
        <v>1115</v>
      </c>
      <c r="O47" s="148">
        <f t="shared" si="21"/>
        <v>323</v>
      </c>
      <c r="P47" s="148">
        <f t="shared" si="21"/>
        <v>295</v>
      </c>
      <c r="Q47" s="149">
        <f t="shared" si="12"/>
        <v>15182</v>
      </c>
      <c r="R47" s="150">
        <f t="shared" si="13"/>
        <v>17834</v>
      </c>
      <c r="S47" s="148">
        <f t="shared" si="14"/>
        <v>2251</v>
      </c>
      <c r="T47" s="148">
        <f t="shared" si="15"/>
        <v>2666</v>
      </c>
      <c r="U47" s="148">
        <f t="shared" si="16"/>
        <v>5504</v>
      </c>
      <c r="V47" s="148">
        <f t="shared" si="17"/>
        <v>1899</v>
      </c>
      <c r="W47" s="148">
        <f t="shared" si="18"/>
        <v>674</v>
      </c>
      <c r="X47" s="148">
        <f t="shared" si="19"/>
        <v>659</v>
      </c>
      <c r="Y47" s="149">
        <f t="shared" si="20"/>
        <v>31487</v>
      </c>
    </row>
    <row r="59" spans="1:25" ht="12" customHeight="1">
      <c r="A59" s="60" t="s">
        <v>21</v>
      </c>
      <c r="B59" s="64"/>
      <c r="C59" s="64"/>
      <c r="D59" s="64"/>
      <c r="E59" s="64"/>
      <c r="F59" s="64"/>
      <c r="G59" s="64"/>
      <c r="H59" s="64"/>
      <c r="I59" s="64"/>
      <c r="J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s="10" customFormat="1" ht="6.75" customHeight="1" thickBo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t="12">
      <c r="A61" s="21"/>
      <c r="B61" s="303" t="s">
        <v>112</v>
      </c>
      <c r="C61" s="303"/>
      <c r="D61" s="303"/>
      <c r="E61" s="303"/>
      <c r="F61" s="303"/>
      <c r="G61" s="303"/>
      <c r="H61" s="303"/>
      <c r="I61" s="304"/>
      <c r="J61" s="303" t="s">
        <v>113</v>
      </c>
      <c r="K61" s="303"/>
      <c r="L61" s="303"/>
      <c r="M61" s="303"/>
      <c r="N61" s="303"/>
      <c r="O61" s="303"/>
      <c r="P61" s="303"/>
      <c r="Q61" s="304"/>
      <c r="R61" s="303" t="s">
        <v>114</v>
      </c>
      <c r="S61" s="303"/>
      <c r="T61" s="303"/>
      <c r="U61" s="303"/>
      <c r="V61" s="303"/>
      <c r="W61" s="303"/>
      <c r="X61" s="303"/>
      <c r="Y61" s="304"/>
    </row>
    <row r="62" spans="1:25" s="45" customFormat="1" ht="30" customHeight="1">
      <c r="A62" s="28"/>
      <c r="B62" s="117" t="s">
        <v>48</v>
      </c>
      <c r="C62" s="117" t="s">
        <v>149</v>
      </c>
      <c r="D62" s="117" t="s">
        <v>150</v>
      </c>
      <c r="E62" s="117" t="s">
        <v>49</v>
      </c>
      <c r="F62" s="117" t="s">
        <v>151</v>
      </c>
      <c r="G62" s="117" t="s">
        <v>152</v>
      </c>
      <c r="H62" s="117" t="s">
        <v>179</v>
      </c>
      <c r="I62" s="118" t="s">
        <v>115</v>
      </c>
      <c r="J62" s="117" t="s">
        <v>48</v>
      </c>
      <c r="K62" s="117" t="s">
        <v>149</v>
      </c>
      <c r="L62" s="117" t="s">
        <v>150</v>
      </c>
      <c r="M62" s="117" t="s">
        <v>49</v>
      </c>
      <c r="N62" s="117" t="s">
        <v>151</v>
      </c>
      <c r="O62" s="117" t="s">
        <v>152</v>
      </c>
      <c r="P62" s="117" t="s">
        <v>179</v>
      </c>
      <c r="Q62" s="118" t="s">
        <v>115</v>
      </c>
      <c r="R62" s="117" t="s">
        <v>48</v>
      </c>
      <c r="S62" s="117" t="s">
        <v>149</v>
      </c>
      <c r="T62" s="117" t="s">
        <v>150</v>
      </c>
      <c r="U62" s="117" t="s">
        <v>49</v>
      </c>
      <c r="V62" s="117" t="s">
        <v>151</v>
      </c>
      <c r="W62" s="117" t="s">
        <v>152</v>
      </c>
      <c r="X62" s="117" t="s">
        <v>179</v>
      </c>
      <c r="Y62" s="118" t="s">
        <v>115</v>
      </c>
    </row>
    <row r="63" spans="1:25" ht="12">
      <c r="A63" s="27" t="s">
        <v>153</v>
      </c>
      <c r="B63" s="168">
        <v>3729</v>
      </c>
      <c r="C63" s="168">
        <v>83</v>
      </c>
      <c r="D63" s="168">
        <v>2558</v>
      </c>
      <c r="E63" s="168">
        <v>954</v>
      </c>
      <c r="F63" s="168">
        <v>527</v>
      </c>
      <c r="G63" s="168">
        <v>53</v>
      </c>
      <c r="H63" s="168">
        <v>6</v>
      </c>
      <c r="I63" s="131">
        <f aca="true" t="shared" si="22" ref="I63:I80">SUM(B63:H63)</f>
        <v>7910</v>
      </c>
      <c r="J63" s="170">
        <v>3414</v>
      </c>
      <c r="K63" s="168">
        <v>70</v>
      </c>
      <c r="L63" s="168">
        <v>2856</v>
      </c>
      <c r="M63" s="168">
        <v>774</v>
      </c>
      <c r="N63" s="168">
        <v>734</v>
      </c>
      <c r="O63" s="168">
        <v>102</v>
      </c>
      <c r="P63" s="168">
        <v>12</v>
      </c>
      <c r="Q63" s="131">
        <f aca="true" t="shared" si="23" ref="Q63:Q80">SUM(J63:P63)</f>
        <v>7962</v>
      </c>
      <c r="R63" s="170">
        <f aca="true" t="shared" si="24" ref="R63:R80">B63+J63</f>
        <v>7143</v>
      </c>
      <c r="S63" s="168">
        <f aca="true" t="shared" si="25" ref="S63:S80">C63+K63</f>
        <v>153</v>
      </c>
      <c r="T63" s="168">
        <f aca="true" t="shared" si="26" ref="T63:T80">D63+L63</f>
        <v>5414</v>
      </c>
      <c r="U63" s="168">
        <f aca="true" t="shared" si="27" ref="U63:U80">E63+M63</f>
        <v>1728</v>
      </c>
      <c r="V63" s="168">
        <f aca="true" t="shared" si="28" ref="V63:V80">F63+N63</f>
        <v>1261</v>
      </c>
      <c r="W63" s="168">
        <f aca="true" t="shared" si="29" ref="W63:W80">G63+O63</f>
        <v>155</v>
      </c>
      <c r="X63" s="168">
        <f aca="true" t="shared" si="30" ref="X63:X80">H63+P63</f>
        <v>18</v>
      </c>
      <c r="Y63" s="131">
        <f aca="true" t="shared" si="31" ref="Y63:Y80">I63+Q63</f>
        <v>15872</v>
      </c>
    </row>
    <row r="64" spans="1:25" ht="12">
      <c r="A64" s="24" t="s">
        <v>95</v>
      </c>
      <c r="B64" s="157">
        <v>1537</v>
      </c>
      <c r="C64" s="157">
        <v>26</v>
      </c>
      <c r="D64" s="157">
        <v>598</v>
      </c>
      <c r="E64" s="157">
        <v>1910</v>
      </c>
      <c r="F64" s="157">
        <v>1544</v>
      </c>
      <c r="G64" s="157">
        <v>416</v>
      </c>
      <c r="H64" s="157">
        <v>161</v>
      </c>
      <c r="I64" s="132">
        <f t="shared" si="22"/>
        <v>6192</v>
      </c>
      <c r="J64" s="158">
        <v>1100</v>
      </c>
      <c r="K64" s="157">
        <v>21</v>
      </c>
      <c r="L64" s="157">
        <v>570</v>
      </c>
      <c r="M64" s="157">
        <v>1368</v>
      </c>
      <c r="N64" s="157">
        <v>2169</v>
      </c>
      <c r="O64" s="157">
        <v>658</v>
      </c>
      <c r="P64" s="157">
        <v>269</v>
      </c>
      <c r="Q64" s="132">
        <f t="shared" si="23"/>
        <v>6155</v>
      </c>
      <c r="R64" s="158">
        <f t="shared" si="24"/>
        <v>2637</v>
      </c>
      <c r="S64" s="157">
        <f t="shared" si="25"/>
        <v>47</v>
      </c>
      <c r="T64" s="157">
        <f t="shared" si="26"/>
        <v>1168</v>
      </c>
      <c r="U64" s="157">
        <f t="shared" si="27"/>
        <v>3278</v>
      </c>
      <c r="V64" s="157">
        <f t="shared" si="28"/>
        <v>3713</v>
      </c>
      <c r="W64" s="157">
        <f t="shared" si="29"/>
        <v>1074</v>
      </c>
      <c r="X64" s="157">
        <f t="shared" si="30"/>
        <v>430</v>
      </c>
      <c r="Y64" s="132">
        <f t="shared" si="31"/>
        <v>12347</v>
      </c>
    </row>
    <row r="65" spans="1:25" ht="12">
      <c r="A65" s="24" t="s">
        <v>96</v>
      </c>
      <c r="B65" s="157">
        <v>1508</v>
      </c>
      <c r="C65" s="157">
        <v>62</v>
      </c>
      <c r="D65" s="157">
        <v>378</v>
      </c>
      <c r="E65" s="157">
        <v>1828</v>
      </c>
      <c r="F65" s="157">
        <v>1183</v>
      </c>
      <c r="G65" s="157">
        <v>544</v>
      </c>
      <c r="H65" s="157">
        <v>456</v>
      </c>
      <c r="I65" s="132">
        <f t="shared" si="22"/>
        <v>5959</v>
      </c>
      <c r="J65" s="158">
        <v>1370</v>
      </c>
      <c r="K65" s="157">
        <v>52</v>
      </c>
      <c r="L65" s="157">
        <v>518</v>
      </c>
      <c r="M65" s="157">
        <v>1407</v>
      </c>
      <c r="N65" s="157">
        <v>1629</v>
      </c>
      <c r="O65" s="157">
        <v>666</v>
      </c>
      <c r="P65" s="157">
        <v>670</v>
      </c>
      <c r="Q65" s="132">
        <f t="shared" si="23"/>
        <v>6312</v>
      </c>
      <c r="R65" s="158">
        <f t="shared" si="24"/>
        <v>2878</v>
      </c>
      <c r="S65" s="157">
        <f t="shared" si="25"/>
        <v>114</v>
      </c>
      <c r="T65" s="157">
        <f t="shared" si="26"/>
        <v>896</v>
      </c>
      <c r="U65" s="157">
        <f t="shared" si="27"/>
        <v>3235</v>
      </c>
      <c r="V65" s="157">
        <f t="shared" si="28"/>
        <v>2812</v>
      </c>
      <c r="W65" s="157">
        <f t="shared" si="29"/>
        <v>1210</v>
      </c>
      <c r="X65" s="157">
        <f t="shared" si="30"/>
        <v>1126</v>
      </c>
      <c r="Y65" s="132">
        <f t="shared" si="31"/>
        <v>12271</v>
      </c>
    </row>
    <row r="66" spans="1:25" ht="12">
      <c r="A66" s="24" t="s">
        <v>97</v>
      </c>
      <c r="B66" s="157">
        <v>1786</v>
      </c>
      <c r="C66" s="157">
        <v>189</v>
      </c>
      <c r="D66" s="157">
        <v>405</v>
      </c>
      <c r="E66" s="157">
        <v>2100</v>
      </c>
      <c r="F66" s="157">
        <v>1053</v>
      </c>
      <c r="G66" s="157">
        <v>624</v>
      </c>
      <c r="H66" s="157">
        <v>752</v>
      </c>
      <c r="I66" s="132">
        <f t="shared" si="22"/>
        <v>6909</v>
      </c>
      <c r="J66" s="158">
        <v>1846</v>
      </c>
      <c r="K66" s="157">
        <v>204</v>
      </c>
      <c r="L66" s="157">
        <v>449</v>
      </c>
      <c r="M66" s="157">
        <v>1700</v>
      </c>
      <c r="N66" s="157">
        <v>1381</v>
      </c>
      <c r="O66" s="157">
        <v>789</v>
      </c>
      <c r="P66" s="157">
        <v>872</v>
      </c>
      <c r="Q66" s="132">
        <f t="shared" si="23"/>
        <v>7241</v>
      </c>
      <c r="R66" s="158">
        <f t="shared" si="24"/>
        <v>3632</v>
      </c>
      <c r="S66" s="157">
        <f t="shared" si="25"/>
        <v>393</v>
      </c>
      <c r="T66" s="157">
        <f t="shared" si="26"/>
        <v>854</v>
      </c>
      <c r="U66" s="157">
        <f t="shared" si="27"/>
        <v>3800</v>
      </c>
      <c r="V66" s="157">
        <f t="shared" si="28"/>
        <v>2434</v>
      </c>
      <c r="W66" s="157">
        <f t="shared" si="29"/>
        <v>1413</v>
      </c>
      <c r="X66" s="157">
        <f t="shared" si="30"/>
        <v>1624</v>
      </c>
      <c r="Y66" s="132">
        <f t="shared" si="31"/>
        <v>14150</v>
      </c>
    </row>
    <row r="67" spans="1:25" ht="12">
      <c r="A67" s="24" t="s">
        <v>98</v>
      </c>
      <c r="B67" s="157">
        <v>1614</v>
      </c>
      <c r="C67" s="157">
        <v>309</v>
      </c>
      <c r="D67" s="157">
        <v>324</v>
      </c>
      <c r="E67" s="157">
        <v>2071</v>
      </c>
      <c r="F67" s="157">
        <v>805</v>
      </c>
      <c r="G67" s="157">
        <v>623</v>
      </c>
      <c r="H67" s="157">
        <v>774</v>
      </c>
      <c r="I67" s="132">
        <f t="shared" si="22"/>
        <v>6520</v>
      </c>
      <c r="J67" s="158">
        <v>1781</v>
      </c>
      <c r="K67" s="157">
        <v>381</v>
      </c>
      <c r="L67" s="157">
        <v>443</v>
      </c>
      <c r="M67" s="157">
        <v>1781</v>
      </c>
      <c r="N67" s="157">
        <v>1080</v>
      </c>
      <c r="O67" s="157">
        <v>714</v>
      </c>
      <c r="P67" s="157">
        <v>731</v>
      </c>
      <c r="Q67" s="132">
        <f t="shared" si="23"/>
        <v>6911</v>
      </c>
      <c r="R67" s="158">
        <f t="shared" si="24"/>
        <v>3395</v>
      </c>
      <c r="S67" s="157">
        <f t="shared" si="25"/>
        <v>690</v>
      </c>
      <c r="T67" s="157">
        <f t="shared" si="26"/>
        <v>767</v>
      </c>
      <c r="U67" s="157">
        <f t="shared" si="27"/>
        <v>3852</v>
      </c>
      <c r="V67" s="157">
        <f t="shared" si="28"/>
        <v>1885</v>
      </c>
      <c r="W67" s="157">
        <f t="shared" si="29"/>
        <v>1337</v>
      </c>
      <c r="X67" s="157">
        <f t="shared" si="30"/>
        <v>1505</v>
      </c>
      <c r="Y67" s="132">
        <f t="shared" si="31"/>
        <v>13431</v>
      </c>
    </row>
    <row r="68" spans="1:25" ht="12">
      <c r="A68" s="24" t="s">
        <v>99</v>
      </c>
      <c r="B68" s="157">
        <v>1554</v>
      </c>
      <c r="C68" s="157">
        <v>444</v>
      </c>
      <c r="D68" s="157">
        <v>367</v>
      </c>
      <c r="E68" s="157">
        <v>1680</v>
      </c>
      <c r="F68" s="157">
        <v>825</v>
      </c>
      <c r="G68" s="157">
        <v>475</v>
      </c>
      <c r="H68" s="157">
        <v>755</v>
      </c>
      <c r="I68" s="132">
        <f t="shared" si="22"/>
        <v>6100</v>
      </c>
      <c r="J68" s="158">
        <v>1656</v>
      </c>
      <c r="K68" s="157">
        <v>570</v>
      </c>
      <c r="L68" s="157">
        <v>435</v>
      </c>
      <c r="M68" s="157">
        <v>1341</v>
      </c>
      <c r="N68" s="157">
        <v>1006</v>
      </c>
      <c r="O68" s="157">
        <v>547</v>
      </c>
      <c r="P68" s="157">
        <v>605</v>
      </c>
      <c r="Q68" s="132">
        <f t="shared" si="23"/>
        <v>6160</v>
      </c>
      <c r="R68" s="158">
        <f t="shared" si="24"/>
        <v>3210</v>
      </c>
      <c r="S68" s="157">
        <f t="shared" si="25"/>
        <v>1014</v>
      </c>
      <c r="T68" s="157">
        <f t="shared" si="26"/>
        <v>802</v>
      </c>
      <c r="U68" s="157">
        <f t="shared" si="27"/>
        <v>3021</v>
      </c>
      <c r="V68" s="157">
        <f t="shared" si="28"/>
        <v>1831</v>
      </c>
      <c r="W68" s="157">
        <f t="shared" si="29"/>
        <v>1022</v>
      </c>
      <c r="X68" s="157">
        <f t="shared" si="30"/>
        <v>1360</v>
      </c>
      <c r="Y68" s="132">
        <f t="shared" si="31"/>
        <v>12260</v>
      </c>
    </row>
    <row r="69" spans="1:25" ht="12">
      <c r="A69" s="24" t="s">
        <v>100</v>
      </c>
      <c r="B69" s="157">
        <v>1338</v>
      </c>
      <c r="C69" s="157">
        <v>473</v>
      </c>
      <c r="D69" s="157">
        <v>281</v>
      </c>
      <c r="E69" s="157">
        <v>1175</v>
      </c>
      <c r="F69" s="157">
        <v>585</v>
      </c>
      <c r="G69" s="157">
        <v>393</v>
      </c>
      <c r="H69" s="157">
        <v>717</v>
      </c>
      <c r="I69" s="132">
        <f t="shared" si="22"/>
        <v>4962</v>
      </c>
      <c r="J69" s="158">
        <v>1535</v>
      </c>
      <c r="K69" s="157">
        <v>706</v>
      </c>
      <c r="L69" s="157">
        <v>413</v>
      </c>
      <c r="M69" s="157">
        <v>875</v>
      </c>
      <c r="N69" s="157">
        <v>635</v>
      </c>
      <c r="O69" s="157">
        <v>408</v>
      </c>
      <c r="P69" s="157">
        <v>481</v>
      </c>
      <c r="Q69" s="132">
        <f t="shared" si="23"/>
        <v>5053</v>
      </c>
      <c r="R69" s="158">
        <f t="shared" si="24"/>
        <v>2873</v>
      </c>
      <c r="S69" s="157">
        <f t="shared" si="25"/>
        <v>1179</v>
      </c>
      <c r="T69" s="157">
        <f t="shared" si="26"/>
        <v>694</v>
      </c>
      <c r="U69" s="157">
        <f t="shared" si="27"/>
        <v>2050</v>
      </c>
      <c r="V69" s="157">
        <f t="shared" si="28"/>
        <v>1220</v>
      </c>
      <c r="W69" s="157">
        <f t="shared" si="29"/>
        <v>801</v>
      </c>
      <c r="X69" s="157">
        <f t="shared" si="30"/>
        <v>1198</v>
      </c>
      <c r="Y69" s="132">
        <f t="shared" si="31"/>
        <v>10015</v>
      </c>
    </row>
    <row r="70" spans="1:25" ht="12">
      <c r="A70" s="24" t="s">
        <v>101</v>
      </c>
      <c r="B70" s="157">
        <v>1316</v>
      </c>
      <c r="C70" s="157">
        <v>555</v>
      </c>
      <c r="D70" s="157">
        <v>263</v>
      </c>
      <c r="E70" s="157">
        <v>840</v>
      </c>
      <c r="F70" s="157">
        <v>506</v>
      </c>
      <c r="G70" s="157">
        <v>254</v>
      </c>
      <c r="H70" s="157">
        <v>611</v>
      </c>
      <c r="I70" s="132">
        <f t="shared" si="22"/>
        <v>4345</v>
      </c>
      <c r="J70" s="158">
        <v>1404</v>
      </c>
      <c r="K70" s="157">
        <v>685</v>
      </c>
      <c r="L70" s="157">
        <v>330</v>
      </c>
      <c r="M70" s="157">
        <v>577</v>
      </c>
      <c r="N70" s="157">
        <v>500</v>
      </c>
      <c r="O70" s="157">
        <v>247</v>
      </c>
      <c r="P70" s="157">
        <v>373</v>
      </c>
      <c r="Q70" s="132">
        <f t="shared" si="23"/>
        <v>4116</v>
      </c>
      <c r="R70" s="158">
        <f t="shared" si="24"/>
        <v>2720</v>
      </c>
      <c r="S70" s="157">
        <f t="shared" si="25"/>
        <v>1240</v>
      </c>
      <c r="T70" s="157">
        <f t="shared" si="26"/>
        <v>593</v>
      </c>
      <c r="U70" s="157">
        <f t="shared" si="27"/>
        <v>1417</v>
      </c>
      <c r="V70" s="157">
        <f t="shared" si="28"/>
        <v>1006</v>
      </c>
      <c r="W70" s="157">
        <f t="shared" si="29"/>
        <v>501</v>
      </c>
      <c r="X70" s="157">
        <f t="shared" si="30"/>
        <v>984</v>
      </c>
      <c r="Y70" s="132">
        <f t="shared" si="31"/>
        <v>8461</v>
      </c>
    </row>
    <row r="71" spans="1:25" ht="12">
      <c r="A71" s="24" t="s">
        <v>102</v>
      </c>
      <c r="B71" s="157">
        <v>1395</v>
      </c>
      <c r="C71" s="157">
        <v>615</v>
      </c>
      <c r="D71" s="157">
        <v>265</v>
      </c>
      <c r="E71" s="157">
        <v>743</v>
      </c>
      <c r="F71" s="157">
        <v>468</v>
      </c>
      <c r="G71" s="157">
        <v>243</v>
      </c>
      <c r="H71" s="157">
        <v>531</v>
      </c>
      <c r="I71" s="132">
        <f t="shared" si="22"/>
        <v>4260</v>
      </c>
      <c r="J71" s="158">
        <v>1346</v>
      </c>
      <c r="K71" s="157">
        <v>598</v>
      </c>
      <c r="L71" s="157">
        <v>278</v>
      </c>
      <c r="M71" s="157">
        <v>440</v>
      </c>
      <c r="N71" s="157">
        <v>357</v>
      </c>
      <c r="O71" s="157">
        <v>183</v>
      </c>
      <c r="P71" s="157">
        <v>271</v>
      </c>
      <c r="Q71" s="132">
        <f t="shared" si="23"/>
        <v>3473</v>
      </c>
      <c r="R71" s="158">
        <f t="shared" si="24"/>
        <v>2741</v>
      </c>
      <c r="S71" s="157">
        <f t="shared" si="25"/>
        <v>1213</v>
      </c>
      <c r="T71" s="157">
        <f t="shared" si="26"/>
        <v>543</v>
      </c>
      <c r="U71" s="157">
        <f t="shared" si="27"/>
        <v>1183</v>
      </c>
      <c r="V71" s="157">
        <f t="shared" si="28"/>
        <v>825</v>
      </c>
      <c r="W71" s="157">
        <f t="shared" si="29"/>
        <v>426</v>
      </c>
      <c r="X71" s="157">
        <f t="shared" si="30"/>
        <v>802</v>
      </c>
      <c r="Y71" s="132">
        <f t="shared" si="31"/>
        <v>7733</v>
      </c>
    </row>
    <row r="72" spans="1:25" ht="12">
      <c r="A72" s="24" t="s">
        <v>103</v>
      </c>
      <c r="B72" s="157">
        <v>1069</v>
      </c>
      <c r="C72" s="157">
        <v>494</v>
      </c>
      <c r="D72" s="157">
        <v>187</v>
      </c>
      <c r="E72" s="157">
        <v>414</v>
      </c>
      <c r="F72" s="157">
        <v>264</v>
      </c>
      <c r="G72" s="157">
        <v>132</v>
      </c>
      <c r="H72" s="157">
        <v>331</v>
      </c>
      <c r="I72" s="132">
        <f t="shared" si="22"/>
        <v>2891</v>
      </c>
      <c r="J72" s="158">
        <v>1221</v>
      </c>
      <c r="K72" s="157">
        <v>556</v>
      </c>
      <c r="L72" s="157">
        <v>214</v>
      </c>
      <c r="M72" s="157">
        <v>206</v>
      </c>
      <c r="N72" s="157">
        <v>234</v>
      </c>
      <c r="O72" s="157">
        <v>111</v>
      </c>
      <c r="P72" s="157">
        <v>163</v>
      </c>
      <c r="Q72" s="132">
        <f t="shared" si="23"/>
        <v>2705</v>
      </c>
      <c r="R72" s="158">
        <f t="shared" si="24"/>
        <v>2290</v>
      </c>
      <c r="S72" s="157">
        <f t="shared" si="25"/>
        <v>1050</v>
      </c>
      <c r="T72" s="157">
        <f t="shared" si="26"/>
        <v>401</v>
      </c>
      <c r="U72" s="157">
        <f t="shared" si="27"/>
        <v>620</v>
      </c>
      <c r="V72" s="157">
        <f t="shared" si="28"/>
        <v>498</v>
      </c>
      <c r="W72" s="157">
        <f t="shared" si="29"/>
        <v>243</v>
      </c>
      <c r="X72" s="157">
        <f t="shared" si="30"/>
        <v>494</v>
      </c>
      <c r="Y72" s="132">
        <f t="shared" si="31"/>
        <v>5596</v>
      </c>
    </row>
    <row r="73" spans="1:25" ht="12">
      <c r="A73" s="24" t="s">
        <v>104</v>
      </c>
      <c r="B73" s="157">
        <v>842</v>
      </c>
      <c r="C73" s="157">
        <v>384</v>
      </c>
      <c r="D73" s="157">
        <v>134</v>
      </c>
      <c r="E73" s="157">
        <v>217</v>
      </c>
      <c r="F73" s="157">
        <v>165</v>
      </c>
      <c r="G73" s="157">
        <v>59</v>
      </c>
      <c r="H73" s="157">
        <v>170</v>
      </c>
      <c r="I73" s="132">
        <f t="shared" si="22"/>
        <v>1971</v>
      </c>
      <c r="J73" s="158">
        <v>1130</v>
      </c>
      <c r="K73" s="157">
        <v>375</v>
      </c>
      <c r="L73" s="157">
        <v>161</v>
      </c>
      <c r="M73" s="157">
        <v>121</v>
      </c>
      <c r="N73" s="157">
        <v>127</v>
      </c>
      <c r="O73" s="157">
        <v>43</v>
      </c>
      <c r="P73" s="157">
        <v>77</v>
      </c>
      <c r="Q73" s="132">
        <f t="shared" si="23"/>
        <v>2034</v>
      </c>
      <c r="R73" s="158">
        <f t="shared" si="24"/>
        <v>1972</v>
      </c>
      <c r="S73" s="157">
        <f t="shared" si="25"/>
        <v>759</v>
      </c>
      <c r="T73" s="157">
        <f t="shared" si="26"/>
        <v>295</v>
      </c>
      <c r="U73" s="157">
        <f t="shared" si="27"/>
        <v>338</v>
      </c>
      <c r="V73" s="157">
        <f t="shared" si="28"/>
        <v>292</v>
      </c>
      <c r="W73" s="157">
        <f t="shared" si="29"/>
        <v>102</v>
      </c>
      <c r="X73" s="157">
        <f t="shared" si="30"/>
        <v>247</v>
      </c>
      <c r="Y73" s="132">
        <f t="shared" si="31"/>
        <v>4005</v>
      </c>
    </row>
    <row r="74" spans="1:25" ht="12">
      <c r="A74" s="24" t="s">
        <v>105</v>
      </c>
      <c r="B74" s="157">
        <v>642</v>
      </c>
      <c r="C74" s="157">
        <v>262</v>
      </c>
      <c r="D74" s="157">
        <v>68</v>
      </c>
      <c r="E74" s="157">
        <v>119</v>
      </c>
      <c r="F74" s="157">
        <v>95</v>
      </c>
      <c r="G74" s="157">
        <v>27</v>
      </c>
      <c r="H74" s="157">
        <v>91</v>
      </c>
      <c r="I74" s="132">
        <f t="shared" si="22"/>
        <v>1304</v>
      </c>
      <c r="J74" s="158">
        <v>802</v>
      </c>
      <c r="K74" s="157">
        <v>329</v>
      </c>
      <c r="L74" s="157">
        <v>150</v>
      </c>
      <c r="M74" s="157">
        <v>59</v>
      </c>
      <c r="N74" s="157">
        <v>67</v>
      </c>
      <c r="O74" s="157">
        <v>26</v>
      </c>
      <c r="P74" s="157">
        <v>35</v>
      </c>
      <c r="Q74" s="132">
        <f t="shared" si="23"/>
        <v>1468</v>
      </c>
      <c r="R74" s="158">
        <f t="shared" si="24"/>
        <v>1444</v>
      </c>
      <c r="S74" s="157">
        <f t="shared" si="25"/>
        <v>591</v>
      </c>
      <c r="T74" s="157">
        <f t="shared" si="26"/>
        <v>218</v>
      </c>
      <c r="U74" s="157">
        <f t="shared" si="27"/>
        <v>178</v>
      </c>
      <c r="V74" s="157">
        <f t="shared" si="28"/>
        <v>162</v>
      </c>
      <c r="W74" s="157">
        <f t="shared" si="29"/>
        <v>53</v>
      </c>
      <c r="X74" s="157">
        <f t="shared" si="30"/>
        <v>126</v>
      </c>
      <c r="Y74" s="132">
        <f t="shared" si="31"/>
        <v>2772</v>
      </c>
    </row>
    <row r="75" spans="1:25" ht="12">
      <c r="A75" s="24" t="s">
        <v>106</v>
      </c>
      <c r="B75" s="157">
        <v>392</v>
      </c>
      <c r="C75" s="157">
        <v>191</v>
      </c>
      <c r="D75" s="157">
        <v>61</v>
      </c>
      <c r="E75" s="157">
        <v>62</v>
      </c>
      <c r="F75" s="157">
        <v>52</v>
      </c>
      <c r="G75" s="157">
        <v>15</v>
      </c>
      <c r="H75" s="157">
        <v>67</v>
      </c>
      <c r="I75" s="132">
        <f t="shared" si="22"/>
        <v>840</v>
      </c>
      <c r="J75" s="158">
        <v>585</v>
      </c>
      <c r="K75" s="157">
        <v>269</v>
      </c>
      <c r="L75" s="157">
        <v>102</v>
      </c>
      <c r="M75" s="157">
        <v>33</v>
      </c>
      <c r="N75" s="157">
        <v>67</v>
      </c>
      <c r="O75" s="157">
        <v>17</v>
      </c>
      <c r="P75" s="157">
        <v>12</v>
      </c>
      <c r="Q75" s="132">
        <f t="shared" si="23"/>
        <v>1085</v>
      </c>
      <c r="R75" s="158">
        <f t="shared" si="24"/>
        <v>977</v>
      </c>
      <c r="S75" s="157">
        <f t="shared" si="25"/>
        <v>460</v>
      </c>
      <c r="T75" s="157">
        <f t="shared" si="26"/>
        <v>163</v>
      </c>
      <c r="U75" s="157">
        <f t="shared" si="27"/>
        <v>95</v>
      </c>
      <c r="V75" s="157">
        <f t="shared" si="28"/>
        <v>119</v>
      </c>
      <c r="W75" s="157">
        <f t="shared" si="29"/>
        <v>32</v>
      </c>
      <c r="X75" s="157">
        <f t="shared" si="30"/>
        <v>79</v>
      </c>
      <c r="Y75" s="132">
        <f t="shared" si="31"/>
        <v>1925</v>
      </c>
    </row>
    <row r="76" spans="1:25" ht="12">
      <c r="A76" s="24" t="s">
        <v>107</v>
      </c>
      <c r="B76" s="157">
        <v>194</v>
      </c>
      <c r="C76" s="157">
        <v>97</v>
      </c>
      <c r="D76" s="157">
        <v>40</v>
      </c>
      <c r="E76" s="157">
        <v>25</v>
      </c>
      <c r="F76" s="157">
        <v>39</v>
      </c>
      <c r="G76" s="157">
        <v>13</v>
      </c>
      <c r="H76" s="157">
        <v>25</v>
      </c>
      <c r="I76" s="132">
        <f t="shared" si="22"/>
        <v>433</v>
      </c>
      <c r="J76" s="158">
        <v>327</v>
      </c>
      <c r="K76" s="157">
        <v>144</v>
      </c>
      <c r="L76" s="157">
        <v>65</v>
      </c>
      <c r="M76" s="157">
        <v>17</v>
      </c>
      <c r="N76" s="157">
        <v>33</v>
      </c>
      <c r="O76" s="157">
        <v>10</v>
      </c>
      <c r="P76" s="157">
        <v>9</v>
      </c>
      <c r="Q76" s="132">
        <f t="shared" si="23"/>
        <v>605</v>
      </c>
      <c r="R76" s="158">
        <f t="shared" si="24"/>
        <v>521</v>
      </c>
      <c r="S76" s="157">
        <f t="shared" si="25"/>
        <v>241</v>
      </c>
      <c r="T76" s="157">
        <f t="shared" si="26"/>
        <v>105</v>
      </c>
      <c r="U76" s="157">
        <f t="shared" si="27"/>
        <v>42</v>
      </c>
      <c r="V76" s="157">
        <f t="shared" si="28"/>
        <v>72</v>
      </c>
      <c r="W76" s="157">
        <f t="shared" si="29"/>
        <v>23</v>
      </c>
      <c r="X76" s="157">
        <f t="shared" si="30"/>
        <v>34</v>
      </c>
      <c r="Y76" s="132">
        <f t="shared" si="31"/>
        <v>1038</v>
      </c>
    </row>
    <row r="77" spans="1:25" ht="12">
      <c r="A77" s="24" t="s">
        <v>108</v>
      </c>
      <c r="B77" s="157">
        <v>115</v>
      </c>
      <c r="C77" s="157">
        <v>37</v>
      </c>
      <c r="D77" s="157">
        <v>13</v>
      </c>
      <c r="E77" s="157">
        <v>8</v>
      </c>
      <c r="F77" s="157">
        <v>14</v>
      </c>
      <c r="G77" s="157">
        <v>4</v>
      </c>
      <c r="H77" s="157">
        <v>13</v>
      </c>
      <c r="I77" s="132">
        <f t="shared" si="22"/>
        <v>204</v>
      </c>
      <c r="J77" s="158">
        <v>196</v>
      </c>
      <c r="K77" s="157">
        <v>62</v>
      </c>
      <c r="L77" s="157">
        <v>31</v>
      </c>
      <c r="M77" s="157">
        <v>5</v>
      </c>
      <c r="N77" s="157">
        <v>8</v>
      </c>
      <c r="O77" s="157">
        <v>4</v>
      </c>
      <c r="P77" s="157">
        <v>5</v>
      </c>
      <c r="Q77" s="132">
        <f t="shared" si="23"/>
        <v>311</v>
      </c>
      <c r="R77" s="158">
        <f t="shared" si="24"/>
        <v>311</v>
      </c>
      <c r="S77" s="157">
        <f t="shared" si="25"/>
        <v>99</v>
      </c>
      <c r="T77" s="157">
        <f t="shared" si="26"/>
        <v>44</v>
      </c>
      <c r="U77" s="157">
        <f t="shared" si="27"/>
        <v>13</v>
      </c>
      <c r="V77" s="157">
        <f t="shared" si="28"/>
        <v>22</v>
      </c>
      <c r="W77" s="157">
        <f t="shared" si="29"/>
        <v>8</v>
      </c>
      <c r="X77" s="157">
        <f t="shared" si="30"/>
        <v>18</v>
      </c>
      <c r="Y77" s="132">
        <f t="shared" si="31"/>
        <v>515</v>
      </c>
    </row>
    <row r="78" spans="1:25" ht="12">
      <c r="A78" s="24" t="s">
        <v>109</v>
      </c>
      <c r="B78" s="157">
        <v>63</v>
      </c>
      <c r="C78" s="157">
        <v>14</v>
      </c>
      <c r="D78" s="157">
        <v>7</v>
      </c>
      <c r="E78" s="157">
        <v>1</v>
      </c>
      <c r="F78" s="157">
        <v>1</v>
      </c>
      <c r="G78" s="157">
        <v>6</v>
      </c>
      <c r="H78" s="157">
        <v>1</v>
      </c>
      <c r="I78" s="132">
        <f t="shared" si="22"/>
        <v>93</v>
      </c>
      <c r="J78" s="158">
        <v>123</v>
      </c>
      <c r="K78" s="157">
        <v>46</v>
      </c>
      <c r="L78" s="157">
        <v>13</v>
      </c>
      <c r="M78" s="157">
        <v>0</v>
      </c>
      <c r="N78" s="157">
        <v>5</v>
      </c>
      <c r="O78" s="157">
        <v>1</v>
      </c>
      <c r="P78" s="157">
        <v>0</v>
      </c>
      <c r="Q78" s="132">
        <f t="shared" si="23"/>
        <v>188</v>
      </c>
      <c r="R78" s="158">
        <f t="shared" si="24"/>
        <v>186</v>
      </c>
      <c r="S78" s="157">
        <f t="shared" si="25"/>
        <v>60</v>
      </c>
      <c r="T78" s="157">
        <f t="shared" si="26"/>
        <v>20</v>
      </c>
      <c r="U78" s="157">
        <f t="shared" si="27"/>
        <v>1</v>
      </c>
      <c r="V78" s="157">
        <f t="shared" si="28"/>
        <v>6</v>
      </c>
      <c r="W78" s="157">
        <f t="shared" si="29"/>
        <v>7</v>
      </c>
      <c r="X78" s="157">
        <f t="shared" si="30"/>
        <v>1</v>
      </c>
      <c r="Y78" s="132">
        <f t="shared" si="31"/>
        <v>281</v>
      </c>
    </row>
    <row r="79" spans="1:25" ht="12">
      <c r="A79" s="24" t="s">
        <v>110</v>
      </c>
      <c r="B79" s="157">
        <v>10</v>
      </c>
      <c r="C79" s="157">
        <v>1</v>
      </c>
      <c r="D79" s="157">
        <v>0</v>
      </c>
      <c r="E79" s="157">
        <v>0</v>
      </c>
      <c r="F79" s="157">
        <v>0</v>
      </c>
      <c r="G79" s="157">
        <v>0</v>
      </c>
      <c r="H79" s="157">
        <v>1</v>
      </c>
      <c r="I79" s="132">
        <f t="shared" si="22"/>
        <v>12</v>
      </c>
      <c r="J79" s="158">
        <v>22</v>
      </c>
      <c r="K79" s="157">
        <v>12</v>
      </c>
      <c r="L79" s="157">
        <v>8</v>
      </c>
      <c r="M79" s="157">
        <v>0</v>
      </c>
      <c r="N79" s="157">
        <v>0</v>
      </c>
      <c r="O79" s="157">
        <v>0</v>
      </c>
      <c r="P79" s="157">
        <v>0</v>
      </c>
      <c r="Q79" s="132">
        <f t="shared" si="23"/>
        <v>42</v>
      </c>
      <c r="R79" s="158">
        <f t="shared" si="24"/>
        <v>32</v>
      </c>
      <c r="S79" s="157">
        <f t="shared" si="25"/>
        <v>13</v>
      </c>
      <c r="T79" s="157">
        <f t="shared" si="26"/>
        <v>8</v>
      </c>
      <c r="U79" s="157">
        <f t="shared" si="27"/>
        <v>0</v>
      </c>
      <c r="V79" s="157">
        <f t="shared" si="28"/>
        <v>0</v>
      </c>
      <c r="W79" s="157">
        <f t="shared" si="29"/>
        <v>0</v>
      </c>
      <c r="X79" s="157">
        <f t="shared" si="30"/>
        <v>1</v>
      </c>
      <c r="Y79" s="132">
        <f t="shared" si="31"/>
        <v>54</v>
      </c>
    </row>
    <row r="80" spans="1:25" ht="12.75" customHeight="1" thickBot="1">
      <c r="A80" s="49" t="s">
        <v>43</v>
      </c>
      <c r="B80" s="148">
        <f aca="true" t="shared" si="32" ref="B80:P80">SUM(B63:B79)</f>
        <v>19104</v>
      </c>
      <c r="C80" s="148">
        <f t="shared" si="32"/>
        <v>4236</v>
      </c>
      <c r="D80" s="148">
        <f t="shared" si="32"/>
        <v>5949</v>
      </c>
      <c r="E80" s="148">
        <f t="shared" si="32"/>
        <v>14147</v>
      </c>
      <c r="F80" s="148">
        <f t="shared" si="32"/>
        <v>8126</v>
      </c>
      <c r="G80" s="148">
        <f t="shared" si="32"/>
        <v>3881</v>
      </c>
      <c r="H80" s="148">
        <f t="shared" si="32"/>
        <v>5462</v>
      </c>
      <c r="I80" s="149">
        <f t="shared" si="22"/>
        <v>60905</v>
      </c>
      <c r="J80" s="150">
        <f t="shared" si="32"/>
        <v>19858</v>
      </c>
      <c r="K80" s="148">
        <f t="shared" si="32"/>
        <v>5080</v>
      </c>
      <c r="L80" s="148">
        <f t="shared" si="32"/>
        <v>7036</v>
      </c>
      <c r="M80" s="148">
        <f t="shared" si="32"/>
        <v>10704</v>
      </c>
      <c r="N80" s="148">
        <f t="shared" si="32"/>
        <v>10032</v>
      </c>
      <c r="O80" s="148">
        <f t="shared" si="32"/>
        <v>4526</v>
      </c>
      <c r="P80" s="148">
        <f t="shared" si="32"/>
        <v>4585</v>
      </c>
      <c r="Q80" s="149">
        <f t="shared" si="23"/>
        <v>61821</v>
      </c>
      <c r="R80" s="150">
        <f t="shared" si="24"/>
        <v>38962</v>
      </c>
      <c r="S80" s="148">
        <f t="shared" si="25"/>
        <v>9316</v>
      </c>
      <c r="T80" s="148">
        <f t="shared" si="26"/>
        <v>12985</v>
      </c>
      <c r="U80" s="148">
        <f t="shared" si="27"/>
        <v>24851</v>
      </c>
      <c r="V80" s="148">
        <f t="shared" si="28"/>
        <v>18158</v>
      </c>
      <c r="W80" s="148">
        <f t="shared" si="29"/>
        <v>8407</v>
      </c>
      <c r="X80" s="148">
        <f t="shared" si="30"/>
        <v>10047</v>
      </c>
      <c r="Y80" s="149">
        <f t="shared" si="31"/>
        <v>122726</v>
      </c>
    </row>
    <row r="82" spans="1:25" ht="12" customHeight="1">
      <c r="A82" s="60" t="s">
        <v>111</v>
      </c>
      <c r="B82" s="64"/>
      <c r="C82" s="64"/>
      <c r="D82" s="64"/>
      <c r="E82" s="64"/>
      <c r="F82" s="64"/>
      <c r="G82" s="64"/>
      <c r="H82" s="64"/>
      <c r="I82" s="64"/>
      <c r="J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 s="10" customFormat="1" ht="6.75" customHeight="1" thickBo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2">
      <c r="A84" s="21"/>
      <c r="B84" s="303" t="s">
        <v>112</v>
      </c>
      <c r="C84" s="303"/>
      <c r="D84" s="303"/>
      <c r="E84" s="303"/>
      <c r="F84" s="303"/>
      <c r="G84" s="303"/>
      <c r="H84" s="303"/>
      <c r="I84" s="304"/>
      <c r="J84" s="303" t="s">
        <v>113</v>
      </c>
      <c r="K84" s="303"/>
      <c r="L84" s="303"/>
      <c r="M84" s="303"/>
      <c r="N84" s="303"/>
      <c r="O84" s="303"/>
      <c r="P84" s="303"/>
      <c r="Q84" s="304"/>
      <c r="R84" s="303" t="s">
        <v>114</v>
      </c>
      <c r="S84" s="303"/>
      <c r="T84" s="303"/>
      <c r="U84" s="303"/>
      <c r="V84" s="303"/>
      <c r="W84" s="303"/>
      <c r="X84" s="303"/>
      <c r="Y84" s="304"/>
    </row>
    <row r="85" spans="1:25" s="45" customFormat="1" ht="30" customHeight="1">
      <c r="A85" s="28"/>
      <c r="B85" s="117" t="s">
        <v>48</v>
      </c>
      <c r="C85" s="117" t="s">
        <v>149</v>
      </c>
      <c r="D85" s="117" t="s">
        <v>150</v>
      </c>
      <c r="E85" s="117" t="s">
        <v>49</v>
      </c>
      <c r="F85" s="117" t="s">
        <v>151</v>
      </c>
      <c r="G85" s="117" t="s">
        <v>152</v>
      </c>
      <c r="H85" s="117" t="s">
        <v>179</v>
      </c>
      <c r="I85" s="118" t="s">
        <v>115</v>
      </c>
      <c r="J85" s="117" t="s">
        <v>48</v>
      </c>
      <c r="K85" s="117" t="s">
        <v>149</v>
      </c>
      <c r="L85" s="117" t="s">
        <v>150</v>
      </c>
      <c r="M85" s="117" t="s">
        <v>49</v>
      </c>
      <c r="N85" s="117" t="s">
        <v>151</v>
      </c>
      <c r="O85" s="117" t="s">
        <v>152</v>
      </c>
      <c r="P85" s="117" t="s">
        <v>179</v>
      </c>
      <c r="Q85" s="118" t="s">
        <v>115</v>
      </c>
      <c r="R85" s="117" t="s">
        <v>48</v>
      </c>
      <c r="S85" s="117" t="s">
        <v>149</v>
      </c>
      <c r="T85" s="117" t="s">
        <v>150</v>
      </c>
      <c r="U85" s="117" t="s">
        <v>49</v>
      </c>
      <c r="V85" s="117" t="s">
        <v>151</v>
      </c>
      <c r="W85" s="117" t="s">
        <v>152</v>
      </c>
      <c r="X85" s="117" t="s">
        <v>179</v>
      </c>
      <c r="Y85" s="118" t="s">
        <v>115</v>
      </c>
    </row>
    <row r="86" spans="1:25" ht="12">
      <c r="A86" s="27" t="s">
        <v>153</v>
      </c>
      <c r="B86" s="168">
        <f aca="true" t="shared" si="33" ref="B86:Y86">B7+B30+B63</f>
        <v>6427</v>
      </c>
      <c r="C86" s="168">
        <f t="shared" si="33"/>
        <v>106</v>
      </c>
      <c r="D86" s="168">
        <f t="shared" si="33"/>
        <v>3379</v>
      </c>
      <c r="E86" s="168">
        <f t="shared" si="33"/>
        <v>1406</v>
      </c>
      <c r="F86" s="168">
        <f t="shared" si="33"/>
        <v>584</v>
      </c>
      <c r="G86" s="168">
        <f t="shared" si="33"/>
        <v>55</v>
      </c>
      <c r="H86" s="168">
        <f t="shared" si="33"/>
        <v>6</v>
      </c>
      <c r="I86" s="131">
        <f t="shared" si="33"/>
        <v>11963</v>
      </c>
      <c r="J86" s="170">
        <f t="shared" si="33"/>
        <v>5630</v>
      </c>
      <c r="K86" s="168">
        <f t="shared" si="33"/>
        <v>90</v>
      </c>
      <c r="L86" s="168">
        <f t="shared" si="33"/>
        <v>3857</v>
      </c>
      <c r="M86" s="168">
        <f t="shared" si="33"/>
        <v>1107</v>
      </c>
      <c r="N86" s="168">
        <f t="shared" si="33"/>
        <v>837</v>
      </c>
      <c r="O86" s="168">
        <f t="shared" si="33"/>
        <v>109</v>
      </c>
      <c r="P86" s="168">
        <f t="shared" si="33"/>
        <v>12</v>
      </c>
      <c r="Q86" s="131">
        <f t="shared" si="33"/>
        <v>11642</v>
      </c>
      <c r="R86" s="170">
        <f t="shared" si="33"/>
        <v>12057</v>
      </c>
      <c r="S86" s="168">
        <f t="shared" si="33"/>
        <v>196</v>
      </c>
      <c r="T86" s="168">
        <f t="shared" si="33"/>
        <v>7236</v>
      </c>
      <c r="U86" s="168">
        <f t="shared" si="33"/>
        <v>2513</v>
      </c>
      <c r="V86" s="168">
        <f t="shared" si="33"/>
        <v>1421</v>
      </c>
      <c r="W86" s="168">
        <f t="shared" si="33"/>
        <v>164</v>
      </c>
      <c r="X86" s="168">
        <f t="shared" si="33"/>
        <v>18</v>
      </c>
      <c r="Y86" s="131">
        <f t="shared" si="33"/>
        <v>23605</v>
      </c>
    </row>
    <row r="87" spans="1:25" ht="12">
      <c r="A87" s="24" t="s">
        <v>95</v>
      </c>
      <c r="B87" s="157">
        <f aca="true" t="shared" si="34" ref="B87:Y87">B8+B31+B64</f>
        <v>2856</v>
      </c>
      <c r="C87" s="157">
        <f t="shared" si="34"/>
        <v>41</v>
      </c>
      <c r="D87" s="157">
        <f t="shared" si="34"/>
        <v>936</v>
      </c>
      <c r="E87" s="157">
        <f t="shared" si="34"/>
        <v>2723</v>
      </c>
      <c r="F87" s="157">
        <f t="shared" si="34"/>
        <v>1826</v>
      </c>
      <c r="G87" s="157">
        <f t="shared" si="34"/>
        <v>468</v>
      </c>
      <c r="H87" s="157">
        <f t="shared" si="34"/>
        <v>168</v>
      </c>
      <c r="I87" s="132">
        <f t="shared" si="34"/>
        <v>9018</v>
      </c>
      <c r="J87" s="158">
        <f t="shared" si="34"/>
        <v>2067</v>
      </c>
      <c r="K87" s="157">
        <f t="shared" si="34"/>
        <v>35</v>
      </c>
      <c r="L87" s="157">
        <f t="shared" si="34"/>
        <v>948</v>
      </c>
      <c r="M87" s="157">
        <f t="shared" si="34"/>
        <v>2102</v>
      </c>
      <c r="N87" s="157">
        <f t="shared" si="34"/>
        <v>2619</v>
      </c>
      <c r="O87" s="157">
        <f t="shared" si="34"/>
        <v>718</v>
      </c>
      <c r="P87" s="157">
        <f t="shared" si="34"/>
        <v>288</v>
      </c>
      <c r="Q87" s="132">
        <f t="shared" si="34"/>
        <v>8777</v>
      </c>
      <c r="R87" s="158">
        <f t="shared" si="34"/>
        <v>4923</v>
      </c>
      <c r="S87" s="157">
        <f t="shared" si="34"/>
        <v>76</v>
      </c>
      <c r="T87" s="157">
        <f t="shared" si="34"/>
        <v>1884</v>
      </c>
      <c r="U87" s="157">
        <f t="shared" si="34"/>
        <v>4825</v>
      </c>
      <c r="V87" s="157">
        <f t="shared" si="34"/>
        <v>4445</v>
      </c>
      <c r="W87" s="157">
        <f t="shared" si="34"/>
        <v>1186</v>
      </c>
      <c r="X87" s="157">
        <f t="shared" si="34"/>
        <v>456</v>
      </c>
      <c r="Y87" s="132">
        <f t="shared" si="34"/>
        <v>17795</v>
      </c>
    </row>
    <row r="88" spans="1:25" ht="12">
      <c r="A88" s="24" t="s">
        <v>96</v>
      </c>
      <c r="B88" s="157">
        <f aca="true" t="shared" si="35" ref="B88:Y88">B9+B32+B65</f>
        <v>2818</v>
      </c>
      <c r="C88" s="157">
        <f t="shared" si="35"/>
        <v>95</v>
      </c>
      <c r="D88" s="157">
        <f t="shared" si="35"/>
        <v>581</v>
      </c>
      <c r="E88" s="157">
        <f t="shared" si="35"/>
        <v>2556</v>
      </c>
      <c r="F88" s="157">
        <f t="shared" si="35"/>
        <v>1399</v>
      </c>
      <c r="G88" s="157">
        <f t="shared" si="35"/>
        <v>626</v>
      </c>
      <c r="H88" s="157">
        <f t="shared" si="35"/>
        <v>507</v>
      </c>
      <c r="I88" s="132">
        <f t="shared" si="35"/>
        <v>8582</v>
      </c>
      <c r="J88" s="158">
        <f t="shared" si="35"/>
        <v>2464</v>
      </c>
      <c r="K88" s="157">
        <f t="shared" si="35"/>
        <v>73</v>
      </c>
      <c r="L88" s="157">
        <f t="shared" si="35"/>
        <v>809</v>
      </c>
      <c r="M88" s="157">
        <f t="shared" si="35"/>
        <v>2112</v>
      </c>
      <c r="N88" s="157">
        <f t="shared" si="35"/>
        <v>2032</v>
      </c>
      <c r="O88" s="157">
        <f t="shared" si="35"/>
        <v>752</v>
      </c>
      <c r="P88" s="157">
        <f t="shared" si="35"/>
        <v>733</v>
      </c>
      <c r="Q88" s="132">
        <f t="shared" si="35"/>
        <v>8975</v>
      </c>
      <c r="R88" s="158">
        <f t="shared" si="35"/>
        <v>5282</v>
      </c>
      <c r="S88" s="157">
        <f t="shared" si="35"/>
        <v>168</v>
      </c>
      <c r="T88" s="157">
        <f t="shared" si="35"/>
        <v>1390</v>
      </c>
      <c r="U88" s="157">
        <f t="shared" si="35"/>
        <v>4668</v>
      </c>
      <c r="V88" s="157">
        <f t="shared" si="35"/>
        <v>3431</v>
      </c>
      <c r="W88" s="157">
        <f t="shared" si="35"/>
        <v>1378</v>
      </c>
      <c r="X88" s="157">
        <f t="shared" si="35"/>
        <v>1240</v>
      </c>
      <c r="Y88" s="132">
        <f t="shared" si="35"/>
        <v>17557</v>
      </c>
    </row>
    <row r="89" spans="1:25" ht="12">
      <c r="A89" s="24" t="s">
        <v>97</v>
      </c>
      <c r="B89" s="157">
        <f aca="true" t="shared" si="36" ref="B89:Y89">B10+B33+B66</f>
        <v>3202</v>
      </c>
      <c r="C89" s="157">
        <f t="shared" si="36"/>
        <v>259</v>
      </c>
      <c r="D89" s="157">
        <f t="shared" si="36"/>
        <v>590</v>
      </c>
      <c r="E89" s="157">
        <f t="shared" si="36"/>
        <v>2868</v>
      </c>
      <c r="F89" s="157">
        <f t="shared" si="36"/>
        <v>1263</v>
      </c>
      <c r="G89" s="157">
        <f t="shared" si="36"/>
        <v>691</v>
      </c>
      <c r="H89" s="157">
        <f t="shared" si="36"/>
        <v>831</v>
      </c>
      <c r="I89" s="132">
        <f t="shared" si="36"/>
        <v>9704</v>
      </c>
      <c r="J89" s="158">
        <f t="shared" si="36"/>
        <v>3133</v>
      </c>
      <c r="K89" s="157">
        <f t="shared" si="36"/>
        <v>259</v>
      </c>
      <c r="L89" s="157">
        <f t="shared" si="36"/>
        <v>681</v>
      </c>
      <c r="M89" s="157">
        <f t="shared" si="36"/>
        <v>2309</v>
      </c>
      <c r="N89" s="157">
        <f t="shared" si="36"/>
        <v>1625</v>
      </c>
      <c r="O89" s="157">
        <f t="shared" si="36"/>
        <v>890</v>
      </c>
      <c r="P89" s="157">
        <f t="shared" si="36"/>
        <v>963</v>
      </c>
      <c r="Q89" s="132">
        <f t="shared" si="36"/>
        <v>9860</v>
      </c>
      <c r="R89" s="158">
        <f t="shared" si="36"/>
        <v>6335</v>
      </c>
      <c r="S89" s="157">
        <f t="shared" si="36"/>
        <v>518</v>
      </c>
      <c r="T89" s="157">
        <f t="shared" si="36"/>
        <v>1271</v>
      </c>
      <c r="U89" s="157">
        <f t="shared" si="36"/>
        <v>5177</v>
      </c>
      <c r="V89" s="157">
        <f t="shared" si="36"/>
        <v>2888</v>
      </c>
      <c r="W89" s="157">
        <f t="shared" si="36"/>
        <v>1581</v>
      </c>
      <c r="X89" s="157">
        <f t="shared" si="36"/>
        <v>1794</v>
      </c>
      <c r="Y89" s="132">
        <f t="shared" si="36"/>
        <v>19564</v>
      </c>
    </row>
    <row r="90" spans="1:25" ht="12">
      <c r="A90" s="24" t="s">
        <v>98</v>
      </c>
      <c r="B90" s="157">
        <f aca="true" t="shared" si="37" ref="B90:Y90">B11+B34+B67</f>
        <v>2812</v>
      </c>
      <c r="C90" s="157">
        <f t="shared" si="37"/>
        <v>457</v>
      </c>
      <c r="D90" s="157">
        <f t="shared" si="37"/>
        <v>447</v>
      </c>
      <c r="E90" s="157">
        <f t="shared" si="37"/>
        <v>2659</v>
      </c>
      <c r="F90" s="157">
        <f t="shared" si="37"/>
        <v>942</v>
      </c>
      <c r="G90" s="157">
        <f t="shared" si="37"/>
        <v>709</v>
      </c>
      <c r="H90" s="157">
        <f t="shared" si="37"/>
        <v>855</v>
      </c>
      <c r="I90" s="132">
        <f t="shared" si="37"/>
        <v>8881</v>
      </c>
      <c r="J90" s="158">
        <f t="shared" si="37"/>
        <v>3015</v>
      </c>
      <c r="K90" s="157">
        <f t="shared" si="37"/>
        <v>526</v>
      </c>
      <c r="L90" s="157">
        <f t="shared" si="37"/>
        <v>613</v>
      </c>
      <c r="M90" s="157">
        <f t="shared" si="37"/>
        <v>2214</v>
      </c>
      <c r="N90" s="157">
        <f t="shared" si="37"/>
        <v>1241</v>
      </c>
      <c r="O90" s="157">
        <f t="shared" si="37"/>
        <v>774</v>
      </c>
      <c r="P90" s="157">
        <f t="shared" si="37"/>
        <v>806</v>
      </c>
      <c r="Q90" s="132">
        <f t="shared" si="37"/>
        <v>9189</v>
      </c>
      <c r="R90" s="158">
        <f t="shared" si="37"/>
        <v>5827</v>
      </c>
      <c r="S90" s="157">
        <f t="shared" si="37"/>
        <v>983</v>
      </c>
      <c r="T90" s="157">
        <f t="shared" si="37"/>
        <v>1060</v>
      </c>
      <c r="U90" s="157">
        <f t="shared" si="37"/>
        <v>4873</v>
      </c>
      <c r="V90" s="157">
        <f t="shared" si="37"/>
        <v>2183</v>
      </c>
      <c r="W90" s="157">
        <f t="shared" si="37"/>
        <v>1483</v>
      </c>
      <c r="X90" s="157">
        <f t="shared" si="37"/>
        <v>1661</v>
      </c>
      <c r="Y90" s="132">
        <f t="shared" si="37"/>
        <v>18070</v>
      </c>
    </row>
    <row r="91" spans="1:25" ht="12">
      <c r="A91" s="24" t="s">
        <v>99</v>
      </c>
      <c r="B91" s="157">
        <f aca="true" t="shared" si="38" ref="B91:Y91">B12+B35+B68</f>
        <v>2652</v>
      </c>
      <c r="C91" s="157">
        <f t="shared" si="38"/>
        <v>680</v>
      </c>
      <c r="D91" s="157">
        <f t="shared" si="38"/>
        <v>465</v>
      </c>
      <c r="E91" s="157">
        <f t="shared" si="38"/>
        <v>2126</v>
      </c>
      <c r="F91" s="157">
        <f t="shared" si="38"/>
        <v>917</v>
      </c>
      <c r="G91" s="157">
        <f t="shared" si="38"/>
        <v>531</v>
      </c>
      <c r="H91" s="157">
        <f t="shared" si="38"/>
        <v>843</v>
      </c>
      <c r="I91" s="132">
        <f t="shared" si="38"/>
        <v>8214</v>
      </c>
      <c r="J91" s="158">
        <f t="shared" si="38"/>
        <v>2757</v>
      </c>
      <c r="K91" s="157">
        <f t="shared" si="38"/>
        <v>854</v>
      </c>
      <c r="L91" s="157">
        <f t="shared" si="38"/>
        <v>539</v>
      </c>
      <c r="M91" s="157">
        <f t="shared" si="38"/>
        <v>1605</v>
      </c>
      <c r="N91" s="157">
        <f t="shared" si="38"/>
        <v>1093</v>
      </c>
      <c r="O91" s="157">
        <f t="shared" si="38"/>
        <v>597</v>
      </c>
      <c r="P91" s="157">
        <f t="shared" si="38"/>
        <v>650</v>
      </c>
      <c r="Q91" s="132">
        <f t="shared" si="38"/>
        <v>8095</v>
      </c>
      <c r="R91" s="158">
        <f t="shared" si="38"/>
        <v>5409</v>
      </c>
      <c r="S91" s="157">
        <f t="shared" si="38"/>
        <v>1534</v>
      </c>
      <c r="T91" s="157">
        <f t="shared" si="38"/>
        <v>1004</v>
      </c>
      <c r="U91" s="157">
        <f t="shared" si="38"/>
        <v>3731</v>
      </c>
      <c r="V91" s="157">
        <f t="shared" si="38"/>
        <v>2010</v>
      </c>
      <c r="W91" s="157">
        <f t="shared" si="38"/>
        <v>1128</v>
      </c>
      <c r="X91" s="157">
        <f t="shared" si="38"/>
        <v>1493</v>
      </c>
      <c r="Y91" s="132">
        <f t="shared" si="38"/>
        <v>16309</v>
      </c>
    </row>
    <row r="92" spans="1:25" ht="12">
      <c r="A92" s="24" t="s">
        <v>100</v>
      </c>
      <c r="B92" s="157">
        <f aca="true" t="shared" si="39" ref="B92:Y92">B13+B36+B69</f>
        <v>2280</v>
      </c>
      <c r="C92" s="157">
        <f t="shared" si="39"/>
        <v>722</v>
      </c>
      <c r="D92" s="157">
        <f t="shared" si="39"/>
        <v>345</v>
      </c>
      <c r="E92" s="157">
        <f t="shared" si="39"/>
        <v>1425</v>
      </c>
      <c r="F92" s="157">
        <f t="shared" si="39"/>
        <v>644</v>
      </c>
      <c r="G92" s="157">
        <f t="shared" si="39"/>
        <v>451</v>
      </c>
      <c r="H92" s="157">
        <f t="shared" si="39"/>
        <v>780</v>
      </c>
      <c r="I92" s="132">
        <f t="shared" si="39"/>
        <v>6647</v>
      </c>
      <c r="J92" s="158">
        <f t="shared" si="39"/>
        <v>2497</v>
      </c>
      <c r="K92" s="157">
        <f t="shared" si="39"/>
        <v>966</v>
      </c>
      <c r="L92" s="157">
        <f t="shared" si="39"/>
        <v>494</v>
      </c>
      <c r="M92" s="157">
        <f t="shared" si="39"/>
        <v>991</v>
      </c>
      <c r="N92" s="157">
        <f t="shared" si="39"/>
        <v>665</v>
      </c>
      <c r="O92" s="157">
        <f t="shared" si="39"/>
        <v>445</v>
      </c>
      <c r="P92" s="157">
        <f t="shared" si="39"/>
        <v>511</v>
      </c>
      <c r="Q92" s="132">
        <f t="shared" si="39"/>
        <v>6569</v>
      </c>
      <c r="R92" s="158">
        <f t="shared" si="39"/>
        <v>4777</v>
      </c>
      <c r="S92" s="157">
        <f t="shared" si="39"/>
        <v>1688</v>
      </c>
      <c r="T92" s="157">
        <f t="shared" si="39"/>
        <v>839</v>
      </c>
      <c r="U92" s="157">
        <f t="shared" si="39"/>
        <v>2416</v>
      </c>
      <c r="V92" s="157">
        <f t="shared" si="39"/>
        <v>1309</v>
      </c>
      <c r="W92" s="157">
        <f t="shared" si="39"/>
        <v>896</v>
      </c>
      <c r="X92" s="157">
        <f t="shared" si="39"/>
        <v>1291</v>
      </c>
      <c r="Y92" s="132">
        <f t="shared" si="39"/>
        <v>13216</v>
      </c>
    </row>
    <row r="93" spans="1:25" ht="12">
      <c r="A93" s="24" t="s">
        <v>101</v>
      </c>
      <c r="B93" s="157">
        <f aca="true" t="shared" si="40" ref="B93:Y93">B14+B37+B70</f>
        <v>2184</v>
      </c>
      <c r="C93" s="157">
        <f t="shared" si="40"/>
        <v>818</v>
      </c>
      <c r="D93" s="157">
        <f t="shared" si="40"/>
        <v>321</v>
      </c>
      <c r="E93" s="157">
        <f t="shared" si="40"/>
        <v>1031</v>
      </c>
      <c r="F93" s="157">
        <f t="shared" si="40"/>
        <v>554</v>
      </c>
      <c r="G93" s="157">
        <f t="shared" si="40"/>
        <v>282</v>
      </c>
      <c r="H93" s="157">
        <f t="shared" si="40"/>
        <v>674</v>
      </c>
      <c r="I93" s="132">
        <f t="shared" si="40"/>
        <v>5864</v>
      </c>
      <c r="J93" s="158">
        <f t="shared" si="40"/>
        <v>2228</v>
      </c>
      <c r="K93" s="157">
        <f t="shared" si="40"/>
        <v>892</v>
      </c>
      <c r="L93" s="157">
        <f t="shared" si="40"/>
        <v>359</v>
      </c>
      <c r="M93" s="157">
        <f t="shared" si="40"/>
        <v>647</v>
      </c>
      <c r="N93" s="157">
        <f t="shared" si="40"/>
        <v>531</v>
      </c>
      <c r="O93" s="157">
        <f t="shared" si="40"/>
        <v>262</v>
      </c>
      <c r="P93" s="157">
        <f t="shared" si="40"/>
        <v>428</v>
      </c>
      <c r="Q93" s="132">
        <f t="shared" si="40"/>
        <v>5347</v>
      </c>
      <c r="R93" s="158">
        <f t="shared" si="40"/>
        <v>4412</v>
      </c>
      <c r="S93" s="157">
        <f t="shared" si="40"/>
        <v>1710</v>
      </c>
      <c r="T93" s="157">
        <f t="shared" si="40"/>
        <v>680</v>
      </c>
      <c r="U93" s="157">
        <f t="shared" si="40"/>
        <v>1678</v>
      </c>
      <c r="V93" s="157">
        <f t="shared" si="40"/>
        <v>1085</v>
      </c>
      <c r="W93" s="157">
        <f t="shared" si="40"/>
        <v>544</v>
      </c>
      <c r="X93" s="157">
        <f t="shared" si="40"/>
        <v>1102</v>
      </c>
      <c r="Y93" s="132">
        <f t="shared" si="40"/>
        <v>11211</v>
      </c>
    </row>
    <row r="94" spans="1:25" ht="12">
      <c r="A94" s="24" t="s">
        <v>102</v>
      </c>
      <c r="B94" s="157">
        <f aca="true" t="shared" si="41" ref="B94:Y94">B15+B38+B71</f>
        <v>2131</v>
      </c>
      <c r="C94" s="157">
        <f t="shared" si="41"/>
        <v>828</v>
      </c>
      <c r="D94" s="157">
        <f t="shared" si="41"/>
        <v>289</v>
      </c>
      <c r="E94" s="157">
        <f t="shared" si="41"/>
        <v>867</v>
      </c>
      <c r="F94" s="157">
        <f t="shared" si="41"/>
        <v>508</v>
      </c>
      <c r="G94" s="157">
        <f t="shared" si="41"/>
        <v>266</v>
      </c>
      <c r="H94" s="157">
        <f t="shared" si="41"/>
        <v>581</v>
      </c>
      <c r="I94" s="132">
        <f t="shared" si="41"/>
        <v>5470</v>
      </c>
      <c r="J94" s="158">
        <f t="shared" si="41"/>
        <v>2125</v>
      </c>
      <c r="K94" s="157">
        <f t="shared" si="41"/>
        <v>767</v>
      </c>
      <c r="L94" s="157">
        <f t="shared" si="41"/>
        <v>297</v>
      </c>
      <c r="M94" s="157">
        <f t="shared" si="41"/>
        <v>475</v>
      </c>
      <c r="N94" s="157">
        <f t="shared" si="41"/>
        <v>372</v>
      </c>
      <c r="O94" s="157">
        <f t="shared" si="41"/>
        <v>191</v>
      </c>
      <c r="P94" s="157">
        <f t="shared" si="41"/>
        <v>290</v>
      </c>
      <c r="Q94" s="132">
        <f t="shared" si="41"/>
        <v>4517</v>
      </c>
      <c r="R94" s="158">
        <f t="shared" si="41"/>
        <v>4256</v>
      </c>
      <c r="S94" s="157">
        <f t="shared" si="41"/>
        <v>1595</v>
      </c>
      <c r="T94" s="157">
        <f t="shared" si="41"/>
        <v>586</v>
      </c>
      <c r="U94" s="157">
        <f t="shared" si="41"/>
        <v>1342</v>
      </c>
      <c r="V94" s="157">
        <f t="shared" si="41"/>
        <v>880</v>
      </c>
      <c r="W94" s="157">
        <f t="shared" si="41"/>
        <v>457</v>
      </c>
      <c r="X94" s="157">
        <f t="shared" si="41"/>
        <v>871</v>
      </c>
      <c r="Y94" s="132">
        <f t="shared" si="41"/>
        <v>9987</v>
      </c>
    </row>
    <row r="95" spans="1:25" ht="12">
      <c r="A95" s="24" t="s">
        <v>103</v>
      </c>
      <c r="B95" s="157">
        <f aca="true" t="shared" si="42" ref="B95:Y95">B16+B39+B72</f>
        <v>1680</v>
      </c>
      <c r="C95" s="157">
        <f t="shared" si="42"/>
        <v>666</v>
      </c>
      <c r="D95" s="157">
        <f t="shared" si="42"/>
        <v>198</v>
      </c>
      <c r="E95" s="157">
        <f t="shared" si="42"/>
        <v>465</v>
      </c>
      <c r="F95" s="157">
        <f t="shared" si="42"/>
        <v>277</v>
      </c>
      <c r="G95" s="157">
        <f t="shared" si="42"/>
        <v>135</v>
      </c>
      <c r="H95" s="157">
        <f t="shared" si="42"/>
        <v>347</v>
      </c>
      <c r="I95" s="132">
        <f t="shared" si="42"/>
        <v>3768</v>
      </c>
      <c r="J95" s="158">
        <f t="shared" si="42"/>
        <v>1921</v>
      </c>
      <c r="K95" s="157">
        <f t="shared" si="42"/>
        <v>674</v>
      </c>
      <c r="L95" s="157">
        <f t="shared" si="42"/>
        <v>222</v>
      </c>
      <c r="M95" s="157">
        <f t="shared" si="42"/>
        <v>230</v>
      </c>
      <c r="N95" s="157">
        <f t="shared" si="42"/>
        <v>235</v>
      </c>
      <c r="O95" s="157">
        <f t="shared" si="42"/>
        <v>117</v>
      </c>
      <c r="P95" s="157">
        <f t="shared" si="42"/>
        <v>166</v>
      </c>
      <c r="Q95" s="132">
        <f t="shared" si="42"/>
        <v>3565</v>
      </c>
      <c r="R95" s="158">
        <f t="shared" si="42"/>
        <v>3601</v>
      </c>
      <c r="S95" s="157">
        <f t="shared" si="42"/>
        <v>1340</v>
      </c>
      <c r="T95" s="157">
        <f t="shared" si="42"/>
        <v>420</v>
      </c>
      <c r="U95" s="157">
        <f t="shared" si="42"/>
        <v>695</v>
      </c>
      <c r="V95" s="157">
        <f t="shared" si="42"/>
        <v>512</v>
      </c>
      <c r="W95" s="157">
        <f t="shared" si="42"/>
        <v>252</v>
      </c>
      <c r="X95" s="157">
        <f t="shared" si="42"/>
        <v>513</v>
      </c>
      <c r="Y95" s="132">
        <f t="shared" si="42"/>
        <v>7333</v>
      </c>
    </row>
    <row r="96" spans="1:25" ht="12">
      <c r="A96" s="24" t="s">
        <v>104</v>
      </c>
      <c r="B96" s="157">
        <f aca="true" t="shared" si="43" ref="B96:Y96">B17+B40+B73</f>
        <v>1375</v>
      </c>
      <c r="C96" s="157">
        <f t="shared" si="43"/>
        <v>502</v>
      </c>
      <c r="D96" s="157">
        <f t="shared" si="43"/>
        <v>142</v>
      </c>
      <c r="E96" s="157">
        <f t="shared" si="43"/>
        <v>247</v>
      </c>
      <c r="F96" s="157">
        <f t="shared" si="43"/>
        <v>176</v>
      </c>
      <c r="G96" s="157">
        <f t="shared" si="43"/>
        <v>60</v>
      </c>
      <c r="H96" s="157">
        <f t="shared" si="43"/>
        <v>177</v>
      </c>
      <c r="I96" s="132">
        <f t="shared" si="43"/>
        <v>2679</v>
      </c>
      <c r="J96" s="158">
        <f t="shared" si="43"/>
        <v>1759</v>
      </c>
      <c r="K96" s="157">
        <f t="shared" si="43"/>
        <v>445</v>
      </c>
      <c r="L96" s="157">
        <f t="shared" si="43"/>
        <v>166</v>
      </c>
      <c r="M96" s="157">
        <f t="shared" si="43"/>
        <v>128</v>
      </c>
      <c r="N96" s="157">
        <f t="shared" si="43"/>
        <v>129</v>
      </c>
      <c r="O96" s="157">
        <f t="shared" si="43"/>
        <v>43</v>
      </c>
      <c r="P96" s="157">
        <f t="shared" si="43"/>
        <v>80</v>
      </c>
      <c r="Q96" s="132">
        <f t="shared" si="43"/>
        <v>2750</v>
      </c>
      <c r="R96" s="158">
        <f t="shared" si="43"/>
        <v>3134</v>
      </c>
      <c r="S96" s="157">
        <f t="shared" si="43"/>
        <v>947</v>
      </c>
      <c r="T96" s="157">
        <f t="shared" si="43"/>
        <v>308</v>
      </c>
      <c r="U96" s="157">
        <f t="shared" si="43"/>
        <v>375</v>
      </c>
      <c r="V96" s="157">
        <f t="shared" si="43"/>
        <v>305</v>
      </c>
      <c r="W96" s="157">
        <f t="shared" si="43"/>
        <v>103</v>
      </c>
      <c r="X96" s="157">
        <f t="shared" si="43"/>
        <v>257</v>
      </c>
      <c r="Y96" s="132">
        <f t="shared" si="43"/>
        <v>5429</v>
      </c>
    </row>
    <row r="97" spans="1:25" ht="12">
      <c r="A97" s="24" t="s">
        <v>105</v>
      </c>
      <c r="B97" s="157">
        <f aca="true" t="shared" si="44" ref="B97:Y97">B18+B41+B74</f>
        <v>1055</v>
      </c>
      <c r="C97" s="157">
        <f t="shared" si="44"/>
        <v>323</v>
      </c>
      <c r="D97" s="157">
        <f t="shared" si="44"/>
        <v>79</v>
      </c>
      <c r="E97" s="157">
        <f t="shared" si="44"/>
        <v>134</v>
      </c>
      <c r="F97" s="157">
        <f t="shared" si="44"/>
        <v>104</v>
      </c>
      <c r="G97" s="157">
        <f t="shared" si="44"/>
        <v>29</v>
      </c>
      <c r="H97" s="157">
        <f t="shared" si="44"/>
        <v>96</v>
      </c>
      <c r="I97" s="132">
        <f t="shared" si="44"/>
        <v>1820</v>
      </c>
      <c r="J97" s="158">
        <f t="shared" si="44"/>
        <v>1359</v>
      </c>
      <c r="K97" s="157">
        <f t="shared" si="44"/>
        <v>374</v>
      </c>
      <c r="L97" s="157">
        <f t="shared" si="44"/>
        <v>153</v>
      </c>
      <c r="M97" s="157">
        <f t="shared" si="44"/>
        <v>63</v>
      </c>
      <c r="N97" s="157">
        <f t="shared" si="44"/>
        <v>68</v>
      </c>
      <c r="O97" s="157">
        <f t="shared" si="44"/>
        <v>26</v>
      </c>
      <c r="P97" s="157">
        <f t="shared" si="44"/>
        <v>35</v>
      </c>
      <c r="Q97" s="132">
        <f t="shared" si="44"/>
        <v>2078</v>
      </c>
      <c r="R97" s="158">
        <f t="shared" si="44"/>
        <v>2414</v>
      </c>
      <c r="S97" s="157">
        <f t="shared" si="44"/>
        <v>697</v>
      </c>
      <c r="T97" s="157">
        <f t="shared" si="44"/>
        <v>232</v>
      </c>
      <c r="U97" s="157">
        <f t="shared" si="44"/>
        <v>197</v>
      </c>
      <c r="V97" s="157">
        <f t="shared" si="44"/>
        <v>172</v>
      </c>
      <c r="W97" s="157">
        <f t="shared" si="44"/>
        <v>55</v>
      </c>
      <c r="X97" s="157">
        <f t="shared" si="44"/>
        <v>131</v>
      </c>
      <c r="Y97" s="132">
        <f t="shared" si="44"/>
        <v>3898</v>
      </c>
    </row>
    <row r="98" spans="1:25" ht="12">
      <c r="A98" s="24" t="s">
        <v>106</v>
      </c>
      <c r="B98" s="157">
        <f aca="true" t="shared" si="45" ref="B98:Y98">B19+B42+B75</f>
        <v>626</v>
      </c>
      <c r="C98" s="157">
        <f t="shared" si="45"/>
        <v>229</v>
      </c>
      <c r="D98" s="157">
        <f t="shared" si="45"/>
        <v>64</v>
      </c>
      <c r="E98" s="157">
        <f t="shared" si="45"/>
        <v>69</v>
      </c>
      <c r="F98" s="157">
        <f t="shared" si="45"/>
        <v>52</v>
      </c>
      <c r="G98" s="157">
        <f t="shared" si="45"/>
        <v>15</v>
      </c>
      <c r="H98" s="157">
        <f t="shared" si="45"/>
        <v>67</v>
      </c>
      <c r="I98" s="132">
        <f t="shared" si="45"/>
        <v>1122</v>
      </c>
      <c r="J98" s="158">
        <f t="shared" si="45"/>
        <v>957</v>
      </c>
      <c r="K98" s="157">
        <f t="shared" si="45"/>
        <v>297</v>
      </c>
      <c r="L98" s="157">
        <f t="shared" si="45"/>
        <v>107</v>
      </c>
      <c r="M98" s="157">
        <f t="shared" si="45"/>
        <v>33</v>
      </c>
      <c r="N98" s="157">
        <f t="shared" si="45"/>
        <v>73</v>
      </c>
      <c r="O98" s="157">
        <f t="shared" si="45"/>
        <v>17</v>
      </c>
      <c r="P98" s="157">
        <f t="shared" si="45"/>
        <v>12</v>
      </c>
      <c r="Q98" s="132">
        <f t="shared" si="45"/>
        <v>1496</v>
      </c>
      <c r="R98" s="158">
        <f t="shared" si="45"/>
        <v>1583</v>
      </c>
      <c r="S98" s="157">
        <f t="shared" si="45"/>
        <v>526</v>
      </c>
      <c r="T98" s="157">
        <f t="shared" si="45"/>
        <v>171</v>
      </c>
      <c r="U98" s="157">
        <f t="shared" si="45"/>
        <v>102</v>
      </c>
      <c r="V98" s="157">
        <f t="shared" si="45"/>
        <v>125</v>
      </c>
      <c r="W98" s="157">
        <f t="shared" si="45"/>
        <v>32</v>
      </c>
      <c r="X98" s="157">
        <f t="shared" si="45"/>
        <v>79</v>
      </c>
      <c r="Y98" s="132">
        <f t="shared" si="45"/>
        <v>2618</v>
      </c>
    </row>
    <row r="99" spans="1:25" ht="12">
      <c r="A99" s="24" t="s">
        <v>107</v>
      </c>
      <c r="B99" s="157">
        <f aca="true" t="shared" si="46" ref="B99:Y99">B20+B43+B76</f>
        <v>323</v>
      </c>
      <c r="C99" s="157">
        <f t="shared" si="46"/>
        <v>111</v>
      </c>
      <c r="D99" s="157">
        <f t="shared" si="46"/>
        <v>41</v>
      </c>
      <c r="E99" s="157">
        <f t="shared" si="46"/>
        <v>29</v>
      </c>
      <c r="F99" s="157">
        <f t="shared" si="46"/>
        <v>39</v>
      </c>
      <c r="G99" s="157">
        <f t="shared" si="46"/>
        <v>13</v>
      </c>
      <c r="H99" s="157">
        <f t="shared" si="46"/>
        <v>25</v>
      </c>
      <c r="I99" s="132">
        <f t="shared" si="46"/>
        <v>581</v>
      </c>
      <c r="J99" s="158">
        <f t="shared" si="46"/>
        <v>534</v>
      </c>
      <c r="K99" s="157">
        <f t="shared" si="46"/>
        <v>149</v>
      </c>
      <c r="L99" s="157">
        <f t="shared" si="46"/>
        <v>67</v>
      </c>
      <c r="M99" s="157">
        <f t="shared" si="46"/>
        <v>17</v>
      </c>
      <c r="N99" s="157">
        <f t="shared" si="46"/>
        <v>33</v>
      </c>
      <c r="O99" s="157">
        <f t="shared" si="46"/>
        <v>10</v>
      </c>
      <c r="P99" s="157">
        <f t="shared" si="46"/>
        <v>9</v>
      </c>
      <c r="Q99" s="132">
        <f t="shared" si="46"/>
        <v>819</v>
      </c>
      <c r="R99" s="158">
        <f t="shared" si="46"/>
        <v>857</v>
      </c>
      <c r="S99" s="157">
        <f t="shared" si="46"/>
        <v>260</v>
      </c>
      <c r="T99" s="157">
        <f t="shared" si="46"/>
        <v>108</v>
      </c>
      <c r="U99" s="157">
        <f t="shared" si="46"/>
        <v>46</v>
      </c>
      <c r="V99" s="157">
        <f t="shared" si="46"/>
        <v>72</v>
      </c>
      <c r="W99" s="157">
        <f t="shared" si="46"/>
        <v>23</v>
      </c>
      <c r="X99" s="157">
        <f t="shared" si="46"/>
        <v>34</v>
      </c>
      <c r="Y99" s="132">
        <f t="shared" si="46"/>
        <v>1400</v>
      </c>
    </row>
    <row r="100" spans="1:25" ht="12">
      <c r="A100" s="24" t="s">
        <v>108</v>
      </c>
      <c r="B100" s="157">
        <f aca="true" t="shared" si="47" ref="B100:Y100">B21+B44+B77</f>
        <v>145</v>
      </c>
      <c r="C100" s="157">
        <f t="shared" si="47"/>
        <v>39</v>
      </c>
      <c r="D100" s="157">
        <f t="shared" si="47"/>
        <v>13</v>
      </c>
      <c r="E100" s="157">
        <f t="shared" si="47"/>
        <v>9</v>
      </c>
      <c r="F100" s="157">
        <f t="shared" si="47"/>
        <v>14</v>
      </c>
      <c r="G100" s="157">
        <f t="shared" si="47"/>
        <v>4</v>
      </c>
      <c r="H100" s="157">
        <f t="shared" si="47"/>
        <v>13</v>
      </c>
      <c r="I100" s="132">
        <f t="shared" si="47"/>
        <v>237</v>
      </c>
      <c r="J100" s="158">
        <f t="shared" si="47"/>
        <v>294</v>
      </c>
      <c r="K100" s="157">
        <f t="shared" si="47"/>
        <v>71</v>
      </c>
      <c r="L100" s="157">
        <f t="shared" si="47"/>
        <v>31</v>
      </c>
      <c r="M100" s="157">
        <f t="shared" si="47"/>
        <v>6</v>
      </c>
      <c r="N100" s="157">
        <f t="shared" si="47"/>
        <v>8</v>
      </c>
      <c r="O100" s="157">
        <f t="shared" si="47"/>
        <v>4</v>
      </c>
      <c r="P100" s="157">
        <f t="shared" si="47"/>
        <v>5</v>
      </c>
      <c r="Q100" s="132">
        <f t="shared" si="47"/>
        <v>419</v>
      </c>
      <c r="R100" s="158">
        <f t="shared" si="47"/>
        <v>439</v>
      </c>
      <c r="S100" s="157">
        <f t="shared" si="47"/>
        <v>110</v>
      </c>
      <c r="T100" s="157">
        <f t="shared" si="47"/>
        <v>44</v>
      </c>
      <c r="U100" s="157">
        <f t="shared" si="47"/>
        <v>15</v>
      </c>
      <c r="V100" s="157">
        <f t="shared" si="47"/>
        <v>22</v>
      </c>
      <c r="W100" s="157">
        <f t="shared" si="47"/>
        <v>8</v>
      </c>
      <c r="X100" s="157">
        <f t="shared" si="47"/>
        <v>18</v>
      </c>
      <c r="Y100" s="132">
        <f t="shared" si="47"/>
        <v>656</v>
      </c>
    </row>
    <row r="101" spans="1:25" ht="12">
      <c r="A101" s="24" t="s">
        <v>109</v>
      </c>
      <c r="B101" s="157">
        <f aca="true" t="shared" si="48" ref="B101:Y101">B22+B45+B78</f>
        <v>75</v>
      </c>
      <c r="C101" s="157">
        <f t="shared" si="48"/>
        <v>14</v>
      </c>
      <c r="D101" s="157">
        <f t="shared" si="48"/>
        <v>7</v>
      </c>
      <c r="E101" s="157">
        <f t="shared" si="48"/>
        <v>1</v>
      </c>
      <c r="F101" s="157">
        <f t="shared" si="48"/>
        <v>1</v>
      </c>
      <c r="G101" s="157">
        <f t="shared" si="48"/>
        <v>6</v>
      </c>
      <c r="H101" s="157">
        <f t="shared" si="48"/>
        <v>1</v>
      </c>
      <c r="I101" s="132">
        <f t="shared" si="48"/>
        <v>105</v>
      </c>
      <c r="J101" s="158">
        <f t="shared" si="48"/>
        <v>161</v>
      </c>
      <c r="K101" s="157">
        <f t="shared" si="48"/>
        <v>50</v>
      </c>
      <c r="L101" s="157">
        <f t="shared" si="48"/>
        <v>13</v>
      </c>
      <c r="M101" s="157">
        <f t="shared" si="48"/>
        <v>0</v>
      </c>
      <c r="N101" s="157">
        <f t="shared" si="48"/>
        <v>5</v>
      </c>
      <c r="O101" s="157">
        <f t="shared" si="48"/>
        <v>1</v>
      </c>
      <c r="P101" s="157">
        <f t="shared" si="48"/>
        <v>0</v>
      </c>
      <c r="Q101" s="132">
        <f t="shared" si="48"/>
        <v>230</v>
      </c>
      <c r="R101" s="158">
        <f t="shared" si="48"/>
        <v>236</v>
      </c>
      <c r="S101" s="157">
        <f t="shared" si="48"/>
        <v>64</v>
      </c>
      <c r="T101" s="157">
        <f t="shared" si="48"/>
        <v>20</v>
      </c>
      <c r="U101" s="157">
        <f t="shared" si="48"/>
        <v>1</v>
      </c>
      <c r="V101" s="157">
        <f t="shared" si="48"/>
        <v>6</v>
      </c>
      <c r="W101" s="157">
        <f t="shared" si="48"/>
        <v>7</v>
      </c>
      <c r="X101" s="157">
        <f t="shared" si="48"/>
        <v>1</v>
      </c>
      <c r="Y101" s="132">
        <f t="shared" si="48"/>
        <v>335</v>
      </c>
    </row>
    <row r="102" spans="1:25" ht="12">
      <c r="A102" s="24" t="s">
        <v>110</v>
      </c>
      <c r="B102" s="157">
        <f aca="true" t="shared" si="49" ref="B102:Y102">B23+B46+B79</f>
        <v>14</v>
      </c>
      <c r="C102" s="157">
        <f t="shared" si="49"/>
        <v>2</v>
      </c>
      <c r="D102" s="157">
        <f t="shared" si="49"/>
        <v>0</v>
      </c>
      <c r="E102" s="157">
        <f t="shared" si="49"/>
        <v>0</v>
      </c>
      <c r="F102" s="157">
        <f t="shared" si="49"/>
        <v>0</v>
      </c>
      <c r="G102" s="157">
        <f t="shared" si="49"/>
        <v>0</v>
      </c>
      <c r="H102" s="157">
        <f t="shared" si="49"/>
        <v>1</v>
      </c>
      <c r="I102" s="132">
        <f t="shared" si="49"/>
        <v>17</v>
      </c>
      <c r="J102" s="158">
        <f t="shared" si="49"/>
        <v>36</v>
      </c>
      <c r="K102" s="157">
        <f t="shared" si="49"/>
        <v>12</v>
      </c>
      <c r="L102" s="157">
        <f t="shared" si="49"/>
        <v>8</v>
      </c>
      <c r="M102" s="157">
        <f t="shared" si="49"/>
        <v>0</v>
      </c>
      <c r="N102" s="157">
        <f t="shared" si="49"/>
        <v>0</v>
      </c>
      <c r="O102" s="157">
        <f t="shared" si="49"/>
        <v>0</v>
      </c>
      <c r="P102" s="157">
        <f t="shared" si="49"/>
        <v>0</v>
      </c>
      <c r="Q102" s="132">
        <f t="shared" si="49"/>
        <v>56</v>
      </c>
      <c r="R102" s="158">
        <f t="shared" si="49"/>
        <v>50</v>
      </c>
      <c r="S102" s="157">
        <f t="shared" si="49"/>
        <v>14</v>
      </c>
      <c r="T102" s="157">
        <f t="shared" si="49"/>
        <v>8</v>
      </c>
      <c r="U102" s="157">
        <f t="shared" si="49"/>
        <v>0</v>
      </c>
      <c r="V102" s="157">
        <f t="shared" si="49"/>
        <v>0</v>
      </c>
      <c r="W102" s="157">
        <f t="shared" si="49"/>
        <v>0</v>
      </c>
      <c r="X102" s="157">
        <f t="shared" si="49"/>
        <v>1</v>
      </c>
      <c r="Y102" s="132">
        <f t="shared" si="49"/>
        <v>73</v>
      </c>
    </row>
    <row r="103" spans="1:25" ht="12.75" customHeight="1" thickBot="1">
      <c r="A103" s="49" t="s">
        <v>43</v>
      </c>
      <c r="B103" s="148">
        <f aca="true" t="shared" si="50" ref="B103:Y103">B24+B47+B80</f>
        <v>32655</v>
      </c>
      <c r="C103" s="148">
        <f t="shared" si="50"/>
        <v>5892</v>
      </c>
      <c r="D103" s="148">
        <f t="shared" si="50"/>
        <v>7897</v>
      </c>
      <c r="E103" s="148">
        <f t="shared" si="50"/>
        <v>18615</v>
      </c>
      <c r="F103" s="148">
        <f t="shared" si="50"/>
        <v>9300</v>
      </c>
      <c r="G103" s="148">
        <f t="shared" si="50"/>
        <v>4341</v>
      </c>
      <c r="H103" s="148">
        <f t="shared" si="50"/>
        <v>5972</v>
      </c>
      <c r="I103" s="149">
        <f t="shared" si="50"/>
        <v>84672</v>
      </c>
      <c r="J103" s="150">
        <f t="shared" si="50"/>
        <v>32937</v>
      </c>
      <c r="K103" s="148">
        <f t="shared" si="50"/>
        <v>6534</v>
      </c>
      <c r="L103" s="148">
        <f t="shared" si="50"/>
        <v>9364</v>
      </c>
      <c r="M103" s="148">
        <f t="shared" si="50"/>
        <v>14039</v>
      </c>
      <c r="N103" s="148">
        <f t="shared" si="50"/>
        <v>11566</v>
      </c>
      <c r="O103" s="148">
        <f t="shared" si="50"/>
        <v>4956</v>
      </c>
      <c r="P103" s="148">
        <f t="shared" si="50"/>
        <v>4988</v>
      </c>
      <c r="Q103" s="149">
        <f t="shared" si="50"/>
        <v>84384</v>
      </c>
      <c r="R103" s="150">
        <f t="shared" si="50"/>
        <v>65592</v>
      </c>
      <c r="S103" s="148">
        <f t="shared" si="50"/>
        <v>12426</v>
      </c>
      <c r="T103" s="148">
        <f t="shared" si="50"/>
        <v>17261</v>
      </c>
      <c r="U103" s="148">
        <f t="shared" si="50"/>
        <v>32654</v>
      </c>
      <c r="V103" s="148">
        <f t="shared" si="50"/>
        <v>20866</v>
      </c>
      <c r="W103" s="148">
        <f t="shared" si="50"/>
        <v>9297</v>
      </c>
      <c r="X103" s="148">
        <f t="shared" si="50"/>
        <v>10960</v>
      </c>
      <c r="Y103" s="149">
        <f t="shared" si="50"/>
        <v>169056</v>
      </c>
    </row>
    <row r="104" ht="4.5" customHeight="1"/>
    <row r="105" ht="12">
      <c r="A105" s="44" t="s">
        <v>211</v>
      </c>
    </row>
  </sheetData>
  <sheetProtection/>
  <mergeCells count="13">
    <mergeCell ref="A1:Y1"/>
    <mergeCell ref="B5:I5"/>
    <mergeCell ref="J5:Q5"/>
    <mergeCell ref="R5:Y5"/>
    <mergeCell ref="B84:I84"/>
    <mergeCell ref="J84:Q84"/>
    <mergeCell ref="R84:Y84"/>
    <mergeCell ref="B28:I28"/>
    <mergeCell ref="J28:Q28"/>
    <mergeCell ref="R28:Y28"/>
    <mergeCell ref="B61:I61"/>
    <mergeCell ref="J61:Q61"/>
    <mergeCell ref="R61:Y61"/>
  </mergeCells>
  <printOptions horizontalCentered="1"/>
  <pageMargins left="0.16" right="0" top="0" bottom="0" header="0" footer="0"/>
  <pageSetup fitToHeight="2" horizontalDpi="600" verticalDpi="600" orientation="landscape" paperSize="9" scale="77" r:id="rId1"/>
  <headerFooter alignWithMargins="0">
    <oddFooter>&amp;C&amp;A</oddFooter>
  </headerFooter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8.75390625" style="6" customWidth="1"/>
    <col min="2" max="2" width="11.875" style="6" customWidth="1"/>
    <col min="3" max="4" width="11.375" style="6" customWidth="1"/>
    <col min="5" max="5" width="12.00390625" style="6" customWidth="1"/>
    <col min="6" max="6" width="11.375" style="6" customWidth="1"/>
    <col min="7" max="7" width="12.125" style="6" customWidth="1"/>
    <col min="8" max="9" width="11.375" style="6" customWidth="1"/>
    <col min="10" max="10" width="12.125" style="6" customWidth="1"/>
    <col min="11" max="11" width="11.375" style="6" customWidth="1"/>
    <col min="12" max="12" width="12.00390625" style="6" customWidth="1"/>
    <col min="13" max="14" width="11.375" style="6" customWidth="1"/>
    <col min="15" max="15" width="12.75390625" style="6" customWidth="1"/>
    <col min="16" max="16384" width="11.375" style="6" customWidth="1"/>
  </cols>
  <sheetData>
    <row r="1" spans="1:16" ht="19.5" customHeight="1">
      <c r="A1" s="302" t="s">
        <v>156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s="10" customFormat="1" ht="6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">
      <c r="A3" s="53"/>
      <c r="B3" s="303" t="s">
        <v>112</v>
      </c>
      <c r="C3" s="303"/>
      <c r="D3" s="303"/>
      <c r="E3" s="303"/>
      <c r="F3" s="304"/>
      <c r="G3" s="303" t="s">
        <v>113</v>
      </c>
      <c r="H3" s="303"/>
      <c r="I3" s="303"/>
      <c r="J3" s="303"/>
      <c r="K3" s="304"/>
      <c r="L3" s="303" t="s">
        <v>114</v>
      </c>
      <c r="M3" s="303"/>
      <c r="N3" s="303"/>
      <c r="O3" s="303"/>
      <c r="P3" s="304"/>
    </row>
    <row r="4" spans="1:16" s="11" customFormat="1" ht="25.5" customHeight="1">
      <c r="A4" s="26"/>
      <c r="B4" s="100" t="s">
        <v>44</v>
      </c>
      <c r="C4" s="111" t="s">
        <v>45</v>
      </c>
      <c r="D4" s="111" t="s">
        <v>46</v>
      </c>
      <c r="E4" s="111" t="s">
        <v>47</v>
      </c>
      <c r="F4" s="116" t="s">
        <v>115</v>
      </c>
      <c r="G4" s="100" t="s">
        <v>44</v>
      </c>
      <c r="H4" s="111" t="s">
        <v>45</v>
      </c>
      <c r="I4" s="111" t="s">
        <v>46</v>
      </c>
      <c r="J4" s="111" t="s">
        <v>47</v>
      </c>
      <c r="K4" s="116" t="s">
        <v>115</v>
      </c>
      <c r="L4" s="100" t="s">
        <v>44</v>
      </c>
      <c r="M4" s="111" t="s">
        <v>45</v>
      </c>
      <c r="N4" s="111" t="s">
        <v>46</v>
      </c>
      <c r="O4" s="111" t="s">
        <v>47</v>
      </c>
      <c r="P4" s="116" t="s">
        <v>115</v>
      </c>
    </row>
    <row r="5" spans="1:16" ht="12">
      <c r="A5" s="55" t="s">
        <v>116</v>
      </c>
      <c r="B5" s="168">
        <v>1</v>
      </c>
      <c r="C5" s="168">
        <v>0</v>
      </c>
      <c r="D5" s="168">
        <v>0</v>
      </c>
      <c r="E5" s="168">
        <v>300</v>
      </c>
      <c r="F5" s="131">
        <f aca="true" t="shared" si="0" ref="F5:F45">SUM(B5:E5)</f>
        <v>301</v>
      </c>
      <c r="G5" s="170">
        <v>7</v>
      </c>
      <c r="H5" s="168">
        <v>1</v>
      </c>
      <c r="I5" s="168">
        <v>0</v>
      </c>
      <c r="J5" s="168">
        <v>305</v>
      </c>
      <c r="K5" s="131">
        <f aca="true" t="shared" si="1" ref="K5:K45">SUM(G5:J5)</f>
        <v>313</v>
      </c>
      <c r="L5" s="170">
        <f aca="true" t="shared" si="2" ref="L5:L45">B5+G5</f>
        <v>8</v>
      </c>
      <c r="M5" s="168">
        <f aca="true" t="shared" si="3" ref="M5:M45">C5+H5</f>
        <v>1</v>
      </c>
      <c r="N5" s="168">
        <f aca="true" t="shared" si="4" ref="N5:N45">D5+I5</f>
        <v>0</v>
      </c>
      <c r="O5" s="168">
        <f aca="true" t="shared" si="5" ref="O5:O45">E5+J5</f>
        <v>605</v>
      </c>
      <c r="P5" s="131">
        <f aca="true" t="shared" si="6" ref="P5:P45">F5+K5</f>
        <v>614</v>
      </c>
    </row>
    <row r="6" spans="1:16" ht="12">
      <c r="A6" s="55" t="s">
        <v>117</v>
      </c>
      <c r="B6" s="157">
        <v>3</v>
      </c>
      <c r="C6" s="157">
        <v>13</v>
      </c>
      <c r="D6" s="157">
        <v>3</v>
      </c>
      <c r="E6" s="157">
        <v>745</v>
      </c>
      <c r="F6" s="132">
        <f t="shared" si="0"/>
        <v>764</v>
      </c>
      <c r="G6" s="158">
        <v>4</v>
      </c>
      <c r="H6" s="157">
        <v>10</v>
      </c>
      <c r="I6" s="157">
        <v>3</v>
      </c>
      <c r="J6" s="157">
        <v>747</v>
      </c>
      <c r="K6" s="132">
        <f t="shared" si="1"/>
        <v>764</v>
      </c>
      <c r="L6" s="158">
        <f t="shared" si="2"/>
        <v>7</v>
      </c>
      <c r="M6" s="157">
        <f t="shared" si="3"/>
        <v>23</v>
      </c>
      <c r="N6" s="157">
        <f t="shared" si="4"/>
        <v>6</v>
      </c>
      <c r="O6" s="157">
        <f t="shared" si="5"/>
        <v>1492</v>
      </c>
      <c r="P6" s="132">
        <f t="shared" si="6"/>
        <v>1528</v>
      </c>
    </row>
    <row r="7" spans="1:16" ht="12">
      <c r="A7" s="55" t="s">
        <v>118</v>
      </c>
      <c r="B7" s="157">
        <v>3</v>
      </c>
      <c r="C7" s="157">
        <v>20</v>
      </c>
      <c r="D7" s="157">
        <v>4</v>
      </c>
      <c r="E7" s="157">
        <v>1759</v>
      </c>
      <c r="F7" s="132">
        <f t="shared" si="0"/>
        <v>1786</v>
      </c>
      <c r="G7" s="158">
        <v>1</v>
      </c>
      <c r="H7" s="157">
        <v>20</v>
      </c>
      <c r="I7" s="157">
        <v>9</v>
      </c>
      <c r="J7" s="157">
        <v>1726</v>
      </c>
      <c r="K7" s="132">
        <f t="shared" si="1"/>
        <v>1756</v>
      </c>
      <c r="L7" s="158">
        <f t="shared" si="2"/>
        <v>4</v>
      </c>
      <c r="M7" s="157">
        <f t="shared" si="3"/>
        <v>40</v>
      </c>
      <c r="N7" s="157">
        <f t="shared" si="4"/>
        <v>13</v>
      </c>
      <c r="O7" s="157">
        <f t="shared" si="5"/>
        <v>3485</v>
      </c>
      <c r="P7" s="132">
        <f t="shared" si="6"/>
        <v>3542</v>
      </c>
    </row>
    <row r="8" spans="1:16" ht="12">
      <c r="A8" s="55" t="s">
        <v>119</v>
      </c>
      <c r="B8" s="157">
        <v>7</v>
      </c>
      <c r="C8" s="157">
        <v>14</v>
      </c>
      <c r="D8" s="157">
        <v>9</v>
      </c>
      <c r="E8" s="157">
        <v>1187</v>
      </c>
      <c r="F8" s="132">
        <f t="shared" si="0"/>
        <v>1217</v>
      </c>
      <c r="G8" s="158">
        <v>6</v>
      </c>
      <c r="H8" s="157">
        <v>26</v>
      </c>
      <c r="I8" s="157">
        <v>14</v>
      </c>
      <c r="J8" s="157">
        <v>1115</v>
      </c>
      <c r="K8" s="132">
        <f t="shared" si="1"/>
        <v>1161</v>
      </c>
      <c r="L8" s="158">
        <f t="shared" si="2"/>
        <v>13</v>
      </c>
      <c r="M8" s="157">
        <f t="shared" si="3"/>
        <v>40</v>
      </c>
      <c r="N8" s="157">
        <f t="shared" si="4"/>
        <v>23</v>
      </c>
      <c r="O8" s="157">
        <f t="shared" si="5"/>
        <v>2302</v>
      </c>
      <c r="P8" s="132">
        <f t="shared" si="6"/>
        <v>2378</v>
      </c>
    </row>
    <row r="9" spans="1:16" ht="12">
      <c r="A9" s="55" t="s">
        <v>120</v>
      </c>
      <c r="B9" s="157">
        <v>68</v>
      </c>
      <c r="C9" s="157">
        <v>89</v>
      </c>
      <c r="D9" s="157">
        <v>45</v>
      </c>
      <c r="E9" s="157">
        <v>6674</v>
      </c>
      <c r="F9" s="132">
        <f t="shared" si="0"/>
        <v>6876</v>
      </c>
      <c r="G9" s="158">
        <v>91</v>
      </c>
      <c r="H9" s="157">
        <v>84</v>
      </c>
      <c r="I9" s="157">
        <v>37</v>
      </c>
      <c r="J9" s="157">
        <v>6585</v>
      </c>
      <c r="K9" s="132">
        <f t="shared" si="1"/>
        <v>6797</v>
      </c>
      <c r="L9" s="158">
        <f t="shared" si="2"/>
        <v>159</v>
      </c>
      <c r="M9" s="157">
        <f t="shared" si="3"/>
        <v>173</v>
      </c>
      <c r="N9" s="157">
        <f t="shared" si="4"/>
        <v>82</v>
      </c>
      <c r="O9" s="157">
        <f t="shared" si="5"/>
        <v>13259</v>
      </c>
      <c r="P9" s="132">
        <f t="shared" si="6"/>
        <v>13673</v>
      </c>
    </row>
    <row r="10" spans="1:16" ht="12">
      <c r="A10" s="55" t="s">
        <v>121</v>
      </c>
      <c r="B10" s="157">
        <v>0</v>
      </c>
      <c r="C10" s="157">
        <v>3</v>
      </c>
      <c r="D10" s="157">
        <v>0</v>
      </c>
      <c r="E10" s="157">
        <v>156</v>
      </c>
      <c r="F10" s="132">
        <f t="shared" si="0"/>
        <v>159</v>
      </c>
      <c r="G10" s="158">
        <v>0</v>
      </c>
      <c r="H10" s="157">
        <v>2</v>
      </c>
      <c r="I10" s="157">
        <v>0</v>
      </c>
      <c r="J10" s="157">
        <v>160</v>
      </c>
      <c r="K10" s="132">
        <f t="shared" si="1"/>
        <v>162</v>
      </c>
      <c r="L10" s="158">
        <f t="shared" si="2"/>
        <v>0</v>
      </c>
      <c r="M10" s="157">
        <f t="shared" si="3"/>
        <v>5</v>
      </c>
      <c r="N10" s="157">
        <f t="shared" si="4"/>
        <v>0</v>
      </c>
      <c r="O10" s="157">
        <f t="shared" si="5"/>
        <v>316</v>
      </c>
      <c r="P10" s="132">
        <f t="shared" si="6"/>
        <v>321</v>
      </c>
    </row>
    <row r="11" spans="1:16" ht="12">
      <c r="A11" s="55" t="s">
        <v>122</v>
      </c>
      <c r="B11" s="157">
        <v>13</v>
      </c>
      <c r="C11" s="157">
        <v>7</v>
      </c>
      <c r="D11" s="157">
        <v>8</v>
      </c>
      <c r="E11" s="157">
        <v>874</v>
      </c>
      <c r="F11" s="132">
        <f t="shared" si="0"/>
        <v>902</v>
      </c>
      <c r="G11" s="158">
        <v>25</v>
      </c>
      <c r="H11" s="157">
        <v>17</v>
      </c>
      <c r="I11" s="157">
        <v>11</v>
      </c>
      <c r="J11" s="157">
        <v>859</v>
      </c>
      <c r="K11" s="132">
        <f t="shared" si="1"/>
        <v>912</v>
      </c>
      <c r="L11" s="158">
        <f t="shared" si="2"/>
        <v>38</v>
      </c>
      <c r="M11" s="157">
        <f t="shared" si="3"/>
        <v>24</v>
      </c>
      <c r="N11" s="157">
        <f t="shared" si="4"/>
        <v>19</v>
      </c>
      <c r="O11" s="157">
        <f t="shared" si="5"/>
        <v>1733</v>
      </c>
      <c r="P11" s="132">
        <f t="shared" si="6"/>
        <v>1814</v>
      </c>
    </row>
    <row r="12" spans="1:16" ht="12">
      <c r="A12" s="55" t="s">
        <v>123</v>
      </c>
      <c r="B12" s="157">
        <v>1</v>
      </c>
      <c r="C12" s="157">
        <v>12</v>
      </c>
      <c r="D12" s="157">
        <v>11</v>
      </c>
      <c r="E12" s="157">
        <v>1593</v>
      </c>
      <c r="F12" s="132">
        <f t="shared" si="0"/>
        <v>1617</v>
      </c>
      <c r="G12" s="158">
        <v>8</v>
      </c>
      <c r="H12" s="157">
        <v>17</v>
      </c>
      <c r="I12" s="157">
        <v>17</v>
      </c>
      <c r="J12" s="157">
        <v>1577</v>
      </c>
      <c r="K12" s="132">
        <f t="shared" si="1"/>
        <v>1619</v>
      </c>
      <c r="L12" s="158">
        <f t="shared" si="2"/>
        <v>9</v>
      </c>
      <c r="M12" s="157">
        <f t="shared" si="3"/>
        <v>29</v>
      </c>
      <c r="N12" s="157">
        <f t="shared" si="4"/>
        <v>28</v>
      </c>
      <c r="O12" s="157">
        <f t="shared" si="5"/>
        <v>3170</v>
      </c>
      <c r="P12" s="132">
        <f t="shared" si="6"/>
        <v>3236</v>
      </c>
    </row>
    <row r="13" spans="1:16" ht="12">
      <c r="A13" s="23" t="s">
        <v>221</v>
      </c>
      <c r="B13" s="157">
        <v>1</v>
      </c>
      <c r="C13" s="157">
        <v>3</v>
      </c>
      <c r="D13" s="157">
        <v>2</v>
      </c>
      <c r="E13" s="157">
        <v>631</v>
      </c>
      <c r="F13" s="132">
        <f t="shared" si="0"/>
        <v>637</v>
      </c>
      <c r="G13" s="158">
        <v>1</v>
      </c>
      <c r="H13" s="157">
        <v>1</v>
      </c>
      <c r="I13" s="157">
        <v>6</v>
      </c>
      <c r="J13" s="157">
        <v>632</v>
      </c>
      <c r="K13" s="132">
        <f t="shared" si="1"/>
        <v>640</v>
      </c>
      <c r="L13" s="158">
        <f t="shared" si="2"/>
        <v>2</v>
      </c>
      <c r="M13" s="157">
        <f t="shared" si="3"/>
        <v>4</v>
      </c>
      <c r="N13" s="157">
        <f t="shared" si="4"/>
        <v>8</v>
      </c>
      <c r="O13" s="157">
        <f t="shared" si="5"/>
        <v>1263</v>
      </c>
      <c r="P13" s="132">
        <f t="shared" si="6"/>
        <v>1277</v>
      </c>
    </row>
    <row r="14" spans="1:16" ht="12">
      <c r="A14" s="55" t="s">
        <v>124</v>
      </c>
      <c r="B14" s="157">
        <v>8</v>
      </c>
      <c r="C14" s="157">
        <v>10</v>
      </c>
      <c r="D14" s="157">
        <v>1</v>
      </c>
      <c r="E14" s="157">
        <v>671</v>
      </c>
      <c r="F14" s="132">
        <f t="shared" si="0"/>
        <v>690</v>
      </c>
      <c r="G14" s="158">
        <v>5</v>
      </c>
      <c r="H14" s="157">
        <v>13</v>
      </c>
      <c r="I14" s="157">
        <v>7</v>
      </c>
      <c r="J14" s="157">
        <v>613</v>
      </c>
      <c r="K14" s="132">
        <f t="shared" si="1"/>
        <v>638</v>
      </c>
      <c r="L14" s="158">
        <f t="shared" si="2"/>
        <v>13</v>
      </c>
      <c r="M14" s="157">
        <f t="shared" si="3"/>
        <v>23</v>
      </c>
      <c r="N14" s="157">
        <f t="shared" si="4"/>
        <v>8</v>
      </c>
      <c r="O14" s="157">
        <f t="shared" si="5"/>
        <v>1284</v>
      </c>
      <c r="P14" s="132">
        <f t="shared" si="6"/>
        <v>1328</v>
      </c>
    </row>
    <row r="15" spans="1:16" ht="12">
      <c r="A15" s="55" t="s">
        <v>125</v>
      </c>
      <c r="B15" s="157">
        <v>6</v>
      </c>
      <c r="C15" s="157">
        <v>27</v>
      </c>
      <c r="D15" s="157">
        <v>19</v>
      </c>
      <c r="E15" s="157">
        <v>1672</v>
      </c>
      <c r="F15" s="132">
        <f t="shared" si="0"/>
        <v>1724</v>
      </c>
      <c r="G15" s="158">
        <v>3</v>
      </c>
      <c r="H15" s="157">
        <v>10</v>
      </c>
      <c r="I15" s="157">
        <v>12</v>
      </c>
      <c r="J15" s="157">
        <v>1491</v>
      </c>
      <c r="K15" s="132">
        <f t="shared" si="1"/>
        <v>1516</v>
      </c>
      <c r="L15" s="158">
        <f t="shared" si="2"/>
        <v>9</v>
      </c>
      <c r="M15" s="157">
        <f t="shared" si="3"/>
        <v>37</v>
      </c>
      <c r="N15" s="157">
        <f t="shared" si="4"/>
        <v>31</v>
      </c>
      <c r="O15" s="157">
        <f t="shared" si="5"/>
        <v>3163</v>
      </c>
      <c r="P15" s="132">
        <f t="shared" si="6"/>
        <v>3240</v>
      </c>
    </row>
    <row r="16" spans="1:16" ht="12">
      <c r="A16" s="55" t="s">
        <v>14</v>
      </c>
      <c r="B16" s="157">
        <v>4</v>
      </c>
      <c r="C16" s="157">
        <v>3</v>
      </c>
      <c r="D16" s="157">
        <v>5</v>
      </c>
      <c r="E16" s="157">
        <v>577</v>
      </c>
      <c r="F16" s="132">
        <f t="shared" si="0"/>
        <v>589</v>
      </c>
      <c r="G16" s="158">
        <v>3</v>
      </c>
      <c r="H16" s="157">
        <v>2</v>
      </c>
      <c r="I16" s="157">
        <v>7</v>
      </c>
      <c r="J16" s="157">
        <v>487</v>
      </c>
      <c r="K16" s="132">
        <f t="shared" si="1"/>
        <v>499</v>
      </c>
      <c r="L16" s="158">
        <f t="shared" si="2"/>
        <v>7</v>
      </c>
      <c r="M16" s="157">
        <f t="shared" si="3"/>
        <v>5</v>
      </c>
      <c r="N16" s="157">
        <f t="shared" si="4"/>
        <v>12</v>
      </c>
      <c r="O16" s="157">
        <f t="shared" si="5"/>
        <v>1064</v>
      </c>
      <c r="P16" s="132">
        <f t="shared" si="6"/>
        <v>1088</v>
      </c>
    </row>
    <row r="17" spans="1:16" ht="12">
      <c r="A17" s="55" t="s">
        <v>126</v>
      </c>
      <c r="B17" s="157">
        <v>1</v>
      </c>
      <c r="C17" s="157">
        <v>7</v>
      </c>
      <c r="D17" s="157">
        <v>5</v>
      </c>
      <c r="E17" s="157">
        <v>1069</v>
      </c>
      <c r="F17" s="132">
        <f t="shared" si="0"/>
        <v>1082</v>
      </c>
      <c r="G17" s="158">
        <v>8</v>
      </c>
      <c r="H17" s="157">
        <v>12</v>
      </c>
      <c r="I17" s="157">
        <v>8</v>
      </c>
      <c r="J17" s="157">
        <v>1030</v>
      </c>
      <c r="K17" s="132">
        <f t="shared" si="1"/>
        <v>1058</v>
      </c>
      <c r="L17" s="158">
        <f t="shared" si="2"/>
        <v>9</v>
      </c>
      <c r="M17" s="157">
        <f t="shared" si="3"/>
        <v>19</v>
      </c>
      <c r="N17" s="157">
        <f t="shared" si="4"/>
        <v>13</v>
      </c>
      <c r="O17" s="157">
        <f t="shared" si="5"/>
        <v>2099</v>
      </c>
      <c r="P17" s="132">
        <f t="shared" si="6"/>
        <v>2140</v>
      </c>
    </row>
    <row r="18" spans="1:16" ht="12">
      <c r="A18" s="55" t="s">
        <v>127</v>
      </c>
      <c r="B18" s="157">
        <v>1</v>
      </c>
      <c r="C18" s="157">
        <v>17</v>
      </c>
      <c r="D18" s="157">
        <v>11</v>
      </c>
      <c r="E18" s="157">
        <v>1003</v>
      </c>
      <c r="F18" s="132">
        <f t="shared" si="0"/>
        <v>1032</v>
      </c>
      <c r="G18" s="158">
        <v>6</v>
      </c>
      <c r="H18" s="157">
        <v>19</v>
      </c>
      <c r="I18" s="157">
        <v>13</v>
      </c>
      <c r="J18" s="157">
        <v>1023</v>
      </c>
      <c r="K18" s="132">
        <f t="shared" si="1"/>
        <v>1061</v>
      </c>
      <c r="L18" s="158">
        <f t="shared" si="2"/>
        <v>7</v>
      </c>
      <c r="M18" s="157">
        <f t="shared" si="3"/>
        <v>36</v>
      </c>
      <c r="N18" s="157">
        <f t="shared" si="4"/>
        <v>24</v>
      </c>
      <c r="O18" s="157">
        <f t="shared" si="5"/>
        <v>2026</v>
      </c>
      <c r="P18" s="132">
        <f t="shared" si="6"/>
        <v>2093</v>
      </c>
    </row>
    <row r="19" spans="1:16" ht="12">
      <c r="A19" s="55" t="s">
        <v>128</v>
      </c>
      <c r="B19" s="157">
        <v>62</v>
      </c>
      <c r="C19" s="157">
        <v>46</v>
      </c>
      <c r="D19" s="157">
        <v>17</v>
      </c>
      <c r="E19" s="157">
        <v>3285</v>
      </c>
      <c r="F19" s="132">
        <f t="shared" si="0"/>
        <v>3410</v>
      </c>
      <c r="G19" s="158">
        <v>234</v>
      </c>
      <c r="H19" s="157">
        <v>58</v>
      </c>
      <c r="I19" s="157">
        <v>59</v>
      </c>
      <c r="J19" s="157">
        <v>3131</v>
      </c>
      <c r="K19" s="132">
        <f t="shared" si="1"/>
        <v>3482</v>
      </c>
      <c r="L19" s="158">
        <f t="shared" si="2"/>
        <v>296</v>
      </c>
      <c r="M19" s="157">
        <f t="shared" si="3"/>
        <v>104</v>
      </c>
      <c r="N19" s="157">
        <f t="shared" si="4"/>
        <v>76</v>
      </c>
      <c r="O19" s="157">
        <f t="shared" si="5"/>
        <v>6416</v>
      </c>
      <c r="P19" s="132">
        <f t="shared" si="6"/>
        <v>6892</v>
      </c>
    </row>
    <row r="20" spans="1:16" ht="12">
      <c r="A20" s="55" t="s">
        <v>129</v>
      </c>
      <c r="B20" s="157">
        <v>61</v>
      </c>
      <c r="C20" s="157">
        <v>35</v>
      </c>
      <c r="D20" s="157">
        <v>32</v>
      </c>
      <c r="E20" s="157">
        <v>2319</v>
      </c>
      <c r="F20" s="132">
        <f t="shared" si="0"/>
        <v>2447</v>
      </c>
      <c r="G20" s="158">
        <v>136</v>
      </c>
      <c r="H20" s="157">
        <v>47</v>
      </c>
      <c r="I20" s="157">
        <v>42</v>
      </c>
      <c r="J20" s="157">
        <v>2173</v>
      </c>
      <c r="K20" s="132">
        <f t="shared" si="1"/>
        <v>2398</v>
      </c>
      <c r="L20" s="158">
        <f t="shared" si="2"/>
        <v>197</v>
      </c>
      <c r="M20" s="157">
        <f t="shared" si="3"/>
        <v>82</v>
      </c>
      <c r="N20" s="157">
        <f t="shared" si="4"/>
        <v>74</v>
      </c>
      <c r="O20" s="157">
        <f t="shared" si="5"/>
        <v>4492</v>
      </c>
      <c r="P20" s="132">
        <f t="shared" si="6"/>
        <v>4845</v>
      </c>
    </row>
    <row r="21" spans="1:16" ht="12">
      <c r="A21" s="55" t="s">
        <v>130</v>
      </c>
      <c r="B21" s="157">
        <v>0</v>
      </c>
      <c r="C21" s="157">
        <v>3</v>
      </c>
      <c r="D21" s="157">
        <v>1</v>
      </c>
      <c r="E21" s="157">
        <v>208</v>
      </c>
      <c r="F21" s="132">
        <f t="shared" si="0"/>
        <v>212</v>
      </c>
      <c r="G21" s="158">
        <v>0</v>
      </c>
      <c r="H21" s="157">
        <v>2</v>
      </c>
      <c r="I21" s="157">
        <v>0</v>
      </c>
      <c r="J21" s="157">
        <v>215</v>
      </c>
      <c r="K21" s="132">
        <f t="shared" si="1"/>
        <v>217</v>
      </c>
      <c r="L21" s="158">
        <f t="shared" si="2"/>
        <v>0</v>
      </c>
      <c r="M21" s="157">
        <f t="shared" si="3"/>
        <v>5</v>
      </c>
      <c r="N21" s="157">
        <f t="shared" si="4"/>
        <v>1</v>
      </c>
      <c r="O21" s="157">
        <f t="shared" si="5"/>
        <v>423</v>
      </c>
      <c r="P21" s="132">
        <f t="shared" si="6"/>
        <v>429</v>
      </c>
    </row>
    <row r="22" spans="1:16" ht="12">
      <c r="A22" s="94" t="s">
        <v>222</v>
      </c>
      <c r="B22" s="157">
        <v>50</v>
      </c>
      <c r="C22" s="157">
        <v>145</v>
      </c>
      <c r="D22" s="157">
        <v>79</v>
      </c>
      <c r="E22" s="157">
        <v>8750</v>
      </c>
      <c r="F22" s="132">
        <f t="shared" si="0"/>
        <v>9024</v>
      </c>
      <c r="G22" s="158">
        <v>57</v>
      </c>
      <c r="H22" s="157">
        <v>133</v>
      </c>
      <c r="I22" s="157">
        <v>74</v>
      </c>
      <c r="J22" s="157">
        <v>8590</v>
      </c>
      <c r="K22" s="132">
        <f t="shared" si="1"/>
        <v>8854</v>
      </c>
      <c r="L22" s="158">
        <f t="shared" si="2"/>
        <v>107</v>
      </c>
      <c r="M22" s="157">
        <f t="shared" si="3"/>
        <v>278</v>
      </c>
      <c r="N22" s="157">
        <f t="shared" si="4"/>
        <v>153</v>
      </c>
      <c r="O22" s="157">
        <f t="shared" si="5"/>
        <v>17340</v>
      </c>
      <c r="P22" s="132">
        <f t="shared" si="6"/>
        <v>17878</v>
      </c>
    </row>
    <row r="23" spans="1:16" ht="12">
      <c r="A23" s="55" t="s">
        <v>131</v>
      </c>
      <c r="B23" s="157">
        <v>205</v>
      </c>
      <c r="C23" s="157">
        <v>395</v>
      </c>
      <c r="D23" s="157">
        <v>212</v>
      </c>
      <c r="E23" s="157">
        <v>33357</v>
      </c>
      <c r="F23" s="132">
        <f t="shared" si="0"/>
        <v>34169</v>
      </c>
      <c r="G23" s="158">
        <v>289</v>
      </c>
      <c r="H23" s="157">
        <v>436</v>
      </c>
      <c r="I23" s="157">
        <v>258</v>
      </c>
      <c r="J23" s="157">
        <v>34628</v>
      </c>
      <c r="K23" s="132">
        <f t="shared" si="1"/>
        <v>35611</v>
      </c>
      <c r="L23" s="158">
        <f t="shared" si="2"/>
        <v>494</v>
      </c>
      <c r="M23" s="157">
        <f t="shared" si="3"/>
        <v>831</v>
      </c>
      <c r="N23" s="157">
        <f t="shared" si="4"/>
        <v>470</v>
      </c>
      <c r="O23" s="157">
        <f t="shared" si="5"/>
        <v>67985</v>
      </c>
      <c r="P23" s="132">
        <f t="shared" si="6"/>
        <v>69780</v>
      </c>
    </row>
    <row r="24" spans="1:16" ht="12">
      <c r="A24" s="55" t="s">
        <v>0</v>
      </c>
      <c r="B24" s="157">
        <v>2</v>
      </c>
      <c r="C24" s="157">
        <v>6</v>
      </c>
      <c r="D24" s="157">
        <v>0</v>
      </c>
      <c r="E24" s="157">
        <v>801</v>
      </c>
      <c r="F24" s="132">
        <f t="shared" si="0"/>
        <v>809</v>
      </c>
      <c r="G24" s="158">
        <v>7</v>
      </c>
      <c r="H24" s="157">
        <v>1</v>
      </c>
      <c r="I24" s="157">
        <v>4</v>
      </c>
      <c r="J24" s="157">
        <v>669</v>
      </c>
      <c r="K24" s="132">
        <f t="shared" si="1"/>
        <v>681</v>
      </c>
      <c r="L24" s="158">
        <f t="shared" si="2"/>
        <v>9</v>
      </c>
      <c r="M24" s="157">
        <f t="shared" si="3"/>
        <v>7</v>
      </c>
      <c r="N24" s="157">
        <f t="shared" si="4"/>
        <v>4</v>
      </c>
      <c r="O24" s="157">
        <f t="shared" si="5"/>
        <v>1470</v>
      </c>
      <c r="P24" s="132">
        <f t="shared" si="6"/>
        <v>1490</v>
      </c>
    </row>
    <row r="25" spans="1:16" ht="12">
      <c r="A25" s="55" t="s">
        <v>1</v>
      </c>
      <c r="B25" s="157">
        <v>5</v>
      </c>
      <c r="C25" s="157">
        <v>8</v>
      </c>
      <c r="D25" s="157">
        <v>19</v>
      </c>
      <c r="E25" s="157">
        <v>1573</v>
      </c>
      <c r="F25" s="132">
        <f t="shared" si="0"/>
        <v>1605</v>
      </c>
      <c r="G25" s="158">
        <v>25</v>
      </c>
      <c r="H25" s="157">
        <v>12</v>
      </c>
      <c r="I25" s="157">
        <v>28</v>
      </c>
      <c r="J25" s="157">
        <v>1436</v>
      </c>
      <c r="K25" s="132">
        <f t="shared" si="1"/>
        <v>1501</v>
      </c>
      <c r="L25" s="158">
        <f t="shared" si="2"/>
        <v>30</v>
      </c>
      <c r="M25" s="157">
        <f t="shared" si="3"/>
        <v>20</v>
      </c>
      <c r="N25" s="157">
        <f t="shared" si="4"/>
        <v>47</v>
      </c>
      <c r="O25" s="157">
        <f t="shared" si="5"/>
        <v>3009</v>
      </c>
      <c r="P25" s="132">
        <f t="shared" si="6"/>
        <v>3106</v>
      </c>
    </row>
    <row r="26" spans="1:16" ht="12">
      <c r="A26" s="55" t="s">
        <v>2</v>
      </c>
      <c r="B26" s="157">
        <v>38</v>
      </c>
      <c r="C26" s="157">
        <v>65</v>
      </c>
      <c r="D26" s="157">
        <v>23</v>
      </c>
      <c r="E26" s="157">
        <v>4188</v>
      </c>
      <c r="F26" s="132">
        <f t="shared" si="0"/>
        <v>4314</v>
      </c>
      <c r="G26" s="158">
        <v>55</v>
      </c>
      <c r="H26" s="157">
        <v>50</v>
      </c>
      <c r="I26" s="157">
        <v>24</v>
      </c>
      <c r="J26" s="157">
        <v>4032</v>
      </c>
      <c r="K26" s="132">
        <f t="shared" si="1"/>
        <v>4161</v>
      </c>
      <c r="L26" s="158">
        <f t="shared" si="2"/>
        <v>93</v>
      </c>
      <c r="M26" s="157">
        <f t="shared" si="3"/>
        <v>115</v>
      </c>
      <c r="N26" s="157">
        <f t="shared" si="4"/>
        <v>47</v>
      </c>
      <c r="O26" s="157">
        <f t="shared" si="5"/>
        <v>8220</v>
      </c>
      <c r="P26" s="132">
        <f t="shared" si="6"/>
        <v>8475</v>
      </c>
    </row>
    <row r="27" spans="1:16" ht="12">
      <c r="A27" s="55" t="s">
        <v>3</v>
      </c>
      <c r="B27" s="157">
        <v>10</v>
      </c>
      <c r="C27" s="157">
        <v>24</v>
      </c>
      <c r="D27" s="157">
        <v>18</v>
      </c>
      <c r="E27" s="157">
        <v>1720</v>
      </c>
      <c r="F27" s="132">
        <f t="shared" si="0"/>
        <v>1772</v>
      </c>
      <c r="G27" s="158">
        <v>16</v>
      </c>
      <c r="H27" s="157">
        <v>31</v>
      </c>
      <c r="I27" s="157">
        <v>18</v>
      </c>
      <c r="J27" s="157">
        <v>1542</v>
      </c>
      <c r="K27" s="132">
        <f t="shared" si="1"/>
        <v>1607</v>
      </c>
      <c r="L27" s="158">
        <f t="shared" si="2"/>
        <v>26</v>
      </c>
      <c r="M27" s="157">
        <f t="shared" si="3"/>
        <v>55</v>
      </c>
      <c r="N27" s="157">
        <f t="shared" si="4"/>
        <v>36</v>
      </c>
      <c r="O27" s="157">
        <f t="shared" si="5"/>
        <v>3262</v>
      </c>
      <c r="P27" s="132">
        <f t="shared" si="6"/>
        <v>3379</v>
      </c>
    </row>
    <row r="28" spans="1:16" ht="12">
      <c r="A28" s="55" t="s">
        <v>4</v>
      </c>
      <c r="B28" s="157">
        <v>7</v>
      </c>
      <c r="C28" s="157">
        <v>18</v>
      </c>
      <c r="D28" s="157">
        <v>8</v>
      </c>
      <c r="E28" s="157">
        <v>982</v>
      </c>
      <c r="F28" s="132">
        <f t="shared" si="0"/>
        <v>1015</v>
      </c>
      <c r="G28" s="158">
        <v>26</v>
      </c>
      <c r="H28" s="157">
        <v>20</v>
      </c>
      <c r="I28" s="157">
        <v>7</v>
      </c>
      <c r="J28" s="157">
        <v>876</v>
      </c>
      <c r="K28" s="132">
        <f t="shared" si="1"/>
        <v>929</v>
      </c>
      <c r="L28" s="158">
        <f t="shared" si="2"/>
        <v>33</v>
      </c>
      <c r="M28" s="157">
        <f t="shared" si="3"/>
        <v>38</v>
      </c>
      <c r="N28" s="157">
        <f t="shared" si="4"/>
        <v>15</v>
      </c>
      <c r="O28" s="157">
        <f t="shared" si="5"/>
        <v>1858</v>
      </c>
      <c r="P28" s="132">
        <f t="shared" si="6"/>
        <v>1944</v>
      </c>
    </row>
    <row r="29" spans="1:16" ht="12">
      <c r="A29" s="55" t="s">
        <v>5</v>
      </c>
      <c r="B29" s="157">
        <v>3</v>
      </c>
      <c r="C29" s="157">
        <v>14</v>
      </c>
      <c r="D29" s="157">
        <v>6</v>
      </c>
      <c r="E29" s="157">
        <v>862</v>
      </c>
      <c r="F29" s="132">
        <f t="shared" si="0"/>
        <v>885</v>
      </c>
      <c r="G29" s="158">
        <v>6</v>
      </c>
      <c r="H29" s="157">
        <v>3</v>
      </c>
      <c r="I29" s="157">
        <v>6</v>
      </c>
      <c r="J29" s="157">
        <v>774</v>
      </c>
      <c r="K29" s="132">
        <f t="shared" si="1"/>
        <v>789</v>
      </c>
      <c r="L29" s="158">
        <f t="shared" si="2"/>
        <v>9</v>
      </c>
      <c r="M29" s="157">
        <f t="shared" si="3"/>
        <v>17</v>
      </c>
      <c r="N29" s="157">
        <f t="shared" si="4"/>
        <v>12</v>
      </c>
      <c r="O29" s="157">
        <f t="shared" si="5"/>
        <v>1636</v>
      </c>
      <c r="P29" s="132">
        <f t="shared" si="6"/>
        <v>1674</v>
      </c>
    </row>
    <row r="30" spans="1:16" ht="12">
      <c r="A30" s="55" t="s">
        <v>6</v>
      </c>
      <c r="B30" s="157">
        <v>0</v>
      </c>
      <c r="C30" s="157">
        <v>0</v>
      </c>
      <c r="D30" s="157">
        <v>2</v>
      </c>
      <c r="E30" s="157">
        <v>557</v>
      </c>
      <c r="F30" s="132">
        <f t="shared" si="0"/>
        <v>559</v>
      </c>
      <c r="G30" s="158">
        <v>2</v>
      </c>
      <c r="H30" s="157">
        <v>2</v>
      </c>
      <c r="I30" s="157">
        <v>2</v>
      </c>
      <c r="J30" s="157">
        <v>502</v>
      </c>
      <c r="K30" s="132">
        <f t="shared" si="1"/>
        <v>508</v>
      </c>
      <c r="L30" s="158">
        <f t="shared" si="2"/>
        <v>2</v>
      </c>
      <c r="M30" s="157">
        <f t="shared" si="3"/>
        <v>2</v>
      </c>
      <c r="N30" s="157">
        <f t="shared" si="4"/>
        <v>4</v>
      </c>
      <c r="O30" s="157">
        <f t="shared" si="5"/>
        <v>1059</v>
      </c>
      <c r="P30" s="132">
        <f t="shared" si="6"/>
        <v>1067</v>
      </c>
    </row>
    <row r="31" spans="1:16" ht="12">
      <c r="A31" s="55" t="s">
        <v>7</v>
      </c>
      <c r="B31" s="157">
        <v>0</v>
      </c>
      <c r="C31" s="157">
        <v>7</v>
      </c>
      <c r="D31" s="157">
        <v>0</v>
      </c>
      <c r="E31" s="157">
        <v>475</v>
      </c>
      <c r="F31" s="132">
        <f t="shared" si="0"/>
        <v>482</v>
      </c>
      <c r="G31" s="158">
        <v>1</v>
      </c>
      <c r="H31" s="157">
        <v>4</v>
      </c>
      <c r="I31" s="157">
        <v>9</v>
      </c>
      <c r="J31" s="157">
        <v>445</v>
      </c>
      <c r="K31" s="132">
        <f t="shared" si="1"/>
        <v>459</v>
      </c>
      <c r="L31" s="158">
        <f t="shared" si="2"/>
        <v>1</v>
      </c>
      <c r="M31" s="157">
        <f t="shared" si="3"/>
        <v>11</v>
      </c>
      <c r="N31" s="157">
        <f t="shared" si="4"/>
        <v>9</v>
      </c>
      <c r="O31" s="157">
        <f t="shared" si="5"/>
        <v>920</v>
      </c>
      <c r="P31" s="132">
        <f t="shared" si="6"/>
        <v>941</v>
      </c>
    </row>
    <row r="32" spans="1:16" ht="12">
      <c r="A32" s="55" t="s">
        <v>8</v>
      </c>
      <c r="B32" s="157">
        <v>3</v>
      </c>
      <c r="C32" s="157">
        <v>21</v>
      </c>
      <c r="D32" s="157">
        <v>4</v>
      </c>
      <c r="E32" s="157">
        <v>972</v>
      </c>
      <c r="F32" s="132">
        <f t="shared" si="0"/>
        <v>1000</v>
      </c>
      <c r="G32" s="158">
        <v>5</v>
      </c>
      <c r="H32" s="157">
        <v>15</v>
      </c>
      <c r="I32" s="157">
        <v>1</v>
      </c>
      <c r="J32" s="157">
        <v>918</v>
      </c>
      <c r="K32" s="132">
        <f t="shared" si="1"/>
        <v>939</v>
      </c>
      <c r="L32" s="158">
        <f t="shared" si="2"/>
        <v>8</v>
      </c>
      <c r="M32" s="157">
        <f t="shared" si="3"/>
        <v>36</v>
      </c>
      <c r="N32" s="157">
        <f t="shared" si="4"/>
        <v>5</v>
      </c>
      <c r="O32" s="157">
        <f t="shared" si="5"/>
        <v>1890</v>
      </c>
      <c r="P32" s="132">
        <f t="shared" si="6"/>
        <v>1939</v>
      </c>
    </row>
    <row r="33" spans="1:16" ht="12">
      <c r="A33" s="55" t="s">
        <v>9</v>
      </c>
      <c r="B33" s="157">
        <v>1</v>
      </c>
      <c r="C33" s="157">
        <v>2</v>
      </c>
      <c r="D33" s="157">
        <v>2</v>
      </c>
      <c r="E33" s="157">
        <v>217</v>
      </c>
      <c r="F33" s="132">
        <f t="shared" si="0"/>
        <v>222</v>
      </c>
      <c r="G33" s="158">
        <v>3</v>
      </c>
      <c r="H33" s="157">
        <v>0</v>
      </c>
      <c r="I33" s="157">
        <v>0</v>
      </c>
      <c r="J33" s="157">
        <v>210</v>
      </c>
      <c r="K33" s="132">
        <f t="shared" si="1"/>
        <v>213</v>
      </c>
      <c r="L33" s="158">
        <f t="shared" si="2"/>
        <v>4</v>
      </c>
      <c r="M33" s="157">
        <f t="shared" si="3"/>
        <v>2</v>
      </c>
      <c r="N33" s="157">
        <f t="shared" si="4"/>
        <v>2</v>
      </c>
      <c r="O33" s="157">
        <f t="shared" si="5"/>
        <v>427</v>
      </c>
      <c r="P33" s="132">
        <f t="shared" si="6"/>
        <v>435</v>
      </c>
    </row>
    <row r="34" spans="1:16" ht="12">
      <c r="A34" s="55" t="s">
        <v>10</v>
      </c>
      <c r="B34" s="157">
        <v>5</v>
      </c>
      <c r="C34" s="157">
        <v>11</v>
      </c>
      <c r="D34" s="157">
        <v>2</v>
      </c>
      <c r="E34" s="157">
        <v>950</v>
      </c>
      <c r="F34" s="132">
        <f t="shared" si="0"/>
        <v>968</v>
      </c>
      <c r="G34" s="158">
        <v>6</v>
      </c>
      <c r="H34" s="157">
        <v>8</v>
      </c>
      <c r="I34" s="157">
        <v>3</v>
      </c>
      <c r="J34" s="157">
        <v>890</v>
      </c>
      <c r="K34" s="132">
        <f t="shared" si="1"/>
        <v>907</v>
      </c>
      <c r="L34" s="158">
        <f t="shared" si="2"/>
        <v>11</v>
      </c>
      <c r="M34" s="157">
        <f t="shared" si="3"/>
        <v>19</v>
      </c>
      <c r="N34" s="157">
        <f t="shared" si="4"/>
        <v>5</v>
      </c>
      <c r="O34" s="157">
        <f t="shared" si="5"/>
        <v>1840</v>
      </c>
      <c r="P34" s="132">
        <f t="shared" si="6"/>
        <v>1875</v>
      </c>
    </row>
    <row r="35" spans="1:16" ht="12">
      <c r="A35" s="55" t="s">
        <v>11</v>
      </c>
      <c r="B35" s="157">
        <v>2</v>
      </c>
      <c r="C35" s="157">
        <v>11</v>
      </c>
      <c r="D35" s="157">
        <v>10</v>
      </c>
      <c r="E35" s="157">
        <v>815</v>
      </c>
      <c r="F35" s="132">
        <f t="shared" si="0"/>
        <v>838</v>
      </c>
      <c r="G35" s="158">
        <v>13</v>
      </c>
      <c r="H35" s="157">
        <v>23</v>
      </c>
      <c r="I35" s="157">
        <v>8</v>
      </c>
      <c r="J35" s="157">
        <v>762</v>
      </c>
      <c r="K35" s="132">
        <f t="shared" si="1"/>
        <v>806</v>
      </c>
      <c r="L35" s="158">
        <f t="shared" si="2"/>
        <v>15</v>
      </c>
      <c r="M35" s="157">
        <f t="shared" si="3"/>
        <v>34</v>
      </c>
      <c r="N35" s="157">
        <f t="shared" si="4"/>
        <v>18</v>
      </c>
      <c r="O35" s="157">
        <f t="shared" si="5"/>
        <v>1577</v>
      </c>
      <c r="P35" s="132">
        <f t="shared" si="6"/>
        <v>1644</v>
      </c>
    </row>
    <row r="36" spans="1:16" ht="12">
      <c r="A36" s="55" t="s">
        <v>12</v>
      </c>
      <c r="B36" s="157">
        <v>13</v>
      </c>
      <c r="C36" s="157">
        <v>9</v>
      </c>
      <c r="D36" s="157">
        <v>12</v>
      </c>
      <c r="E36" s="157">
        <v>837</v>
      </c>
      <c r="F36" s="132">
        <f t="shared" si="0"/>
        <v>871</v>
      </c>
      <c r="G36" s="158">
        <v>15</v>
      </c>
      <c r="H36" s="157">
        <v>19</v>
      </c>
      <c r="I36" s="157">
        <v>13</v>
      </c>
      <c r="J36" s="157">
        <v>749</v>
      </c>
      <c r="K36" s="132">
        <f t="shared" si="1"/>
        <v>796</v>
      </c>
      <c r="L36" s="158">
        <f t="shared" si="2"/>
        <v>28</v>
      </c>
      <c r="M36" s="157">
        <f t="shared" si="3"/>
        <v>28</v>
      </c>
      <c r="N36" s="157">
        <f t="shared" si="4"/>
        <v>25</v>
      </c>
      <c r="O36" s="157">
        <f t="shared" si="5"/>
        <v>1586</v>
      </c>
      <c r="P36" s="132">
        <f t="shared" si="6"/>
        <v>1667</v>
      </c>
    </row>
    <row r="37" spans="1:16" ht="12">
      <c r="A37" s="55" t="s">
        <v>13</v>
      </c>
      <c r="B37" s="157">
        <v>0</v>
      </c>
      <c r="C37" s="157">
        <v>1</v>
      </c>
      <c r="D37" s="157">
        <v>0</v>
      </c>
      <c r="E37" s="157">
        <v>693</v>
      </c>
      <c r="F37" s="132">
        <f t="shared" si="0"/>
        <v>694</v>
      </c>
      <c r="G37" s="158">
        <v>0</v>
      </c>
      <c r="H37" s="157">
        <v>0</v>
      </c>
      <c r="I37" s="157">
        <v>2</v>
      </c>
      <c r="J37" s="157">
        <v>628</v>
      </c>
      <c r="K37" s="132">
        <f t="shared" si="1"/>
        <v>630</v>
      </c>
      <c r="L37" s="158">
        <f t="shared" si="2"/>
        <v>0</v>
      </c>
      <c r="M37" s="157">
        <f t="shared" si="3"/>
        <v>1</v>
      </c>
      <c r="N37" s="157">
        <f t="shared" si="4"/>
        <v>2</v>
      </c>
      <c r="O37" s="157">
        <f t="shared" si="5"/>
        <v>1321</v>
      </c>
      <c r="P37" s="132">
        <f t="shared" si="6"/>
        <v>1324</v>
      </c>
    </row>
    <row r="38" spans="1:16" s="15" customFormat="1" ht="12.75" customHeight="1">
      <c r="A38" s="56" t="s">
        <v>15</v>
      </c>
      <c r="B38" s="159">
        <f>B19+B20+B25</f>
        <v>128</v>
      </c>
      <c r="C38" s="159">
        <f>C19+C20+C25</f>
        <v>89</v>
      </c>
      <c r="D38" s="159">
        <f>D19+D20+D25</f>
        <v>68</v>
      </c>
      <c r="E38" s="159">
        <f>E19+E20+E25</f>
        <v>7177</v>
      </c>
      <c r="F38" s="160">
        <f t="shared" si="0"/>
        <v>7462</v>
      </c>
      <c r="G38" s="161">
        <f>G19+G20+G25</f>
        <v>395</v>
      </c>
      <c r="H38" s="159">
        <f>H19+H20+H25</f>
        <v>117</v>
      </c>
      <c r="I38" s="159">
        <f>I19+I20+I25</f>
        <v>129</v>
      </c>
      <c r="J38" s="159">
        <f>J19+J20+J25</f>
        <v>6740</v>
      </c>
      <c r="K38" s="160">
        <f t="shared" si="1"/>
        <v>7381</v>
      </c>
      <c r="L38" s="161">
        <f t="shared" si="2"/>
        <v>523</v>
      </c>
      <c r="M38" s="159">
        <f t="shared" si="3"/>
        <v>206</v>
      </c>
      <c r="N38" s="159">
        <f t="shared" si="4"/>
        <v>197</v>
      </c>
      <c r="O38" s="159">
        <f t="shared" si="5"/>
        <v>13917</v>
      </c>
      <c r="P38" s="160">
        <f t="shared" si="6"/>
        <v>14843</v>
      </c>
    </row>
    <row r="39" spans="1:16" s="16" customFormat="1" ht="12">
      <c r="A39" s="57" t="s">
        <v>16</v>
      </c>
      <c r="B39" s="162">
        <v>31</v>
      </c>
      <c r="C39" s="162">
        <v>81</v>
      </c>
      <c r="D39" s="162">
        <v>43</v>
      </c>
      <c r="E39" s="162">
        <v>6205</v>
      </c>
      <c r="F39" s="163">
        <f t="shared" si="0"/>
        <v>6360</v>
      </c>
      <c r="G39" s="164">
        <v>39</v>
      </c>
      <c r="H39" s="162">
        <v>74</v>
      </c>
      <c r="I39" s="162">
        <v>52</v>
      </c>
      <c r="J39" s="162">
        <v>5701</v>
      </c>
      <c r="K39" s="163">
        <f t="shared" si="1"/>
        <v>5866</v>
      </c>
      <c r="L39" s="164">
        <f t="shared" si="2"/>
        <v>70</v>
      </c>
      <c r="M39" s="162">
        <f t="shared" si="3"/>
        <v>155</v>
      </c>
      <c r="N39" s="162">
        <f t="shared" si="4"/>
        <v>95</v>
      </c>
      <c r="O39" s="162">
        <f t="shared" si="5"/>
        <v>11906</v>
      </c>
      <c r="P39" s="163">
        <f t="shared" si="6"/>
        <v>12226</v>
      </c>
    </row>
    <row r="40" spans="1:16" s="16" customFormat="1" ht="12">
      <c r="A40" s="57" t="s">
        <v>17</v>
      </c>
      <c r="B40" s="162">
        <v>50</v>
      </c>
      <c r="C40" s="162">
        <v>109</v>
      </c>
      <c r="D40" s="162">
        <v>75</v>
      </c>
      <c r="E40" s="162">
        <v>9711</v>
      </c>
      <c r="F40" s="163">
        <f t="shared" si="0"/>
        <v>9945</v>
      </c>
      <c r="G40" s="164">
        <v>117</v>
      </c>
      <c r="H40" s="162">
        <v>141</v>
      </c>
      <c r="I40" s="162">
        <v>92</v>
      </c>
      <c r="J40" s="162">
        <v>8966</v>
      </c>
      <c r="K40" s="163">
        <f t="shared" si="1"/>
        <v>9316</v>
      </c>
      <c r="L40" s="164">
        <f t="shared" si="2"/>
        <v>167</v>
      </c>
      <c r="M40" s="162">
        <f t="shared" si="3"/>
        <v>250</v>
      </c>
      <c r="N40" s="162">
        <f t="shared" si="4"/>
        <v>167</v>
      </c>
      <c r="O40" s="162">
        <f t="shared" si="5"/>
        <v>18677</v>
      </c>
      <c r="P40" s="163">
        <f t="shared" si="6"/>
        <v>19261</v>
      </c>
    </row>
    <row r="41" spans="1:16" s="16" customFormat="1" ht="12">
      <c r="A41" s="56" t="s">
        <v>18</v>
      </c>
      <c r="B41" s="178">
        <f>B39+B40</f>
        <v>81</v>
      </c>
      <c r="C41" s="178">
        <f>C39+C40</f>
        <v>190</v>
      </c>
      <c r="D41" s="178">
        <f>D39+D40</f>
        <v>118</v>
      </c>
      <c r="E41" s="178">
        <f>E39+E40</f>
        <v>15916</v>
      </c>
      <c r="F41" s="179">
        <f t="shared" si="0"/>
        <v>16305</v>
      </c>
      <c r="G41" s="193">
        <f>G39+G40</f>
        <v>156</v>
      </c>
      <c r="H41" s="178">
        <f>H39+H40</f>
        <v>215</v>
      </c>
      <c r="I41" s="178">
        <f>I39+I40</f>
        <v>144</v>
      </c>
      <c r="J41" s="178">
        <f>J39+J40</f>
        <v>14667</v>
      </c>
      <c r="K41" s="179">
        <f t="shared" si="1"/>
        <v>15182</v>
      </c>
      <c r="L41" s="193">
        <f t="shared" si="2"/>
        <v>237</v>
      </c>
      <c r="M41" s="178">
        <f t="shared" si="3"/>
        <v>405</v>
      </c>
      <c r="N41" s="178">
        <f t="shared" si="4"/>
        <v>262</v>
      </c>
      <c r="O41" s="178">
        <f t="shared" si="5"/>
        <v>30583</v>
      </c>
      <c r="P41" s="179">
        <f t="shared" si="6"/>
        <v>31487</v>
      </c>
    </row>
    <row r="42" spans="1:16" s="16" customFormat="1" ht="12">
      <c r="A42" s="57" t="s">
        <v>19</v>
      </c>
      <c r="B42" s="162">
        <f>B9+B22+B23+B26</f>
        <v>361</v>
      </c>
      <c r="C42" s="162">
        <f>C9+C22+C23+C26</f>
        <v>694</v>
      </c>
      <c r="D42" s="162">
        <f>D9+D22+D23+D26</f>
        <v>359</v>
      </c>
      <c r="E42" s="162">
        <f>E9+E22+E23+E26</f>
        <v>52969</v>
      </c>
      <c r="F42" s="163">
        <f t="shared" si="0"/>
        <v>54383</v>
      </c>
      <c r="G42" s="164">
        <f>G9+G22+G23+G26</f>
        <v>492</v>
      </c>
      <c r="H42" s="162">
        <f>H9+H22+H23+H26</f>
        <v>703</v>
      </c>
      <c r="I42" s="162">
        <f>I9+I22+I23+I26</f>
        <v>393</v>
      </c>
      <c r="J42" s="162">
        <f>J9+J22+J23+J26</f>
        <v>53835</v>
      </c>
      <c r="K42" s="163">
        <f t="shared" si="1"/>
        <v>55423</v>
      </c>
      <c r="L42" s="164">
        <f t="shared" si="2"/>
        <v>853</v>
      </c>
      <c r="M42" s="162">
        <f t="shared" si="3"/>
        <v>1397</v>
      </c>
      <c r="N42" s="162">
        <f t="shared" si="4"/>
        <v>752</v>
      </c>
      <c r="O42" s="162">
        <f t="shared" si="5"/>
        <v>106804</v>
      </c>
      <c r="P42" s="163">
        <f t="shared" si="6"/>
        <v>109806</v>
      </c>
    </row>
    <row r="43" spans="1:16" s="16" customFormat="1" ht="12">
      <c r="A43" s="57" t="s">
        <v>20</v>
      </c>
      <c r="B43" s="162">
        <v>14</v>
      </c>
      <c r="C43" s="162">
        <v>73</v>
      </c>
      <c r="D43" s="162">
        <v>25</v>
      </c>
      <c r="E43" s="162">
        <v>6410</v>
      </c>
      <c r="F43" s="163">
        <f t="shared" si="0"/>
        <v>6522</v>
      </c>
      <c r="G43" s="164">
        <v>21</v>
      </c>
      <c r="H43" s="162">
        <v>63</v>
      </c>
      <c r="I43" s="162">
        <v>36</v>
      </c>
      <c r="J43" s="162">
        <v>6278</v>
      </c>
      <c r="K43" s="163">
        <f t="shared" si="1"/>
        <v>6398</v>
      </c>
      <c r="L43" s="164">
        <f t="shared" si="2"/>
        <v>35</v>
      </c>
      <c r="M43" s="162">
        <f t="shared" si="3"/>
        <v>136</v>
      </c>
      <c r="N43" s="162">
        <f t="shared" si="4"/>
        <v>61</v>
      </c>
      <c r="O43" s="162">
        <f t="shared" si="5"/>
        <v>12688</v>
      </c>
      <c r="P43" s="163">
        <f t="shared" si="6"/>
        <v>12920</v>
      </c>
    </row>
    <row r="44" spans="1:16" s="16" customFormat="1" ht="12">
      <c r="A44" s="56" t="s">
        <v>21</v>
      </c>
      <c r="B44" s="178">
        <f>B42+B43</f>
        <v>375</v>
      </c>
      <c r="C44" s="178">
        <f>C42+C43</f>
        <v>767</v>
      </c>
      <c r="D44" s="178">
        <f>D42+D43</f>
        <v>384</v>
      </c>
      <c r="E44" s="178">
        <f>E42+E43</f>
        <v>59379</v>
      </c>
      <c r="F44" s="179">
        <f t="shared" si="0"/>
        <v>60905</v>
      </c>
      <c r="G44" s="193">
        <f>G42+G43</f>
        <v>513</v>
      </c>
      <c r="H44" s="178">
        <f>H42+H43</f>
        <v>766</v>
      </c>
      <c r="I44" s="178">
        <f>I42+I43</f>
        <v>429</v>
      </c>
      <c r="J44" s="178">
        <f>J42+J43</f>
        <v>60113</v>
      </c>
      <c r="K44" s="179">
        <f t="shared" si="1"/>
        <v>61821</v>
      </c>
      <c r="L44" s="193">
        <f t="shared" si="2"/>
        <v>888</v>
      </c>
      <c r="M44" s="178">
        <f t="shared" si="3"/>
        <v>1533</v>
      </c>
      <c r="N44" s="178">
        <f t="shared" si="4"/>
        <v>813</v>
      </c>
      <c r="O44" s="178">
        <f t="shared" si="5"/>
        <v>119492</v>
      </c>
      <c r="P44" s="179">
        <f t="shared" si="6"/>
        <v>122726</v>
      </c>
    </row>
    <row r="45" spans="1:16" s="17" customFormat="1" ht="12.75" customHeight="1" thickBot="1">
      <c r="A45" s="74" t="s">
        <v>111</v>
      </c>
      <c r="B45" s="165">
        <f>B38+B41+B44</f>
        <v>584</v>
      </c>
      <c r="C45" s="165">
        <f>C38+C41+C44</f>
        <v>1046</v>
      </c>
      <c r="D45" s="165">
        <f>D38+D41+D44</f>
        <v>570</v>
      </c>
      <c r="E45" s="165">
        <f>E38+E41+E44</f>
        <v>82472</v>
      </c>
      <c r="F45" s="166">
        <f t="shared" si="0"/>
        <v>84672</v>
      </c>
      <c r="G45" s="167">
        <f>G38+G41+G44</f>
        <v>1064</v>
      </c>
      <c r="H45" s="165">
        <f>H38+H41+H44</f>
        <v>1098</v>
      </c>
      <c r="I45" s="165">
        <f>I38+I41+I44</f>
        <v>702</v>
      </c>
      <c r="J45" s="165">
        <f>J38+J41+J44</f>
        <v>81520</v>
      </c>
      <c r="K45" s="166">
        <f t="shared" si="1"/>
        <v>84384</v>
      </c>
      <c r="L45" s="167">
        <f t="shared" si="2"/>
        <v>1648</v>
      </c>
      <c r="M45" s="165">
        <f t="shared" si="3"/>
        <v>2144</v>
      </c>
      <c r="N45" s="165">
        <f t="shared" si="4"/>
        <v>1272</v>
      </c>
      <c r="O45" s="165">
        <f t="shared" si="5"/>
        <v>163992</v>
      </c>
      <c r="P45" s="166">
        <f t="shared" si="6"/>
        <v>169056</v>
      </c>
    </row>
    <row r="46" ht="4.5" customHeight="1"/>
    <row r="47" ht="12">
      <c r="A47" s="44" t="s">
        <v>211</v>
      </c>
    </row>
  </sheetData>
  <sheetProtection/>
  <mergeCells count="4">
    <mergeCell ref="B3:F3"/>
    <mergeCell ref="G3:K3"/>
    <mergeCell ref="L3:P3"/>
    <mergeCell ref="A1:P1"/>
  </mergeCells>
  <printOptions horizontalCentered="1"/>
  <pageMargins left="0.16" right="0" top="0" bottom="0" header="0" footer="0"/>
  <pageSetup horizontalDpi="600" verticalDpi="600" orientation="landscape" paperSize="9" scale="80" r:id="rId1"/>
  <headerFooter alignWithMargins="0">
    <oddFooter>&amp;C&amp;A</oddFooter>
  </headerFooter>
  <ignoredErrors>
    <ignoredError sqref="F38:F4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2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4.00390625" style="6" customWidth="1"/>
    <col min="2" max="16" width="9.75390625" style="6" customWidth="1"/>
    <col min="17" max="16384" width="11.375" style="6" customWidth="1"/>
  </cols>
  <sheetData>
    <row r="1" spans="1:16" ht="17.25" customHeight="1">
      <c r="A1" s="302" t="s">
        <v>219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ht="6.75" customHeight="1">
      <c r="H2" s="64"/>
    </row>
    <row r="3" ht="12" customHeight="1">
      <c r="A3" s="60" t="s">
        <v>15</v>
      </c>
    </row>
    <row r="4" spans="1:16" ht="6.7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2">
      <c r="A5" s="25"/>
      <c r="B5" s="303" t="s">
        <v>26</v>
      </c>
      <c r="C5" s="303"/>
      <c r="D5" s="303"/>
      <c r="E5" s="303"/>
      <c r="F5" s="304"/>
      <c r="G5" s="303" t="s">
        <v>27</v>
      </c>
      <c r="H5" s="303"/>
      <c r="I5" s="303"/>
      <c r="J5" s="303"/>
      <c r="K5" s="304"/>
      <c r="L5" s="303" t="s">
        <v>114</v>
      </c>
      <c r="M5" s="303"/>
      <c r="N5" s="303"/>
      <c r="O5" s="303"/>
      <c r="P5" s="304"/>
    </row>
    <row r="6" spans="1:16" ht="36.75" customHeight="1">
      <c r="A6" s="75" t="s">
        <v>38</v>
      </c>
      <c r="B6" s="100" t="s">
        <v>217</v>
      </c>
      <c r="C6" s="111" t="s">
        <v>45</v>
      </c>
      <c r="D6" s="111" t="s">
        <v>46</v>
      </c>
      <c r="E6" s="111" t="s">
        <v>47</v>
      </c>
      <c r="F6" s="116" t="s">
        <v>115</v>
      </c>
      <c r="G6" s="100" t="s">
        <v>217</v>
      </c>
      <c r="H6" s="111" t="s">
        <v>45</v>
      </c>
      <c r="I6" s="111" t="s">
        <v>46</v>
      </c>
      <c r="J6" s="111" t="s">
        <v>47</v>
      </c>
      <c r="K6" s="116" t="s">
        <v>115</v>
      </c>
      <c r="L6" s="100" t="s">
        <v>217</v>
      </c>
      <c r="M6" s="111" t="s">
        <v>45</v>
      </c>
      <c r="N6" s="111" t="s">
        <v>46</v>
      </c>
      <c r="O6" s="111" t="s">
        <v>47</v>
      </c>
      <c r="P6" s="116" t="s">
        <v>115</v>
      </c>
    </row>
    <row r="7" spans="1:16" ht="12">
      <c r="A7" s="23" t="s">
        <v>153</v>
      </c>
      <c r="B7" s="157">
        <v>8</v>
      </c>
      <c r="C7" s="157">
        <v>4</v>
      </c>
      <c r="D7" s="157">
        <v>5</v>
      </c>
      <c r="E7" s="157">
        <v>1415</v>
      </c>
      <c r="F7" s="146">
        <f aca="true" t="shared" si="0" ref="F7:F24">SUM(B7:E7)</f>
        <v>1432</v>
      </c>
      <c r="G7" s="158">
        <v>17</v>
      </c>
      <c r="H7" s="157">
        <v>4</v>
      </c>
      <c r="I7" s="157">
        <v>1</v>
      </c>
      <c r="J7" s="157">
        <v>1193</v>
      </c>
      <c r="K7" s="146">
        <f aca="true" t="shared" si="1" ref="K7:K24">SUM(G7:J7)</f>
        <v>1215</v>
      </c>
      <c r="L7" s="158">
        <f aca="true" t="shared" si="2" ref="L7:L24">B7+G7</f>
        <v>25</v>
      </c>
      <c r="M7" s="157">
        <f aca="true" t="shared" si="3" ref="M7:M24">C7+H7</f>
        <v>8</v>
      </c>
      <c r="N7" s="157">
        <f aca="true" t="shared" si="4" ref="N7:N24">D7+I7</f>
        <v>6</v>
      </c>
      <c r="O7" s="157">
        <f aca="true" t="shared" si="5" ref="O7:O24">E7+J7</f>
        <v>2608</v>
      </c>
      <c r="P7" s="146">
        <f aca="true" t="shared" si="6" ref="P7:P24">F7+K7</f>
        <v>2647</v>
      </c>
    </row>
    <row r="8" spans="1:16" ht="12">
      <c r="A8" s="23" t="s">
        <v>95</v>
      </c>
      <c r="B8" s="157">
        <v>12</v>
      </c>
      <c r="C8" s="157">
        <v>12</v>
      </c>
      <c r="D8" s="157">
        <v>1</v>
      </c>
      <c r="E8" s="157">
        <v>835</v>
      </c>
      <c r="F8" s="146">
        <f t="shared" si="0"/>
        <v>860</v>
      </c>
      <c r="G8" s="158">
        <v>8</v>
      </c>
      <c r="H8" s="157">
        <v>0</v>
      </c>
      <c r="I8" s="157">
        <v>2</v>
      </c>
      <c r="J8" s="157">
        <v>780</v>
      </c>
      <c r="K8" s="146">
        <f t="shared" si="1"/>
        <v>790</v>
      </c>
      <c r="L8" s="158">
        <f t="shared" si="2"/>
        <v>20</v>
      </c>
      <c r="M8" s="157">
        <f t="shared" si="3"/>
        <v>12</v>
      </c>
      <c r="N8" s="157">
        <f t="shared" si="4"/>
        <v>3</v>
      </c>
      <c r="O8" s="157">
        <f t="shared" si="5"/>
        <v>1615</v>
      </c>
      <c r="P8" s="146">
        <f t="shared" si="6"/>
        <v>1650</v>
      </c>
    </row>
    <row r="9" spans="1:16" ht="12">
      <c r="A9" s="23" t="s">
        <v>96</v>
      </c>
      <c r="B9" s="157">
        <v>18</v>
      </c>
      <c r="C9" s="157">
        <v>3</v>
      </c>
      <c r="D9" s="157">
        <v>5</v>
      </c>
      <c r="E9" s="157">
        <v>738</v>
      </c>
      <c r="F9" s="146">
        <f t="shared" si="0"/>
        <v>764</v>
      </c>
      <c r="G9" s="158">
        <v>8</v>
      </c>
      <c r="H9" s="157">
        <v>3</v>
      </c>
      <c r="I9" s="157">
        <v>5</v>
      </c>
      <c r="J9" s="157">
        <v>779</v>
      </c>
      <c r="K9" s="146">
        <f t="shared" si="1"/>
        <v>795</v>
      </c>
      <c r="L9" s="158">
        <f t="shared" si="2"/>
        <v>26</v>
      </c>
      <c r="M9" s="157">
        <f t="shared" si="3"/>
        <v>6</v>
      </c>
      <c r="N9" s="157">
        <f t="shared" si="4"/>
        <v>10</v>
      </c>
      <c r="O9" s="157">
        <f t="shared" si="5"/>
        <v>1517</v>
      </c>
      <c r="P9" s="146">
        <f t="shared" si="6"/>
        <v>1559</v>
      </c>
    </row>
    <row r="10" spans="1:16" ht="12">
      <c r="A10" s="23" t="s">
        <v>97</v>
      </c>
      <c r="B10" s="157">
        <v>15</v>
      </c>
      <c r="C10" s="157">
        <v>7</v>
      </c>
      <c r="D10" s="157">
        <v>6</v>
      </c>
      <c r="E10" s="157">
        <v>862</v>
      </c>
      <c r="F10" s="146">
        <f t="shared" si="0"/>
        <v>890</v>
      </c>
      <c r="G10" s="158">
        <v>10</v>
      </c>
      <c r="H10" s="157">
        <v>6</v>
      </c>
      <c r="I10" s="157">
        <v>6</v>
      </c>
      <c r="J10" s="157">
        <v>837</v>
      </c>
      <c r="K10" s="146">
        <f t="shared" si="1"/>
        <v>859</v>
      </c>
      <c r="L10" s="158">
        <f t="shared" si="2"/>
        <v>25</v>
      </c>
      <c r="M10" s="157">
        <f t="shared" si="3"/>
        <v>13</v>
      </c>
      <c r="N10" s="157">
        <f t="shared" si="4"/>
        <v>12</v>
      </c>
      <c r="O10" s="157">
        <f t="shared" si="5"/>
        <v>1699</v>
      </c>
      <c r="P10" s="146">
        <f t="shared" si="6"/>
        <v>1749</v>
      </c>
    </row>
    <row r="11" spans="1:16" ht="12">
      <c r="A11" s="23" t="s">
        <v>98</v>
      </c>
      <c r="B11" s="157">
        <v>6</v>
      </c>
      <c r="C11" s="157">
        <v>8</v>
      </c>
      <c r="D11" s="157">
        <v>8</v>
      </c>
      <c r="E11" s="157">
        <v>707</v>
      </c>
      <c r="F11" s="146">
        <f t="shared" si="0"/>
        <v>729</v>
      </c>
      <c r="G11" s="158">
        <v>7</v>
      </c>
      <c r="H11" s="157">
        <v>0</v>
      </c>
      <c r="I11" s="157">
        <v>4</v>
      </c>
      <c r="J11" s="157">
        <v>708</v>
      </c>
      <c r="K11" s="146">
        <f t="shared" si="1"/>
        <v>719</v>
      </c>
      <c r="L11" s="158">
        <f t="shared" si="2"/>
        <v>13</v>
      </c>
      <c r="M11" s="157">
        <f t="shared" si="3"/>
        <v>8</v>
      </c>
      <c r="N11" s="157">
        <f t="shared" si="4"/>
        <v>12</v>
      </c>
      <c r="O11" s="157">
        <f t="shared" si="5"/>
        <v>1415</v>
      </c>
      <c r="P11" s="146">
        <f t="shared" si="6"/>
        <v>1448</v>
      </c>
    </row>
    <row r="12" spans="1:16" ht="12">
      <c r="A12" s="23" t="s">
        <v>99</v>
      </c>
      <c r="B12" s="157">
        <v>8</v>
      </c>
      <c r="C12" s="157">
        <v>4</v>
      </c>
      <c r="D12" s="157">
        <v>4</v>
      </c>
      <c r="E12" s="157">
        <v>616</v>
      </c>
      <c r="F12" s="146">
        <f t="shared" si="0"/>
        <v>632</v>
      </c>
      <c r="G12" s="158">
        <v>11</v>
      </c>
      <c r="H12" s="157">
        <v>4</v>
      </c>
      <c r="I12" s="157">
        <v>6</v>
      </c>
      <c r="J12" s="157">
        <v>629</v>
      </c>
      <c r="K12" s="146">
        <f t="shared" si="1"/>
        <v>650</v>
      </c>
      <c r="L12" s="158">
        <f t="shared" si="2"/>
        <v>19</v>
      </c>
      <c r="M12" s="157">
        <f t="shared" si="3"/>
        <v>8</v>
      </c>
      <c r="N12" s="157">
        <f t="shared" si="4"/>
        <v>10</v>
      </c>
      <c r="O12" s="157">
        <f t="shared" si="5"/>
        <v>1245</v>
      </c>
      <c r="P12" s="146">
        <f t="shared" si="6"/>
        <v>1282</v>
      </c>
    </row>
    <row r="13" spans="1:16" ht="12">
      <c r="A13" s="23" t="s">
        <v>100</v>
      </c>
      <c r="B13" s="157">
        <v>3</v>
      </c>
      <c r="C13" s="157">
        <v>3</v>
      </c>
      <c r="D13" s="157">
        <v>5</v>
      </c>
      <c r="E13" s="157">
        <v>511</v>
      </c>
      <c r="F13" s="146">
        <f t="shared" si="0"/>
        <v>522</v>
      </c>
      <c r="G13" s="158">
        <v>3</v>
      </c>
      <c r="H13" s="157">
        <v>5</v>
      </c>
      <c r="I13" s="157">
        <v>4</v>
      </c>
      <c r="J13" s="157">
        <v>455</v>
      </c>
      <c r="K13" s="146">
        <f t="shared" si="1"/>
        <v>467</v>
      </c>
      <c r="L13" s="158">
        <f t="shared" si="2"/>
        <v>6</v>
      </c>
      <c r="M13" s="157">
        <f t="shared" si="3"/>
        <v>8</v>
      </c>
      <c r="N13" s="157">
        <f t="shared" si="4"/>
        <v>9</v>
      </c>
      <c r="O13" s="157">
        <f t="shared" si="5"/>
        <v>966</v>
      </c>
      <c r="P13" s="146">
        <f t="shared" si="6"/>
        <v>989</v>
      </c>
    </row>
    <row r="14" spans="1:16" ht="12">
      <c r="A14" s="23" t="s">
        <v>101</v>
      </c>
      <c r="B14" s="157">
        <v>3</v>
      </c>
      <c r="C14" s="157">
        <v>5</v>
      </c>
      <c r="D14" s="157">
        <v>4</v>
      </c>
      <c r="E14" s="157">
        <v>412</v>
      </c>
      <c r="F14" s="146">
        <f t="shared" si="0"/>
        <v>424</v>
      </c>
      <c r="G14" s="158">
        <v>15</v>
      </c>
      <c r="H14" s="157">
        <v>9</v>
      </c>
      <c r="I14" s="157">
        <v>9</v>
      </c>
      <c r="J14" s="157">
        <v>383</v>
      </c>
      <c r="K14" s="146">
        <f t="shared" si="1"/>
        <v>416</v>
      </c>
      <c r="L14" s="158">
        <f t="shared" si="2"/>
        <v>18</v>
      </c>
      <c r="M14" s="157">
        <f t="shared" si="3"/>
        <v>14</v>
      </c>
      <c r="N14" s="157">
        <f t="shared" si="4"/>
        <v>13</v>
      </c>
      <c r="O14" s="157">
        <f t="shared" si="5"/>
        <v>795</v>
      </c>
      <c r="P14" s="146">
        <f t="shared" si="6"/>
        <v>840</v>
      </c>
    </row>
    <row r="15" spans="1:16" ht="12">
      <c r="A15" s="23" t="s">
        <v>102</v>
      </c>
      <c r="B15" s="157">
        <v>1</v>
      </c>
      <c r="C15" s="157">
        <v>2</v>
      </c>
      <c r="D15" s="157">
        <v>6</v>
      </c>
      <c r="E15" s="157">
        <v>359</v>
      </c>
      <c r="F15" s="146">
        <f t="shared" si="0"/>
        <v>368</v>
      </c>
      <c r="G15" s="158">
        <v>18</v>
      </c>
      <c r="H15" s="157">
        <v>10</v>
      </c>
      <c r="I15" s="157">
        <v>20</v>
      </c>
      <c r="J15" s="157">
        <v>302</v>
      </c>
      <c r="K15" s="146">
        <f t="shared" si="1"/>
        <v>350</v>
      </c>
      <c r="L15" s="158">
        <f t="shared" si="2"/>
        <v>19</v>
      </c>
      <c r="M15" s="157">
        <f t="shared" si="3"/>
        <v>12</v>
      </c>
      <c r="N15" s="157">
        <f t="shared" si="4"/>
        <v>26</v>
      </c>
      <c r="O15" s="157">
        <f t="shared" si="5"/>
        <v>661</v>
      </c>
      <c r="P15" s="146">
        <f t="shared" si="6"/>
        <v>718</v>
      </c>
    </row>
    <row r="16" spans="1:16" ht="12">
      <c r="A16" s="23" t="s">
        <v>103</v>
      </c>
      <c r="B16" s="157">
        <v>5</v>
      </c>
      <c r="C16" s="157">
        <v>6</v>
      </c>
      <c r="D16" s="157">
        <v>3</v>
      </c>
      <c r="E16" s="157">
        <v>263</v>
      </c>
      <c r="F16" s="146">
        <f t="shared" si="0"/>
        <v>277</v>
      </c>
      <c r="G16" s="158">
        <v>47</v>
      </c>
      <c r="H16" s="157">
        <v>9</v>
      </c>
      <c r="I16" s="157">
        <v>20</v>
      </c>
      <c r="J16" s="157">
        <v>234</v>
      </c>
      <c r="K16" s="146">
        <f t="shared" si="1"/>
        <v>310</v>
      </c>
      <c r="L16" s="158">
        <f t="shared" si="2"/>
        <v>52</v>
      </c>
      <c r="M16" s="157">
        <f t="shared" si="3"/>
        <v>15</v>
      </c>
      <c r="N16" s="157">
        <f t="shared" si="4"/>
        <v>23</v>
      </c>
      <c r="O16" s="157">
        <f t="shared" si="5"/>
        <v>497</v>
      </c>
      <c r="P16" s="146">
        <f t="shared" si="6"/>
        <v>587</v>
      </c>
    </row>
    <row r="17" spans="1:16" ht="12">
      <c r="A17" s="23" t="s">
        <v>104</v>
      </c>
      <c r="B17" s="157">
        <v>10</v>
      </c>
      <c r="C17" s="157">
        <v>6</v>
      </c>
      <c r="D17" s="157">
        <v>4</v>
      </c>
      <c r="E17" s="157">
        <v>202</v>
      </c>
      <c r="F17" s="146">
        <f t="shared" si="0"/>
        <v>222</v>
      </c>
      <c r="G17" s="158">
        <v>65</v>
      </c>
      <c r="H17" s="157">
        <v>24</v>
      </c>
      <c r="I17" s="157">
        <v>19</v>
      </c>
      <c r="J17" s="157">
        <v>151</v>
      </c>
      <c r="K17" s="146">
        <f t="shared" si="1"/>
        <v>259</v>
      </c>
      <c r="L17" s="158">
        <f t="shared" si="2"/>
        <v>75</v>
      </c>
      <c r="M17" s="157">
        <f t="shared" si="3"/>
        <v>30</v>
      </c>
      <c r="N17" s="157">
        <f t="shared" si="4"/>
        <v>23</v>
      </c>
      <c r="O17" s="157">
        <f t="shared" si="5"/>
        <v>353</v>
      </c>
      <c r="P17" s="146">
        <f t="shared" si="6"/>
        <v>481</v>
      </c>
    </row>
    <row r="18" spans="1:16" ht="12">
      <c r="A18" s="23" t="s">
        <v>105</v>
      </c>
      <c r="B18" s="157">
        <v>8</v>
      </c>
      <c r="C18" s="157">
        <v>8</v>
      </c>
      <c r="D18" s="157">
        <v>9</v>
      </c>
      <c r="E18" s="157">
        <v>132</v>
      </c>
      <c r="F18" s="146">
        <f t="shared" si="0"/>
        <v>157</v>
      </c>
      <c r="G18" s="158">
        <v>64</v>
      </c>
      <c r="H18" s="157">
        <v>17</v>
      </c>
      <c r="I18" s="157">
        <v>13</v>
      </c>
      <c r="J18" s="157">
        <v>137</v>
      </c>
      <c r="K18" s="146">
        <f t="shared" si="1"/>
        <v>231</v>
      </c>
      <c r="L18" s="158">
        <f t="shared" si="2"/>
        <v>72</v>
      </c>
      <c r="M18" s="157">
        <f t="shared" si="3"/>
        <v>25</v>
      </c>
      <c r="N18" s="157">
        <f t="shared" si="4"/>
        <v>22</v>
      </c>
      <c r="O18" s="157">
        <f t="shared" si="5"/>
        <v>269</v>
      </c>
      <c r="P18" s="146">
        <f t="shared" si="6"/>
        <v>388</v>
      </c>
    </row>
    <row r="19" spans="1:16" ht="12">
      <c r="A19" s="23" t="s">
        <v>106</v>
      </c>
      <c r="B19" s="157">
        <v>18</v>
      </c>
      <c r="C19" s="157">
        <v>11</v>
      </c>
      <c r="D19" s="157">
        <v>6</v>
      </c>
      <c r="E19" s="157">
        <v>67</v>
      </c>
      <c r="F19" s="146">
        <f t="shared" si="0"/>
        <v>102</v>
      </c>
      <c r="G19" s="158">
        <v>61</v>
      </c>
      <c r="H19" s="157">
        <v>15</v>
      </c>
      <c r="I19" s="157">
        <v>11</v>
      </c>
      <c r="J19" s="157">
        <v>86</v>
      </c>
      <c r="K19" s="146">
        <f t="shared" si="1"/>
        <v>173</v>
      </c>
      <c r="L19" s="158">
        <f t="shared" si="2"/>
        <v>79</v>
      </c>
      <c r="M19" s="157">
        <f t="shared" si="3"/>
        <v>26</v>
      </c>
      <c r="N19" s="157">
        <f t="shared" si="4"/>
        <v>17</v>
      </c>
      <c r="O19" s="157">
        <f t="shared" si="5"/>
        <v>153</v>
      </c>
      <c r="P19" s="146">
        <f t="shared" si="6"/>
        <v>275</v>
      </c>
    </row>
    <row r="20" spans="1:16" ht="12">
      <c r="A20" s="23" t="s">
        <v>107</v>
      </c>
      <c r="B20" s="157">
        <v>10</v>
      </c>
      <c r="C20" s="157">
        <v>6</v>
      </c>
      <c r="D20" s="157">
        <v>0</v>
      </c>
      <c r="E20" s="157">
        <v>43</v>
      </c>
      <c r="F20" s="146">
        <f t="shared" si="0"/>
        <v>59</v>
      </c>
      <c r="G20" s="158">
        <v>41</v>
      </c>
      <c r="H20" s="157">
        <v>4</v>
      </c>
      <c r="I20" s="157">
        <v>8</v>
      </c>
      <c r="J20" s="157">
        <v>38</v>
      </c>
      <c r="K20" s="146">
        <f t="shared" si="1"/>
        <v>91</v>
      </c>
      <c r="L20" s="158">
        <f t="shared" si="2"/>
        <v>51</v>
      </c>
      <c r="M20" s="157">
        <f t="shared" si="3"/>
        <v>10</v>
      </c>
      <c r="N20" s="157">
        <f t="shared" si="4"/>
        <v>8</v>
      </c>
      <c r="O20" s="157">
        <f t="shared" si="5"/>
        <v>81</v>
      </c>
      <c r="P20" s="146">
        <f t="shared" si="6"/>
        <v>150</v>
      </c>
    </row>
    <row r="21" spans="1:16" ht="12">
      <c r="A21" s="23" t="s">
        <v>108</v>
      </c>
      <c r="B21" s="157">
        <v>2</v>
      </c>
      <c r="C21" s="157">
        <v>0</v>
      </c>
      <c r="D21" s="157">
        <v>2</v>
      </c>
      <c r="E21" s="157">
        <v>11</v>
      </c>
      <c r="F21" s="146">
        <f t="shared" si="0"/>
        <v>15</v>
      </c>
      <c r="G21" s="158">
        <v>17</v>
      </c>
      <c r="H21" s="157">
        <v>3</v>
      </c>
      <c r="I21" s="157">
        <v>1</v>
      </c>
      <c r="J21" s="157">
        <v>16</v>
      </c>
      <c r="K21" s="146">
        <f t="shared" si="1"/>
        <v>37</v>
      </c>
      <c r="L21" s="158">
        <f t="shared" si="2"/>
        <v>19</v>
      </c>
      <c r="M21" s="157">
        <f t="shared" si="3"/>
        <v>3</v>
      </c>
      <c r="N21" s="157">
        <f t="shared" si="4"/>
        <v>3</v>
      </c>
      <c r="O21" s="157">
        <f t="shared" si="5"/>
        <v>27</v>
      </c>
      <c r="P21" s="146">
        <f t="shared" si="6"/>
        <v>52</v>
      </c>
    </row>
    <row r="22" spans="1:16" ht="12">
      <c r="A22" s="23" t="s">
        <v>109</v>
      </c>
      <c r="B22" s="157">
        <v>0</v>
      </c>
      <c r="C22" s="157">
        <v>3</v>
      </c>
      <c r="D22" s="157">
        <v>0</v>
      </c>
      <c r="E22" s="157">
        <v>3</v>
      </c>
      <c r="F22" s="146">
        <f t="shared" si="0"/>
        <v>6</v>
      </c>
      <c r="G22" s="158">
        <v>3</v>
      </c>
      <c r="H22" s="157">
        <v>2</v>
      </c>
      <c r="I22" s="157">
        <v>0</v>
      </c>
      <c r="J22" s="157">
        <v>10</v>
      </c>
      <c r="K22" s="146">
        <f t="shared" si="1"/>
        <v>15</v>
      </c>
      <c r="L22" s="158">
        <f t="shared" si="2"/>
        <v>3</v>
      </c>
      <c r="M22" s="157">
        <f t="shared" si="3"/>
        <v>5</v>
      </c>
      <c r="N22" s="157">
        <f t="shared" si="4"/>
        <v>0</v>
      </c>
      <c r="O22" s="157">
        <f t="shared" si="5"/>
        <v>13</v>
      </c>
      <c r="P22" s="146">
        <f t="shared" si="6"/>
        <v>21</v>
      </c>
    </row>
    <row r="23" spans="1:16" ht="12">
      <c r="A23" s="23" t="s">
        <v>110</v>
      </c>
      <c r="B23" s="157">
        <v>1</v>
      </c>
      <c r="C23" s="157">
        <v>1</v>
      </c>
      <c r="D23" s="157">
        <v>0</v>
      </c>
      <c r="E23" s="157">
        <v>1</v>
      </c>
      <c r="F23" s="146">
        <f t="shared" si="0"/>
        <v>3</v>
      </c>
      <c r="G23" s="158">
        <v>0</v>
      </c>
      <c r="H23" s="157">
        <v>2</v>
      </c>
      <c r="I23" s="157">
        <v>0</v>
      </c>
      <c r="J23" s="157">
        <v>2</v>
      </c>
      <c r="K23" s="146">
        <f t="shared" si="1"/>
        <v>4</v>
      </c>
      <c r="L23" s="158">
        <f t="shared" si="2"/>
        <v>1</v>
      </c>
      <c r="M23" s="157">
        <f t="shared" si="3"/>
        <v>3</v>
      </c>
      <c r="N23" s="157">
        <f t="shared" si="4"/>
        <v>0</v>
      </c>
      <c r="O23" s="157">
        <f t="shared" si="5"/>
        <v>3</v>
      </c>
      <c r="P23" s="146">
        <f t="shared" si="6"/>
        <v>7</v>
      </c>
    </row>
    <row r="24" spans="1:16" s="17" customFormat="1" ht="12.75" customHeight="1" thickBot="1">
      <c r="A24" s="39" t="s">
        <v>43</v>
      </c>
      <c r="B24" s="148">
        <f aca="true" t="shared" si="7" ref="B24:J24">SUM(B7:B23)</f>
        <v>128</v>
      </c>
      <c r="C24" s="148">
        <f t="shared" si="7"/>
        <v>89</v>
      </c>
      <c r="D24" s="148">
        <f t="shared" si="7"/>
        <v>68</v>
      </c>
      <c r="E24" s="148">
        <f t="shared" si="7"/>
        <v>7177</v>
      </c>
      <c r="F24" s="195">
        <f t="shared" si="0"/>
        <v>7462</v>
      </c>
      <c r="G24" s="150">
        <f t="shared" si="7"/>
        <v>395</v>
      </c>
      <c r="H24" s="148">
        <f t="shared" si="7"/>
        <v>117</v>
      </c>
      <c r="I24" s="148">
        <f t="shared" si="7"/>
        <v>129</v>
      </c>
      <c r="J24" s="148">
        <f t="shared" si="7"/>
        <v>6740</v>
      </c>
      <c r="K24" s="195">
        <f t="shared" si="1"/>
        <v>7381</v>
      </c>
      <c r="L24" s="150">
        <f t="shared" si="2"/>
        <v>523</v>
      </c>
      <c r="M24" s="148">
        <f t="shared" si="3"/>
        <v>206</v>
      </c>
      <c r="N24" s="148">
        <f t="shared" si="4"/>
        <v>197</v>
      </c>
      <c r="O24" s="148">
        <f t="shared" si="5"/>
        <v>13917</v>
      </c>
      <c r="P24" s="149">
        <f t="shared" si="6"/>
        <v>14843</v>
      </c>
    </row>
    <row r="26" ht="12" customHeight="1">
      <c r="A26" s="60" t="s">
        <v>18</v>
      </c>
    </row>
    <row r="27" spans="1:16" ht="6.7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">
      <c r="A28" s="25"/>
      <c r="B28" s="303" t="s">
        <v>26</v>
      </c>
      <c r="C28" s="303"/>
      <c r="D28" s="303"/>
      <c r="E28" s="303"/>
      <c r="F28" s="304"/>
      <c r="G28" s="303" t="s">
        <v>27</v>
      </c>
      <c r="H28" s="303"/>
      <c r="I28" s="303"/>
      <c r="J28" s="303"/>
      <c r="K28" s="304"/>
      <c r="L28" s="303" t="s">
        <v>114</v>
      </c>
      <c r="M28" s="303"/>
      <c r="N28" s="303"/>
      <c r="O28" s="303"/>
      <c r="P28" s="304"/>
    </row>
    <row r="29" spans="1:16" ht="37.5" customHeight="1">
      <c r="A29" s="75" t="s">
        <v>38</v>
      </c>
      <c r="B29" s="100" t="s">
        <v>217</v>
      </c>
      <c r="C29" s="111" t="s">
        <v>45</v>
      </c>
      <c r="D29" s="111" t="s">
        <v>46</v>
      </c>
      <c r="E29" s="111" t="s">
        <v>47</v>
      </c>
      <c r="F29" s="116" t="s">
        <v>115</v>
      </c>
      <c r="G29" s="100" t="s">
        <v>217</v>
      </c>
      <c r="H29" s="111" t="s">
        <v>45</v>
      </c>
      <c r="I29" s="111" t="s">
        <v>46</v>
      </c>
      <c r="J29" s="111" t="s">
        <v>47</v>
      </c>
      <c r="K29" s="116" t="s">
        <v>115</v>
      </c>
      <c r="L29" s="100" t="s">
        <v>217</v>
      </c>
      <c r="M29" s="111" t="s">
        <v>45</v>
      </c>
      <c r="N29" s="111" t="s">
        <v>46</v>
      </c>
      <c r="O29" s="111" t="s">
        <v>47</v>
      </c>
      <c r="P29" s="116" t="s">
        <v>115</v>
      </c>
    </row>
    <row r="30" spans="1:16" ht="12">
      <c r="A30" s="23" t="s">
        <v>153</v>
      </c>
      <c r="B30" s="157">
        <v>4</v>
      </c>
      <c r="C30" s="157">
        <v>15</v>
      </c>
      <c r="D30" s="157">
        <v>2</v>
      </c>
      <c r="E30" s="157">
        <v>2600</v>
      </c>
      <c r="F30" s="146">
        <f aca="true" t="shared" si="8" ref="F30:F47">SUM(B30:E30)</f>
        <v>2621</v>
      </c>
      <c r="G30" s="158">
        <v>7</v>
      </c>
      <c r="H30" s="157">
        <v>3</v>
      </c>
      <c r="I30" s="157">
        <v>5</v>
      </c>
      <c r="J30" s="157">
        <v>2450</v>
      </c>
      <c r="K30" s="146">
        <f aca="true" t="shared" si="9" ref="K30:K47">SUM(G30:J30)</f>
        <v>2465</v>
      </c>
      <c r="L30" s="158">
        <f aca="true" t="shared" si="10" ref="L30:L47">B30+G30</f>
        <v>11</v>
      </c>
      <c r="M30" s="157">
        <f aca="true" t="shared" si="11" ref="M30:M47">C30+H30</f>
        <v>18</v>
      </c>
      <c r="N30" s="157">
        <f aca="true" t="shared" si="12" ref="N30:N47">D30+I30</f>
        <v>7</v>
      </c>
      <c r="O30" s="157">
        <f aca="true" t="shared" si="13" ref="O30:O47">E30+J30</f>
        <v>5050</v>
      </c>
      <c r="P30" s="146">
        <f aca="true" t="shared" si="14" ref="P30:P47">F30+K30</f>
        <v>5086</v>
      </c>
    </row>
    <row r="31" spans="1:16" ht="12">
      <c r="A31" s="23" t="s">
        <v>95</v>
      </c>
      <c r="B31" s="157">
        <v>3</v>
      </c>
      <c r="C31" s="157">
        <v>7</v>
      </c>
      <c r="D31" s="157">
        <v>5</v>
      </c>
      <c r="E31" s="157">
        <v>1951</v>
      </c>
      <c r="F31" s="146">
        <f t="shared" si="8"/>
        <v>1966</v>
      </c>
      <c r="G31" s="158">
        <v>4</v>
      </c>
      <c r="H31" s="157">
        <v>4</v>
      </c>
      <c r="I31" s="157">
        <v>3</v>
      </c>
      <c r="J31" s="157">
        <v>1821</v>
      </c>
      <c r="K31" s="146">
        <f t="shared" si="9"/>
        <v>1832</v>
      </c>
      <c r="L31" s="158">
        <f t="shared" si="10"/>
        <v>7</v>
      </c>
      <c r="M31" s="157">
        <f t="shared" si="11"/>
        <v>11</v>
      </c>
      <c r="N31" s="157">
        <f t="shared" si="12"/>
        <v>8</v>
      </c>
      <c r="O31" s="157">
        <f t="shared" si="13"/>
        <v>3772</v>
      </c>
      <c r="P31" s="146">
        <f t="shared" si="14"/>
        <v>3798</v>
      </c>
    </row>
    <row r="32" spans="1:16" ht="12">
      <c r="A32" s="23" t="s">
        <v>96</v>
      </c>
      <c r="B32" s="157">
        <v>7</v>
      </c>
      <c r="C32" s="157">
        <v>24</v>
      </c>
      <c r="D32" s="157">
        <v>8</v>
      </c>
      <c r="E32" s="157">
        <v>1820</v>
      </c>
      <c r="F32" s="146">
        <f t="shared" si="8"/>
        <v>1859</v>
      </c>
      <c r="G32" s="158">
        <v>12</v>
      </c>
      <c r="H32" s="157">
        <v>6</v>
      </c>
      <c r="I32" s="157">
        <v>10</v>
      </c>
      <c r="J32" s="157">
        <v>1840</v>
      </c>
      <c r="K32" s="146">
        <f t="shared" si="9"/>
        <v>1868</v>
      </c>
      <c r="L32" s="158">
        <f t="shared" si="10"/>
        <v>19</v>
      </c>
      <c r="M32" s="157">
        <f t="shared" si="11"/>
        <v>30</v>
      </c>
      <c r="N32" s="157">
        <f t="shared" si="12"/>
        <v>18</v>
      </c>
      <c r="O32" s="157">
        <f t="shared" si="13"/>
        <v>3660</v>
      </c>
      <c r="P32" s="146">
        <f t="shared" si="14"/>
        <v>3727</v>
      </c>
    </row>
    <row r="33" spans="1:16" ht="12">
      <c r="A33" s="23" t="s">
        <v>97</v>
      </c>
      <c r="B33" s="157">
        <v>4</v>
      </c>
      <c r="C33" s="157">
        <v>15</v>
      </c>
      <c r="D33" s="157">
        <v>6</v>
      </c>
      <c r="E33" s="157">
        <v>1880</v>
      </c>
      <c r="F33" s="146">
        <f t="shared" si="8"/>
        <v>1905</v>
      </c>
      <c r="G33" s="158">
        <v>4</v>
      </c>
      <c r="H33" s="157">
        <v>3</v>
      </c>
      <c r="I33" s="157">
        <v>1</v>
      </c>
      <c r="J33" s="157">
        <v>1752</v>
      </c>
      <c r="K33" s="146">
        <f t="shared" si="9"/>
        <v>1760</v>
      </c>
      <c r="L33" s="158">
        <f t="shared" si="10"/>
        <v>8</v>
      </c>
      <c r="M33" s="157">
        <f t="shared" si="11"/>
        <v>18</v>
      </c>
      <c r="N33" s="157">
        <f t="shared" si="12"/>
        <v>7</v>
      </c>
      <c r="O33" s="157">
        <f t="shared" si="13"/>
        <v>3632</v>
      </c>
      <c r="P33" s="146">
        <f t="shared" si="14"/>
        <v>3665</v>
      </c>
    </row>
    <row r="34" spans="1:16" ht="12">
      <c r="A34" s="23" t="s">
        <v>98</v>
      </c>
      <c r="B34" s="157">
        <v>7</v>
      </c>
      <c r="C34" s="157">
        <v>5</v>
      </c>
      <c r="D34" s="157">
        <v>11</v>
      </c>
      <c r="E34" s="157">
        <v>1609</v>
      </c>
      <c r="F34" s="146">
        <f t="shared" si="8"/>
        <v>1632</v>
      </c>
      <c r="G34" s="158">
        <v>9</v>
      </c>
      <c r="H34" s="157">
        <v>11</v>
      </c>
      <c r="I34" s="157">
        <v>3</v>
      </c>
      <c r="J34" s="157">
        <v>1536</v>
      </c>
      <c r="K34" s="146">
        <f t="shared" si="9"/>
        <v>1559</v>
      </c>
      <c r="L34" s="158">
        <f t="shared" si="10"/>
        <v>16</v>
      </c>
      <c r="M34" s="157">
        <f t="shared" si="11"/>
        <v>16</v>
      </c>
      <c r="N34" s="157">
        <f t="shared" si="12"/>
        <v>14</v>
      </c>
      <c r="O34" s="157">
        <f t="shared" si="13"/>
        <v>3145</v>
      </c>
      <c r="P34" s="146">
        <f t="shared" si="14"/>
        <v>3191</v>
      </c>
    </row>
    <row r="35" spans="1:16" ht="12">
      <c r="A35" s="23" t="s">
        <v>99</v>
      </c>
      <c r="B35" s="157">
        <v>5</v>
      </c>
      <c r="C35" s="157">
        <v>12</v>
      </c>
      <c r="D35" s="157">
        <v>4</v>
      </c>
      <c r="E35" s="157">
        <v>1461</v>
      </c>
      <c r="F35" s="146">
        <f t="shared" si="8"/>
        <v>1482</v>
      </c>
      <c r="G35" s="158">
        <v>8</v>
      </c>
      <c r="H35" s="157">
        <v>6</v>
      </c>
      <c r="I35" s="157">
        <v>4</v>
      </c>
      <c r="J35" s="157">
        <v>1267</v>
      </c>
      <c r="K35" s="146">
        <f t="shared" si="9"/>
        <v>1285</v>
      </c>
      <c r="L35" s="158">
        <f t="shared" si="10"/>
        <v>13</v>
      </c>
      <c r="M35" s="157">
        <f t="shared" si="11"/>
        <v>18</v>
      </c>
      <c r="N35" s="157">
        <f t="shared" si="12"/>
        <v>8</v>
      </c>
      <c r="O35" s="157">
        <f t="shared" si="13"/>
        <v>2728</v>
      </c>
      <c r="P35" s="146">
        <f t="shared" si="14"/>
        <v>2767</v>
      </c>
    </row>
    <row r="36" spans="1:16" ht="12">
      <c r="A36" s="23" t="s">
        <v>100</v>
      </c>
      <c r="B36" s="157">
        <v>2</v>
      </c>
      <c r="C36" s="157">
        <v>2</v>
      </c>
      <c r="D36" s="157">
        <v>4</v>
      </c>
      <c r="E36" s="157">
        <v>1155</v>
      </c>
      <c r="F36" s="146">
        <f t="shared" si="8"/>
        <v>1163</v>
      </c>
      <c r="G36" s="158">
        <v>5</v>
      </c>
      <c r="H36" s="157">
        <v>5</v>
      </c>
      <c r="I36" s="157">
        <v>3</v>
      </c>
      <c r="J36" s="157">
        <v>1036</v>
      </c>
      <c r="K36" s="146">
        <f t="shared" si="9"/>
        <v>1049</v>
      </c>
      <c r="L36" s="158">
        <f t="shared" si="10"/>
        <v>7</v>
      </c>
      <c r="M36" s="157">
        <f t="shared" si="11"/>
        <v>7</v>
      </c>
      <c r="N36" s="157">
        <f t="shared" si="12"/>
        <v>7</v>
      </c>
      <c r="O36" s="157">
        <f t="shared" si="13"/>
        <v>2191</v>
      </c>
      <c r="P36" s="146">
        <f t="shared" si="14"/>
        <v>2212</v>
      </c>
    </row>
    <row r="37" spans="1:16" ht="12">
      <c r="A37" s="23" t="s">
        <v>101</v>
      </c>
      <c r="B37" s="157">
        <v>6</v>
      </c>
      <c r="C37" s="157">
        <v>10</v>
      </c>
      <c r="D37" s="157">
        <v>8</v>
      </c>
      <c r="E37" s="157">
        <v>1071</v>
      </c>
      <c r="F37" s="146">
        <f t="shared" si="8"/>
        <v>1095</v>
      </c>
      <c r="G37" s="158">
        <v>5</v>
      </c>
      <c r="H37" s="157">
        <v>5</v>
      </c>
      <c r="I37" s="157">
        <v>8</v>
      </c>
      <c r="J37" s="157">
        <v>797</v>
      </c>
      <c r="K37" s="146">
        <f t="shared" si="9"/>
        <v>815</v>
      </c>
      <c r="L37" s="158">
        <f t="shared" si="10"/>
        <v>11</v>
      </c>
      <c r="M37" s="157">
        <f t="shared" si="11"/>
        <v>15</v>
      </c>
      <c r="N37" s="157">
        <f t="shared" si="12"/>
        <v>16</v>
      </c>
      <c r="O37" s="157">
        <f t="shared" si="13"/>
        <v>1868</v>
      </c>
      <c r="P37" s="146">
        <f t="shared" si="14"/>
        <v>1910</v>
      </c>
    </row>
    <row r="38" spans="1:16" ht="12">
      <c r="A38" s="23" t="s">
        <v>102</v>
      </c>
      <c r="B38" s="157">
        <v>7</v>
      </c>
      <c r="C38" s="157">
        <v>9</v>
      </c>
      <c r="D38" s="157">
        <v>3</v>
      </c>
      <c r="E38" s="157">
        <v>823</v>
      </c>
      <c r="F38" s="146">
        <f t="shared" si="8"/>
        <v>842</v>
      </c>
      <c r="G38" s="158">
        <v>10</v>
      </c>
      <c r="H38" s="157">
        <v>2</v>
      </c>
      <c r="I38" s="157">
        <v>15</v>
      </c>
      <c r="J38" s="157">
        <v>667</v>
      </c>
      <c r="K38" s="146">
        <f t="shared" si="9"/>
        <v>694</v>
      </c>
      <c r="L38" s="158">
        <f t="shared" si="10"/>
        <v>17</v>
      </c>
      <c r="M38" s="157">
        <f t="shared" si="11"/>
        <v>11</v>
      </c>
      <c r="N38" s="157">
        <f t="shared" si="12"/>
        <v>18</v>
      </c>
      <c r="O38" s="157">
        <f t="shared" si="13"/>
        <v>1490</v>
      </c>
      <c r="P38" s="146">
        <f t="shared" si="14"/>
        <v>1536</v>
      </c>
    </row>
    <row r="39" spans="1:16" ht="12">
      <c r="A39" s="23" t="s">
        <v>103</v>
      </c>
      <c r="B39" s="157">
        <v>6</v>
      </c>
      <c r="C39" s="157">
        <v>12</v>
      </c>
      <c r="D39" s="157">
        <v>10</v>
      </c>
      <c r="E39" s="157">
        <v>572</v>
      </c>
      <c r="F39" s="146">
        <f t="shared" si="8"/>
        <v>600</v>
      </c>
      <c r="G39" s="158">
        <v>11</v>
      </c>
      <c r="H39" s="157">
        <v>18</v>
      </c>
      <c r="I39" s="157">
        <v>12</v>
      </c>
      <c r="J39" s="157">
        <v>509</v>
      </c>
      <c r="K39" s="146">
        <f t="shared" si="9"/>
        <v>550</v>
      </c>
      <c r="L39" s="158">
        <f t="shared" si="10"/>
        <v>17</v>
      </c>
      <c r="M39" s="157">
        <f t="shared" si="11"/>
        <v>30</v>
      </c>
      <c r="N39" s="157">
        <f t="shared" si="12"/>
        <v>22</v>
      </c>
      <c r="O39" s="157">
        <f t="shared" si="13"/>
        <v>1081</v>
      </c>
      <c r="P39" s="146">
        <f t="shared" si="14"/>
        <v>1150</v>
      </c>
    </row>
    <row r="40" spans="1:16" ht="12">
      <c r="A40" s="23" t="s">
        <v>104</v>
      </c>
      <c r="B40" s="157">
        <v>8</v>
      </c>
      <c r="C40" s="157">
        <v>20</v>
      </c>
      <c r="D40" s="157">
        <v>23</v>
      </c>
      <c r="E40" s="157">
        <v>435</v>
      </c>
      <c r="F40" s="146">
        <f t="shared" si="8"/>
        <v>486</v>
      </c>
      <c r="G40" s="158">
        <v>15</v>
      </c>
      <c r="H40" s="157">
        <v>32</v>
      </c>
      <c r="I40" s="157">
        <v>24</v>
      </c>
      <c r="J40" s="157">
        <v>386</v>
      </c>
      <c r="K40" s="146">
        <f t="shared" si="9"/>
        <v>457</v>
      </c>
      <c r="L40" s="158">
        <f t="shared" si="10"/>
        <v>23</v>
      </c>
      <c r="M40" s="157">
        <f t="shared" si="11"/>
        <v>52</v>
      </c>
      <c r="N40" s="157">
        <f t="shared" si="12"/>
        <v>47</v>
      </c>
      <c r="O40" s="157">
        <f t="shared" si="13"/>
        <v>821</v>
      </c>
      <c r="P40" s="146">
        <f t="shared" si="14"/>
        <v>943</v>
      </c>
    </row>
    <row r="41" spans="1:16" ht="12">
      <c r="A41" s="23" t="s">
        <v>105</v>
      </c>
      <c r="B41" s="157">
        <v>6</v>
      </c>
      <c r="C41" s="157">
        <v>30</v>
      </c>
      <c r="D41" s="157">
        <v>22</v>
      </c>
      <c r="E41" s="157">
        <v>301</v>
      </c>
      <c r="F41" s="146">
        <f t="shared" si="8"/>
        <v>359</v>
      </c>
      <c r="G41" s="158">
        <v>28</v>
      </c>
      <c r="H41" s="157">
        <v>50</v>
      </c>
      <c r="I41" s="157">
        <v>29</v>
      </c>
      <c r="J41" s="157">
        <v>272</v>
      </c>
      <c r="K41" s="146">
        <f t="shared" si="9"/>
        <v>379</v>
      </c>
      <c r="L41" s="158">
        <f t="shared" si="10"/>
        <v>34</v>
      </c>
      <c r="M41" s="157">
        <f t="shared" si="11"/>
        <v>80</v>
      </c>
      <c r="N41" s="157">
        <f t="shared" si="12"/>
        <v>51</v>
      </c>
      <c r="O41" s="157">
        <f t="shared" si="13"/>
        <v>573</v>
      </c>
      <c r="P41" s="146">
        <f t="shared" si="14"/>
        <v>738</v>
      </c>
    </row>
    <row r="42" spans="1:16" ht="12">
      <c r="A42" s="23" t="s">
        <v>106</v>
      </c>
      <c r="B42" s="157">
        <v>4</v>
      </c>
      <c r="C42" s="157">
        <v>16</v>
      </c>
      <c r="D42" s="157">
        <v>11</v>
      </c>
      <c r="E42" s="157">
        <v>149</v>
      </c>
      <c r="F42" s="146">
        <f t="shared" si="8"/>
        <v>180</v>
      </c>
      <c r="G42" s="158">
        <v>15</v>
      </c>
      <c r="H42" s="157">
        <v>34</v>
      </c>
      <c r="I42" s="157">
        <v>13</v>
      </c>
      <c r="J42" s="157">
        <v>176</v>
      </c>
      <c r="K42" s="146">
        <f t="shared" si="9"/>
        <v>238</v>
      </c>
      <c r="L42" s="158">
        <f t="shared" si="10"/>
        <v>19</v>
      </c>
      <c r="M42" s="157">
        <f t="shared" si="11"/>
        <v>50</v>
      </c>
      <c r="N42" s="157">
        <f t="shared" si="12"/>
        <v>24</v>
      </c>
      <c r="O42" s="157">
        <f t="shared" si="13"/>
        <v>325</v>
      </c>
      <c r="P42" s="146">
        <f t="shared" si="14"/>
        <v>418</v>
      </c>
    </row>
    <row r="43" spans="1:16" ht="12">
      <c r="A43" s="23" t="s">
        <v>107</v>
      </c>
      <c r="B43" s="157">
        <v>7</v>
      </c>
      <c r="C43" s="157">
        <v>11</v>
      </c>
      <c r="D43" s="157">
        <v>1</v>
      </c>
      <c r="E43" s="157">
        <v>70</v>
      </c>
      <c r="F43" s="146">
        <f t="shared" si="8"/>
        <v>89</v>
      </c>
      <c r="G43" s="158">
        <v>8</v>
      </c>
      <c r="H43" s="157">
        <v>19</v>
      </c>
      <c r="I43" s="157">
        <v>9</v>
      </c>
      <c r="J43" s="157">
        <v>87</v>
      </c>
      <c r="K43" s="146">
        <f t="shared" si="9"/>
        <v>123</v>
      </c>
      <c r="L43" s="158">
        <f t="shared" si="10"/>
        <v>15</v>
      </c>
      <c r="M43" s="157">
        <f t="shared" si="11"/>
        <v>30</v>
      </c>
      <c r="N43" s="157">
        <f t="shared" si="12"/>
        <v>10</v>
      </c>
      <c r="O43" s="157">
        <f t="shared" si="13"/>
        <v>157</v>
      </c>
      <c r="P43" s="146">
        <f t="shared" si="14"/>
        <v>212</v>
      </c>
    </row>
    <row r="44" spans="1:16" ht="12">
      <c r="A44" s="23" t="s">
        <v>108</v>
      </c>
      <c r="B44" s="157">
        <v>5</v>
      </c>
      <c r="C44" s="157">
        <v>1</v>
      </c>
      <c r="D44" s="157">
        <v>0</v>
      </c>
      <c r="E44" s="157">
        <v>12</v>
      </c>
      <c r="F44" s="146">
        <f t="shared" si="8"/>
        <v>18</v>
      </c>
      <c r="G44" s="158">
        <v>11</v>
      </c>
      <c r="H44" s="157">
        <v>9</v>
      </c>
      <c r="I44" s="157">
        <v>4</v>
      </c>
      <c r="J44" s="157">
        <v>47</v>
      </c>
      <c r="K44" s="146">
        <f t="shared" si="9"/>
        <v>71</v>
      </c>
      <c r="L44" s="158">
        <f t="shared" si="10"/>
        <v>16</v>
      </c>
      <c r="M44" s="157">
        <f t="shared" si="11"/>
        <v>10</v>
      </c>
      <c r="N44" s="157">
        <f t="shared" si="12"/>
        <v>4</v>
      </c>
      <c r="O44" s="157">
        <f t="shared" si="13"/>
        <v>59</v>
      </c>
      <c r="P44" s="146">
        <f t="shared" si="14"/>
        <v>89</v>
      </c>
    </row>
    <row r="45" spans="1:16" ht="12">
      <c r="A45" s="23" t="s">
        <v>109</v>
      </c>
      <c r="B45" s="157">
        <v>0</v>
      </c>
      <c r="C45" s="157">
        <v>1</v>
      </c>
      <c r="D45" s="157">
        <v>0</v>
      </c>
      <c r="E45" s="157">
        <v>5</v>
      </c>
      <c r="F45" s="146">
        <f t="shared" si="8"/>
        <v>6</v>
      </c>
      <c r="G45" s="158">
        <v>2</v>
      </c>
      <c r="H45" s="157">
        <v>6</v>
      </c>
      <c r="I45" s="157">
        <v>0</v>
      </c>
      <c r="J45" s="157">
        <v>19</v>
      </c>
      <c r="K45" s="146">
        <f t="shared" si="9"/>
        <v>27</v>
      </c>
      <c r="L45" s="158">
        <f t="shared" si="10"/>
        <v>2</v>
      </c>
      <c r="M45" s="157">
        <f t="shared" si="11"/>
        <v>7</v>
      </c>
      <c r="N45" s="157">
        <f t="shared" si="12"/>
        <v>0</v>
      </c>
      <c r="O45" s="157">
        <f t="shared" si="13"/>
        <v>24</v>
      </c>
      <c r="P45" s="146">
        <f t="shared" si="14"/>
        <v>33</v>
      </c>
    </row>
    <row r="46" spans="1:16" ht="12">
      <c r="A46" s="23" t="s">
        <v>110</v>
      </c>
      <c r="B46" s="157">
        <v>0</v>
      </c>
      <c r="C46" s="157">
        <v>0</v>
      </c>
      <c r="D46" s="157">
        <v>0</v>
      </c>
      <c r="E46" s="157">
        <v>2</v>
      </c>
      <c r="F46" s="146">
        <f t="shared" si="8"/>
        <v>2</v>
      </c>
      <c r="G46" s="158">
        <v>2</v>
      </c>
      <c r="H46" s="157">
        <v>2</v>
      </c>
      <c r="I46" s="157">
        <v>1</v>
      </c>
      <c r="J46" s="157">
        <v>5</v>
      </c>
      <c r="K46" s="146">
        <f t="shared" si="9"/>
        <v>10</v>
      </c>
      <c r="L46" s="158">
        <f t="shared" si="10"/>
        <v>2</v>
      </c>
      <c r="M46" s="157">
        <f t="shared" si="11"/>
        <v>2</v>
      </c>
      <c r="N46" s="157">
        <f t="shared" si="12"/>
        <v>1</v>
      </c>
      <c r="O46" s="157">
        <f t="shared" si="13"/>
        <v>7</v>
      </c>
      <c r="P46" s="146">
        <f t="shared" si="14"/>
        <v>12</v>
      </c>
    </row>
    <row r="47" spans="1:16" ht="12.75" customHeight="1" thickBot="1">
      <c r="A47" s="39" t="s">
        <v>43</v>
      </c>
      <c r="B47" s="148">
        <f aca="true" t="shared" si="15" ref="B47:J47">SUM(B30:B46)</f>
        <v>81</v>
      </c>
      <c r="C47" s="148">
        <f t="shared" si="15"/>
        <v>190</v>
      </c>
      <c r="D47" s="148">
        <f t="shared" si="15"/>
        <v>118</v>
      </c>
      <c r="E47" s="148">
        <f t="shared" si="15"/>
        <v>15916</v>
      </c>
      <c r="F47" s="195">
        <f t="shared" si="8"/>
        <v>16305</v>
      </c>
      <c r="G47" s="150">
        <f t="shared" si="15"/>
        <v>156</v>
      </c>
      <c r="H47" s="148">
        <f t="shared" si="15"/>
        <v>215</v>
      </c>
      <c r="I47" s="148">
        <f t="shared" si="15"/>
        <v>144</v>
      </c>
      <c r="J47" s="148">
        <f t="shared" si="15"/>
        <v>14667</v>
      </c>
      <c r="K47" s="195">
        <f t="shared" si="9"/>
        <v>15182</v>
      </c>
      <c r="L47" s="150">
        <f t="shared" si="10"/>
        <v>237</v>
      </c>
      <c r="M47" s="148">
        <f t="shared" si="11"/>
        <v>405</v>
      </c>
      <c r="N47" s="148">
        <f t="shared" si="12"/>
        <v>262</v>
      </c>
      <c r="O47" s="148">
        <f t="shared" si="13"/>
        <v>30583</v>
      </c>
      <c r="P47" s="149">
        <f t="shared" si="14"/>
        <v>31487</v>
      </c>
    </row>
    <row r="56" ht="12" customHeight="1">
      <c r="A56" s="60" t="s">
        <v>21</v>
      </c>
    </row>
    <row r="57" spans="1:16" ht="6.75" customHeight="1" thickBo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ht="12">
      <c r="A58" s="25"/>
      <c r="B58" s="303" t="s">
        <v>26</v>
      </c>
      <c r="C58" s="303"/>
      <c r="D58" s="303"/>
      <c r="E58" s="303"/>
      <c r="F58" s="304"/>
      <c r="G58" s="303" t="s">
        <v>27</v>
      </c>
      <c r="H58" s="303"/>
      <c r="I58" s="303"/>
      <c r="J58" s="303"/>
      <c r="K58" s="304"/>
      <c r="L58" s="303" t="s">
        <v>114</v>
      </c>
      <c r="M58" s="303"/>
      <c r="N58" s="303"/>
      <c r="O58" s="303"/>
      <c r="P58" s="304"/>
    </row>
    <row r="59" spans="1:16" ht="37.5" customHeight="1">
      <c r="A59" s="75" t="s">
        <v>38</v>
      </c>
      <c r="B59" s="100" t="s">
        <v>217</v>
      </c>
      <c r="C59" s="111" t="s">
        <v>45</v>
      </c>
      <c r="D59" s="111" t="s">
        <v>46</v>
      </c>
      <c r="E59" s="111" t="s">
        <v>47</v>
      </c>
      <c r="F59" s="116" t="s">
        <v>115</v>
      </c>
      <c r="G59" s="100" t="s">
        <v>217</v>
      </c>
      <c r="H59" s="111" t="s">
        <v>45</v>
      </c>
      <c r="I59" s="111" t="s">
        <v>46</v>
      </c>
      <c r="J59" s="111" t="s">
        <v>47</v>
      </c>
      <c r="K59" s="116" t="s">
        <v>115</v>
      </c>
      <c r="L59" s="100" t="s">
        <v>217</v>
      </c>
      <c r="M59" s="111" t="s">
        <v>45</v>
      </c>
      <c r="N59" s="111" t="s">
        <v>46</v>
      </c>
      <c r="O59" s="111" t="s">
        <v>47</v>
      </c>
      <c r="P59" s="116" t="s">
        <v>115</v>
      </c>
    </row>
    <row r="60" spans="1:16" ht="12">
      <c r="A60" s="23" t="s">
        <v>153</v>
      </c>
      <c r="B60" s="157">
        <v>11</v>
      </c>
      <c r="C60" s="157">
        <v>19</v>
      </c>
      <c r="D60" s="157">
        <v>5</v>
      </c>
      <c r="E60" s="157">
        <v>7875</v>
      </c>
      <c r="F60" s="146">
        <f aca="true" t="shared" si="16" ref="F60:F77">SUM(B60:E60)</f>
        <v>7910</v>
      </c>
      <c r="G60" s="158">
        <v>6</v>
      </c>
      <c r="H60" s="157">
        <v>6</v>
      </c>
      <c r="I60" s="157">
        <v>7</v>
      </c>
      <c r="J60" s="157">
        <v>7943</v>
      </c>
      <c r="K60" s="146">
        <f aca="true" t="shared" si="17" ref="K60:K77">SUM(G60:J60)</f>
        <v>7962</v>
      </c>
      <c r="L60" s="158">
        <f aca="true" t="shared" si="18" ref="L60:L77">B60+G60</f>
        <v>17</v>
      </c>
      <c r="M60" s="157">
        <f aca="true" t="shared" si="19" ref="M60:M77">C60+H60</f>
        <v>25</v>
      </c>
      <c r="N60" s="157">
        <f aca="true" t="shared" si="20" ref="N60:N77">D60+I60</f>
        <v>12</v>
      </c>
      <c r="O60" s="157">
        <f aca="true" t="shared" si="21" ref="O60:O77">E60+J60</f>
        <v>15818</v>
      </c>
      <c r="P60" s="146">
        <f aca="true" t="shared" si="22" ref="P60:P77">F60+K60</f>
        <v>15872</v>
      </c>
    </row>
    <row r="61" spans="1:16" ht="12">
      <c r="A61" s="23" t="s">
        <v>95</v>
      </c>
      <c r="B61" s="157">
        <v>21</v>
      </c>
      <c r="C61" s="157">
        <v>16</v>
      </c>
      <c r="D61" s="157">
        <v>5</v>
      </c>
      <c r="E61" s="157">
        <v>6150</v>
      </c>
      <c r="F61" s="146">
        <f t="shared" si="16"/>
        <v>6192</v>
      </c>
      <c r="G61" s="158">
        <v>25</v>
      </c>
      <c r="H61" s="157">
        <v>21</v>
      </c>
      <c r="I61" s="157">
        <v>5</v>
      </c>
      <c r="J61" s="157">
        <v>6104</v>
      </c>
      <c r="K61" s="146">
        <f t="shared" si="17"/>
        <v>6155</v>
      </c>
      <c r="L61" s="158">
        <f t="shared" si="18"/>
        <v>46</v>
      </c>
      <c r="M61" s="157">
        <f t="shared" si="19"/>
        <v>37</v>
      </c>
      <c r="N61" s="157">
        <f t="shared" si="20"/>
        <v>10</v>
      </c>
      <c r="O61" s="157">
        <f t="shared" si="21"/>
        <v>12254</v>
      </c>
      <c r="P61" s="146">
        <f t="shared" si="22"/>
        <v>12347</v>
      </c>
    </row>
    <row r="62" spans="1:16" ht="12">
      <c r="A62" s="23" t="s">
        <v>96</v>
      </c>
      <c r="B62" s="157">
        <v>14</v>
      </c>
      <c r="C62" s="157">
        <v>30</v>
      </c>
      <c r="D62" s="157">
        <v>11</v>
      </c>
      <c r="E62" s="157">
        <v>5904</v>
      </c>
      <c r="F62" s="146">
        <f t="shared" si="16"/>
        <v>5959</v>
      </c>
      <c r="G62" s="158">
        <v>25</v>
      </c>
      <c r="H62" s="157">
        <v>25</v>
      </c>
      <c r="I62" s="157">
        <v>8</v>
      </c>
      <c r="J62" s="157">
        <v>6254</v>
      </c>
      <c r="K62" s="146">
        <f t="shared" si="17"/>
        <v>6312</v>
      </c>
      <c r="L62" s="158">
        <f t="shared" si="18"/>
        <v>39</v>
      </c>
      <c r="M62" s="157">
        <f t="shared" si="19"/>
        <v>55</v>
      </c>
      <c r="N62" s="157">
        <f t="shared" si="20"/>
        <v>19</v>
      </c>
      <c r="O62" s="157">
        <f t="shared" si="21"/>
        <v>12158</v>
      </c>
      <c r="P62" s="146">
        <f t="shared" si="22"/>
        <v>12271</v>
      </c>
    </row>
    <row r="63" spans="1:16" ht="12">
      <c r="A63" s="23" t="s">
        <v>97</v>
      </c>
      <c r="B63" s="157">
        <v>18</v>
      </c>
      <c r="C63" s="157">
        <v>36</v>
      </c>
      <c r="D63" s="157">
        <v>8</v>
      </c>
      <c r="E63" s="157">
        <v>6847</v>
      </c>
      <c r="F63" s="146">
        <f t="shared" si="16"/>
        <v>6909</v>
      </c>
      <c r="G63" s="158">
        <v>24</v>
      </c>
      <c r="H63" s="157">
        <v>33</v>
      </c>
      <c r="I63" s="157">
        <v>22</v>
      </c>
      <c r="J63" s="157">
        <v>7162</v>
      </c>
      <c r="K63" s="146">
        <f t="shared" si="17"/>
        <v>7241</v>
      </c>
      <c r="L63" s="158">
        <f t="shared" si="18"/>
        <v>42</v>
      </c>
      <c r="M63" s="157">
        <f t="shared" si="19"/>
        <v>69</v>
      </c>
      <c r="N63" s="157">
        <f t="shared" si="20"/>
        <v>30</v>
      </c>
      <c r="O63" s="157">
        <f t="shared" si="21"/>
        <v>14009</v>
      </c>
      <c r="P63" s="146">
        <f t="shared" si="22"/>
        <v>14150</v>
      </c>
    </row>
    <row r="64" spans="1:16" ht="12">
      <c r="A64" s="23" t="s">
        <v>98</v>
      </c>
      <c r="B64" s="157">
        <v>23</v>
      </c>
      <c r="C64" s="157">
        <v>48</v>
      </c>
      <c r="D64" s="157">
        <v>29</v>
      </c>
      <c r="E64" s="157">
        <v>6420</v>
      </c>
      <c r="F64" s="146">
        <f t="shared" si="16"/>
        <v>6520</v>
      </c>
      <c r="G64" s="158">
        <v>21</v>
      </c>
      <c r="H64" s="157">
        <v>43</v>
      </c>
      <c r="I64" s="157">
        <v>17</v>
      </c>
      <c r="J64" s="157">
        <v>6830</v>
      </c>
      <c r="K64" s="146">
        <f t="shared" si="17"/>
        <v>6911</v>
      </c>
      <c r="L64" s="158">
        <f t="shared" si="18"/>
        <v>44</v>
      </c>
      <c r="M64" s="157">
        <f t="shared" si="19"/>
        <v>91</v>
      </c>
      <c r="N64" s="157">
        <f t="shared" si="20"/>
        <v>46</v>
      </c>
      <c r="O64" s="157">
        <f t="shared" si="21"/>
        <v>13250</v>
      </c>
      <c r="P64" s="146">
        <f t="shared" si="22"/>
        <v>13431</v>
      </c>
    </row>
    <row r="65" spans="1:16" ht="12">
      <c r="A65" s="23" t="s">
        <v>99</v>
      </c>
      <c r="B65" s="157">
        <v>31</v>
      </c>
      <c r="C65" s="157">
        <v>53</v>
      </c>
      <c r="D65" s="157">
        <v>35</v>
      </c>
      <c r="E65" s="157">
        <v>5981</v>
      </c>
      <c r="F65" s="146">
        <f t="shared" si="16"/>
        <v>6100</v>
      </c>
      <c r="G65" s="158">
        <v>29</v>
      </c>
      <c r="H65" s="157">
        <v>37</v>
      </c>
      <c r="I65" s="157">
        <v>29</v>
      </c>
      <c r="J65" s="157">
        <v>6065</v>
      </c>
      <c r="K65" s="146">
        <f t="shared" si="17"/>
        <v>6160</v>
      </c>
      <c r="L65" s="158">
        <f t="shared" si="18"/>
        <v>60</v>
      </c>
      <c r="M65" s="157">
        <f t="shared" si="19"/>
        <v>90</v>
      </c>
      <c r="N65" s="157">
        <f t="shared" si="20"/>
        <v>64</v>
      </c>
      <c r="O65" s="157">
        <f t="shared" si="21"/>
        <v>12046</v>
      </c>
      <c r="P65" s="146">
        <f t="shared" si="22"/>
        <v>12260</v>
      </c>
    </row>
    <row r="66" spans="1:16" ht="12">
      <c r="A66" s="23" t="s">
        <v>100</v>
      </c>
      <c r="B66" s="157">
        <v>27</v>
      </c>
      <c r="C66" s="157">
        <v>38</v>
      </c>
      <c r="D66" s="157">
        <v>26</v>
      </c>
      <c r="E66" s="157">
        <v>4871</v>
      </c>
      <c r="F66" s="146">
        <f t="shared" si="16"/>
        <v>4962</v>
      </c>
      <c r="G66" s="158">
        <v>21</v>
      </c>
      <c r="H66" s="157">
        <v>47</v>
      </c>
      <c r="I66" s="157">
        <v>30</v>
      </c>
      <c r="J66" s="157">
        <v>4955</v>
      </c>
      <c r="K66" s="146">
        <f t="shared" si="17"/>
        <v>5053</v>
      </c>
      <c r="L66" s="158">
        <f t="shared" si="18"/>
        <v>48</v>
      </c>
      <c r="M66" s="157">
        <f t="shared" si="19"/>
        <v>85</v>
      </c>
      <c r="N66" s="157">
        <f t="shared" si="20"/>
        <v>56</v>
      </c>
      <c r="O66" s="157">
        <f t="shared" si="21"/>
        <v>9826</v>
      </c>
      <c r="P66" s="146">
        <f t="shared" si="22"/>
        <v>10015</v>
      </c>
    </row>
    <row r="67" spans="1:16" ht="12">
      <c r="A67" s="23" t="s">
        <v>101</v>
      </c>
      <c r="B67" s="157">
        <v>25</v>
      </c>
      <c r="C67" s="157">
        <v>66</v>
      </c>
      <c r="D67" s="157">
        <v>46</v>
      </c>
      <c r="E67" s="157">
        <v>4208</v>
      </c>
      <c r="F67" s="146">
        <f t="shared" si="16"/>
        <v>4345</v>
      </c>
      <c r="G67" s="158">
        <v>19</v>
      </c>
      <c r="H67" s="157">
        <v>50</v>
      </c>
      <c r="I67" s="157">
        <v>29</v>
      </c>
      <c r="J67" s="157">
        <v>4018</v>
      </c>
      <c r="K67" s="146">
        <f t="shared" si="17"/>
        <v>4116</v>
      </c>
      <c r="L67" s="158">
        <f t="shared" si="18"/>
        <v>44</v>
      </c>
      <c r="M67" s="157">
        <f t="shared" si="19"/>
        <v>116</v>
      </c>
      <c r="N67" s="157">
        <f t="shared" si="20"/>
        <v>75</v>
      </c>
      <c r="O67" s="157">
        <f t="shared" si="21"/>
        <v>8226</v>
      </c>
      <c r="P67" s="146">
        <f t="shared" si="22"/>
        <v>8461</v>
      </c>
    </row>
    <row r="68" spans="1:16" ht="12">
      <c r="A68" s="23" t="s">
        <v>102</v>
      </c>
      <c r="B68" s="157">
        <v>26</v>
      </c>
      <c r="C68" s="157">
        <v>104</v>
      </c>
      <c r="D68" s="157">
        <v>60</v>
      </c>
      <c r="E68" s="157">
        <v>4070</v>
      </c>
      <c r="F68" s="146">
        <f t="shared" si="16"/>
        <v>4260</v>
      </c>
      <c r="G68" s="158">
        <v>66</v>
      </c>
      <c r="H68" s="157">
        <v>85</v>
      </c>
      <c r="I68" s="157">
        <v>51</v>
      </c>
      <c r="J68" s="157">
        <v>3271</v>
      </c>
      <c r="K68" s="146">
        <f t="shared" si="17"/>
        <v>3473</v>
      </c>
      <c r="L68" s="158">
        <f t="shared" si="18"/>
        <v>92</v>
      </c>
      <c r="M68" s="157">
        <f t="shared" si="19"/>
        <v>189</v>
      </c>
      <c r="N68" s="157">
        <f t="shared" si="20"/>
        <v>111</v>
      </c>
      <c r="O68" s="157">
        <f t="shared" si="21"/>
        <v>7341</v>
      </c>
      <c r="P68" s="146">
        <f t="shared" si="22"/>
        <v>7733</v>
      </c>
    </row>
    <row r="69" spans="1:16" ht="12">
      <c r="A69" s="23" t="s">
        <v>103</v>
      </c>
      <c r="B69" s="157">
        <v>39</v>
      </c>
      <c r="C69" s="157">
        <v>95</v>
      </c>
      <c r="D69" s="157">
        <v>57</v>
      </c>
      <c r="E69" s="157">
        <v>2700</v>
      </c>
      <c r="F69" s="146">
        <f t="shared" si="16"/>
        <v>2891</v>
      </c>
      <c r="G69" s="158">
        <v>62</v>
      </c>
      <c r="H69" s="157">
        <v>96</v>
      </c>
      <c r="I69" s="157">
        <v>56</v>
      </c>
      <c r="J69" s="157">
        <v>2491</v>
      </c>
      <c r="K69" s="146">
        <f t="shared" si="17"/>
        <v>2705</v>
      </c>
      <c r="L69" s="158">
        <f t="shared" si="18"/>
        <v>101</v>
      </c>
      <c r="M69" s="157">
        <f t="shared" si="19"/>
        <v>191</v>
      </c>
      <c r="N69" s="157">
        <f t="shared" si="20"/>
        <v>113</v>
      </c>
      <c r="O69" s="157">
        <f t="shared" si="21"/>
        <v>5191</v>
      </c>
      <c r="P69" s="146">
        <f t="shared" si="22"/>
        <v>5596</v>
      </c>
    </row>
    <row r="70" spans="1:16" ht="12">
      <c r="A70" s="23" t="s">
        <v>104</v>
      </c>
      <c r="B70" s="157">
        <v>42</v>
      </c>
      <c r="C70" s="157">
        <v>89</v>
      </c>
      <c r="D70" s="157">
        <v>48</v>
      </c>
      <c r="E70" s="157">
        <v>1792</v>
      </c>
      <c r="F70" s="146">
        <f t="shared" si="16"/>
        <v>1971</v>
      </c>
      <c r="G70" s="158">
        <v>54</v>
      </c>
      <c r="H70" s="157">
        <v>97</v>
      </c>
      <c r="I70" s="157">
        <v>77</v>
      </c>
      <c r="J70" s="157">
        <v>1806</v>
      </c>
      <c r="K70" s="146">
        <f t="shared" si="17"/>
        <v>2034</v>
      </c>
      <c r="L70" s="158">
        <f t="shared" si="18"/>
        <v>96</v>
      </c>
      <c r="M70" s="157">
        <f t="shared" si="19"/>
        <v>186</v>
      </c>
      <c r="N70" s="157">
        <f t="shared" si="20"/>
        <v>125</v>
      </c>
      <c r="O70" s="157">
        <f t="shared" si="21"/>
        <v>3598</v>
      </c>
      <c r="P70" s="146">
        <f t="shared" si="22"/>
        <v>4005</v>
      </c>
    </row>
    <row r="71" spans="1:16" ht="12">
      <c r="A71" s="23" t="s">
        <v>105</v>
      </c>
      <c r="B71" s="157">
        <v>31</v>
      </c>
      <c r="C71" s="157">
        <v>73</v>
      </c>
      <c r="D71" s="157">
        <v>27</v>
      </c>
      <c r="E71" s="157">
        <v>1173</v>
      </c>
      <c r="F71" s="146">
        <f t="shared" si="16"/>
        <v>1304</v>
      </c>
      <c r="G71" s="158">
        <v>65</v>
      </c>
      <c r="H71" s="157">
        <v>97</v>
      </c>
      <c r="I71" s="157">
        <v>33</v>
      </c>
      <c r="J71" s="157">
        <v>1273</v>
      </c>
      <c r="K71" s="146">
        <f t="shared" si="17"/>
        <v>1468</v>
      </c>
      <c r="L71" s="158">
        <f t="shared" si="18"/>
        <v>96</v>
      </c>
      <c r="M71" s="157">
        <f t="shared" si="19"/>
        <v>170</v>
      </c>
      <c r="N71" s="157">
        <f t="shared" si="20"/>
        <v>60</v>
      </c>
      <c r="O71" s="157">
        <f t="shared" si="21"/>
        <v>2446</v>
      </c>
      <c r="P71" s="146">
        <f t="shared" si="22"/>
        <v>2772</v>
      </c>
    </row>
    <row r="72" spans="1:16" ht="12">
      <c r="A72" s="23" t="s">
        <v>106</v>
      </c>
      <c r="B72" s="157">
        <v>20</v>
      </c>
      <c r="C72" s="157">
        <v>54</v>
      </c>
      <c r="D72" s="157">
        <v>10</v>
      </c>
      <c r="E72" s="157">
        <v>756</v>
      </c>
      <c r="F72" s="146">
        <f t="shared" si="16"/>
        <v>840</v>
      </c>
      <c r="G72" s="158">
        <v>43</v>
      </c>
      <c r="H72" s="157">
        <v>62</v>
      </c>
      <c r="I72" s="157">
        <v>32</v>
      </c>
      <c r="J72" s="157">
        <v>948</v>
      </c>
      <c r="K72" s="146">
        <f t="shared" si="17"/>
        <v>1085</v>
      </c>
      <c r="L72" s="158">
        <f t="shared" si="18"/>
        <v>63</v>
      </c>
      <c r="M72" s="157">
        <f t="shared" si="19"/>
        <v>116</v>
      </c>
      <c r="N72" s="157">
        <f t="shared" si="20"/>
        <v>42</v>
      </c>
      <c r="O72" s="157">
        <f t="shared" si="21"/>
        <v>1704</v>
      </c>
      <c r="P72" s="146">
        <f t="shared" si="22"/>
        <v>1925</v>
      </c>
    </row>
    <row r="73" spans="1:16" ht="12">
      <c r="A73" s="23" t="s">
        <v>107</v>
      </c>
      <c r="B73" s="157">
        <v>22</v>
      </c>
      <c r="C73" s="157">
        <v>18</v>
      </c>
      <c r="D73" s="157">
        <v>4</v>
      </c>
      <c r="E73" s="157">
        <v>389</v>
      </c>
      <c r="F73" s="146">
        <f t="shared" si="16"/>
        <v>433</v>
      </c>
      <c r="G73" s="158">
        <v>27</v>
      </c>
      <c r="H73" s="157">
        <v>28</v>
      </c>
      <c r="I73" s="157">
        <v>16</v>
      </c>
      <c r="J73" s="157">
        <v>534</v>
      </c>
      <c r="K73" s="146">
        <f t="shared" si="17"/>
        <v>605</v>
      </c>
      <c r="L73" s="158">
        <f t="shared" si="18"/>
        <v>49</v>
      </c>
      <c r="M73" s="157">
        <f t="shared" si="19"/>
        <v>46</v>
      </c>
      <c r="N73" s="157">
        <f t="shared" si="20"/>
        <v>20</v>
      </c>
      <c r="O73" s="157">
        <f t="shared" si="21"/>
        <v>923</v>
      </c>
      <c r="P73" s="146">
        <f t="shared" si="22"/>
        <v>1038</v>
      </c>
    </row>
    <row r="74" spans="1:16" ht="12">
      <c r="A74" s="23" t="s">
        <v>108</v>
      </c>
      <c r="B74" s="157">
        <v>15</v>
      </c>
      <c r="C74" s="157">
        <v>11</v>
      </c>
      <c r="D74" s="157">
        <v>9</v>
      </c>
      <c r="E74" s="157">
        <v>169</v>
      </c>
      <c r="F74" s="146">
        <f t="shared" si="16"/>
        <v>204</v>
      </c>
      <c r="G74" s="158">
        <v>17</v>
      </c>
      <c r="H74" s="157">
        <v>21</v>
      </c>
      <c r="I74" s="157">
        <v>10</v>
      </c>
      <c r="J74" s="157">
        <v>263</v>
      </c>
      <c r="K74" s="146">
        <f t="shared" si="17"/>
        <v>311</v>
      </c>
      <c r="L74" s="158">
        <f t="shared" si="18"/>
        <v>32</v>
      </c>
      <c r="M74" s="157">
        <f t="shared" si="19"/>
        <v>32</v>
      </c>
      <c r="N74" s="157">
        <f t="shared" si="20"/>
        <v>19</v>
      </c>
      <c r="O74" s="157">
        <f t="shared" si="21"/>
        <v>432</v>
      </c>
      <c r="P74" s="146">
        <f t="shared" si="22"/>
        <v>515</v>
      </c>
    </row>
    <row r="75" spans="1:16" ht="12">
      <c r="A75" s="23" t="s">
        <v>109</v>
      </c>
      <c r="B75" s="157">
        <v>10</v>
      </c>
      <c r="C75" s="157">
        <v>16</v>
      </c>
      <c r="D75" s="157">
        <v>4</v>
      </c>
      <c r="E75" s="157">
        <v>63</v>
      </c>
      <c r="F75" s="146">
        <f t="shared" si="16"/>
        <v>93</v>
      </c>
      <c r="G75" s="158">
        <v>9</v>
      </c>
      <c r="H75" s="157">
        <v>13</v>
      </c>
      <c r="I75" s="157">
        <v>5</v>
      </c>
      <c r="J75" s="157">
        <v>161</v>
      </c>
      <c r="K75" s="146">
        <f t="shared" si="17"/>
        <v>188</v>
      </c>
      <c r="L75" s="158">
        <f t="shared" si="18"/>
        <v>19</v>
      </c>
      <c r="M75" s="157">
        <f t="shared" si="19"/>
        <v>29</v>
      </c>
      <c r="N75" s="157">
        <f t="shared" si="20"/>
        <v>9</v>
      </c>
      <c r="O75" s="157">
        <f t="shared" si="21"/>
        <v>224</v>
      </c>
      <c r="P75" s="146">
        <f t="shared" si="22"/>
        <v>281</v>
      </c>
    </row>
    <row r="76" spans="1:16" ht="12">
      <c r="A76" s="23" t="s">
        <v>110</v>
      </c>
      <c r="B76" s="157">
        <v>0</v>
      </c>
      <c r="C76" s="157">
        <v>1</v>
      </c>
      <c r="D76" s="157">
        <v>0</v>
      </c>
      <c r="E76" s="157">
        <v>11</v>
      </c>
      <c r="F76" s="146">
        <f t="shared" si="16"/>
        <v>12</v>
      </c>
      <c r="G76" s="158">
        <v>0</v>
      </c>
      <c r="H76" s="157">
        <v>5</v>
      </c>
      <c r="I76" s="157">
        <v>2</v>
      </c>
      <c r="J76" s="157">
        <v>35</v>
      </c>
      <c r="K76" s="146">
        <f t="shared" si="17"/>
        <v>42</v>
      </c>
      <c r="L76" s="158">
        <f t="shared" si="18"/>
        <v>0</v>
      </c>
      <c r="M76" s="157">
        <f t="shared" si="19"/>
        <v>6</v>
      </c>
      <c r="N76" s="157">
        <f t="shared" si="20"/>
        <v>2</v>
      </c>
      <c r="O76" s="157">
        <f t="shared" si="21"/>
        <v>46</v>
      </c>
      <c r="P76" s="146">
        <f t="shared" si="22"/>
        <v>54</v>
      </c>
    </row>
    <row r="77" spans="1:16" ht="12.75" customHeight="1" thickBot="1">
      <c r="A77" s="39" t="s">
        <v>43</v>
      </c>
      <c r="B77" s="148">
        <f aca="true" t="shared" si="23" ref="B77:J77">SUM(B60:B76)</f>
        <v>375</v>
      </c>
      <c r="C77" s="148">
        <f t="shared" si="23"/>
        <v>767</v>
      </c>
      <c r="D77" s="148">
        <f t="shared" si="23"/>
        <v>384</v>
      </c>
      <c r="E77" s="148">
        <f t="shared" si="23"/>
        <v>59379</v>
      </c>
      <c r="F77" s="195">
        <f t="shared" si="16"/>
        <v>60905</v>
      </c>
      <c r="G77" s="150">
        <f t="shared" si="23"/>
        <v>513</v>
      </c>
      <c r="H77" s="148">
        <f t="shared" si="23"/>
        <v>766</v>
      </c>
      <c r="I77" s="148">
        <f t="shared" si="23"/>
        <v>429</v>
      </c>
      <c r="J77" s="148">
        <f t="shared" si="23"/>
        <v>60113</v>
      </c>
      <c r="K77" s="195">
        <f t="shared" si="17"/>
        <v>61821</v>
      </c>
      <c r="L77" s="150">
        <f t="shared" si="18"/>
        <v>888</v>
      </c>
      <c r="M77" s="148">
        <f t="shared" si="19"/>
        <v>1533</v>
      </c>
      <c r="N77" s="148">
        <f t="shared" si="20"/>
        <v>813</v>
      </c>
      <c r="O77" s="148">
        <f t="shared" si="21"/>
        <v>119492</v>
      </c>
      <c r="P77" s="195">
        <f t="shared" si="22"/>
        <v>122726</v>
      </c>
    </row>
    <row r="79" ht="12" customHeight="1">
      <c r="A79" s="60" t="s">
        <v>114</v>
      </c>
    </row>
    <row r="80" spans="1:16" ht="6.75" customHeight="1" thickBo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">
      <c r="A81" s="25"/>
      <c r="B81" s="303" t="s">
        <v>26</v>
      </c>
      <c r="C81" s="303"/>
      <c r="D81" s="303"/>
      <c r="E81" s="303"/>
      <c r="F81" s="304"/>
      <c r="G81" s="303" t="s">
        <v>27</v>
      </c>
      <c r="H81" s="303"/>
      <c r="I81" s="303"/>
      <c r="J81" s="303"/>
      <c r="K81" s="304"/>
      <c r="L81" s="303" t="s">
        <v>114</v>
      </c>
      <c r="M81" s="303"/>
      <c r="N81" s="303"/>
      <c r="O81" s="303"/>
      <c r="P81" s="304"/>
    </row>
    <row r="82" spans="1:16" ht="37.5" customHeight="1">
      <c r="A82" s="75" t="s">
        <v>38</v>
      </c>
      <c r="B82" s="100" t="s">
        <v>217</v>
      </c>
      <c r="C82" s="111" t="s">
        <v>45</v>
      </c>
      <c r="D82" s="111" t="s">
        <v>46</v>
      </c>
      <c r="E82" s="111" t="s">
        <v>47</v>
      </c>
      <c r="F82" s="116" t="s">
        <v>115</v>
      </c>
      <c r="G82" s="100" t="s">
        <v>217</v>
      </c>
      <c r="H82" s="111" t="s">
        <v>45</v>
      </c>
      <c r="I82" s="111" t="s">
        <v>46</v>
      </c>
      <c r="J82" s="111" t="s">
        <v>47</v>
      </c>
      <c r="K82" s="116" t="s">
        <v>115</v>
      </c>
      <c r="L82" s="100" t="s">
        <v>217</v>
      </c>
      <c r="M82" s="111" t="s">
        <v>45</v>
      </c>
      <c r="N82" s="111" t="s">
        <v>46</v>
      </c>
      <c r="O82" s="111" t="s">
        <v>47</v>
      </c>
      <c r="P82" s="116" t="s">
        <v>115</v>
      </c>
    </row>
    <row r="83" spans="1:16" ht="12">
      <c r="A83" s="23" t="s">
        <v>153</v>
      </c>
      <c r="B83" s="157">
        <f aca="true" t="shared" si="24" ref="B83:P83">B7+B30+B60</f>
        <v>23</v>
      </c>
      <c r="C83" s="157">
        <f t="shared" si="24"/>
        <v>38</v>
      </c>
      <c r="D83" s="157">
        <f t="shared" si="24"/>
        <v>12</v>
      </c>
      <c r="E83" s="157">
        <f t="shared" si="24"/>
        <v>11890</v>
      </c>
      <c r="F83" s="146">
        <f t="shared" si="24"/>
        <v>11963</v>
      </c>
      <c r="G83" s="158">
        <f t="shared" si="24"/>
        <v>30</v>
      </c>
      <c r="H83" s="157">
        <f t="shared" si="24"/>
        <v>13</v>
      </c>
      <c r="I83" s="157">
        <f t="shared" si="24"/>
        <v>13</v>
      </c>
      <c r="J83" s="157">
        <f t="shared" si="24"/>
        <v>11586</v>
      </c>
      <c r="K83" s="146">
        <f t="shared" si="24"/>
        <v>11642</v>
      </c>
      <c r="L83" s="158">
        <f t="shared" si="24"/>
        <v>53</v>
      </c>
      <c r="M83" s="157">
        <f t="shared" si="24"/>
        <v>51</v>
      </c>
      <c r="N83" s="157">
        <f t="shared" si="24"/>
        <v>25</v>
      </c>
      <c r="O83" s="157">
        <f t="shared" si="24"/>
        <v>23476</v>
      </c>
      <c r="P83" s="146">
        <f t="shared" si="24"/>
        <v>23605</v>
      </c>
    </row>
    <row r="84" spans="1:16" ht="12">
      <c r="A84" s="23" t="s">
        <v>95</v>
      </c>
      <c r="B84" s="157">
        <f aca="true" t="shared" si="25" ref="B84:P84">B8+B31+B61</f>
        <v>36</v>
      </c>
      <c r="C84" s="157">
        <f t="shared" si="25"/>
        <v>35</v>
      </c>
      <c r="D84" s="157">
        <f t="shared" si="25"/>
        <v>11</v>
      </c>
      <c r="E84" s="157">
        <f t="shared" si="25"/>
        <v>8936</v>
      </c>
      <c r="F84" s="146">
        <f t="shared" si="25"/>
        <v>9018</v>
      </c>
      <c r="G84" s="158">
        <f t="shared" si="25"/>
        <v>37</v>
      </c>
      <c r="H84" s="157">
        <f t="shared" si="25"/>
        <v>25</v>
      </c>
      <c r="I84" s="157">
        <f t="shared" si="25"/>
        <v>10</v>
      </c>
      <c r="J84" s="157">
        <f t="shared" si="25"/>
        <v>8705</v>
      </c>
      <c r="K84" s="146">
        <f t="shared" si="25"/>
        <v>8777</v>
      </c>
      <c r="L84" s="158">
        <f t="shared" si="25"/>
        <v>73</v>
      </c>
      <c r="M84" s="157">
        <f t="shared" si="25"/>
        <v>60</v>
      </c>
      <c r="N84" s="157">
        <f t="shared" si="25"/>
        <v>21</v>
      </c>
      <c r="O84" s="157">
        <f t="shared" si="25"/>
        <v>17641</v>
      </c>
      <c r="P84" s="146">
        <f t="shared" si="25"/>
        <v>17795</v>
      </c>
    </row>
    <row r="85" spans="1:16" ht="12">
      <c r="A85" s="23" t="s">
        <v>96</v>
      </c>
      <c r="B85" s="157">
        <f aca="true" t="shared" si="26" ref="B85:P85">B9+B32+B62</f>
        <v>39</v>
      </c>
      <c r="C85" s="157">
        <f t="shared" si="26"/>
        <v>57</v>
      </c>
      <c r="D85" s="157">
        <f t="shared" si="26"/>
        <v>24</v>
      </c>
      <c r="E85" s="157">
        <f t="shared" si="26"/>
        <v>8462</v>
      </c>
      <c r="F85" s="146">
        <f t="shared" si="26"/>
        <v>8582</v>
      </c>
      <c r="G85" s="158">
        <f t="shared" si="26"/>
        <v>45</v>
      </c>
      <c r="H85" s="157">
        <f t="shared" si="26"/>
        <v>34</v>
      </c>
      <c r="I85" s="157">
        <f t="shared" si="26"/>
        <v>23</v>
      </c>
      <c r="J85" s="157">
        <f t="shared" si="26"/>
        <v>8873</v>
      </c>
      <c r="K85" s="146">
        <f t="shared" si="26"/>
        <v>8975</v>
      </c>
      <c r="L85" s="158">
        <f t="shared" si="26"/>
        <v>84</v>
      </c>
      <c r="M85" s="157">
        <f t="shared" si="26"/>
        <v>91</v>
      </c>
      <c r="N85" s="157">
        <f t="shared" si="26"/>
        <v>47</v>
      </c>
      <c r="O85" s="157">
        <f t="shared" si="26"/>
        <v>17335</v>
      </c>
      <c r="P85" s="146">
        <f t="shared" si="26"/>
        <v>17557</v>
      </c>
    </row>
    <row r="86" spans="1:16" ht="12">
      <c r="A86" s="23" t="s">
        <v>97</v>
      </c>
      <c r="B86" s="157">
        <f aca="true" t="shared" si="27" ref="B86:P86">B10+B33+B63</f>
        <v>37</v>
      </c>
      <c r="C86" s="157">
        <f t="shared" si="27"/>
        <v>58</v>
      </c>
      <c r="D86" s="157">
        <f t="shared" si="27"/>
        <v>20</v>
      </c>
      <c r="E86" s="157">
        <f t="shared" si="27"/>
        <v>9589</v>
      </c>
      <c r="F86" s="146">
        <f t="shared" si="27"/>
        <v>9704</v>
      </c>
      <c r="G86" s="158">
        <f t="shared" si="27"/>
        <v>38</v>
      </c>
      <c r="H86" s="157">
        <f t="shared" si="27"/>
        <v>42</v>
      </c>
      <c r="I86" s="157">
        <f t="shared" si="27"/>
        <v>29</v>
      </c>
      <c r="J86" s="157">
        <f t="shared" si="27"/>
        <v>9751</v>
      </c>
      <c r="K86" s="146">
        <f t="shared" si="27"/>
        <v>9860</v>
      </c>
      <c r="L86" s="158">
        <f t="shared" si="27"/>
        <v>75</v>
      </c>
      <c r="M86" s="157">
        <f t="shared" si="27"/>
        <v>100</v>
      </c>
      <c r="N86" s="157">
        <f t="shared" si="27"/>
        <v>49</v>
      </c>
      <c r="O86" s="157">
        <f t="shared" si="27"/>
        <v>19340</v>
      </c>
      <c r="P86" s="146">
        <f t="shared" si="27"/>
        <v>19564</v>
      </c>
    </row>
    <row r="87" spans="1:16" ht="12">
      <c r="A87" s="23" t="s">
        <v>98</v>
      </c>
      <c r="B87" s="157">
        <f aca="true" t="shared" si="28" ref="B87:P87">B11+B34+B64</f>
        <v>36</v>
      </c>
      <c r="C87" s="157">
        <f t="shared" si="28"/>
        <v>61</v>
      </c>
      <c r="D87" s="157">
        <f t="shared" si="28"/>
        <v>48</v>
      </c>
      <c r="E87" s="157">
        <f t="shared" si="28"/>
        <v>8736</v>
      </c>
      <c r="F87" s="146">
        <f t="shared" si="28"/>
        <v>8881</v>
      </c>
      <c r="G87" s="158">
        <f t="shared" si="28"/>
        <v>37</v>
      </c>
      <c r="H87" s="157">
        <f t="shared" si="28"/>
        <v>54</v>
      </c>
      <c r="I87" s="157">
        <f t="shared" si="28"/>
        <v>24</v>
      </c>
      <c r="J87" s="157">
        <f t="shared" si="28"/>
        <v>9074</v>
      </c>
      <c r="K87" s="146">
        <f t="shared" si="28"/>
        <v>9189</v>
      </c>
      <c r="L87" s="158">
        <f t="shared" si="28"/>
        <v>73</v>
      </c>
      <c r="M87" s="157">
        <f t="shared" si="28"/>
        <v>115</v>
      </c>
      <c r="N87" s="157">
        <f t="shared" si="28"/>
        <v>72</v>
      </c>
      <c r="O87" s="157">
        <f t="shared" si="28"/>
        <v>17810</v>
      </c>
      <c r="P87" s="146">
        <f t="shared" si="28"/>
        <v>18070</v>
      </c>
    </row>
    <row r="88" spans="1:16" ht="12">
      <c r="A88" s="23" t="s">
        <v>99</v>
      </c>
      <c r="B88" s="157">
        <f aca="true" t="shared" si="29" ref="B88:P88">B12+B35+B65</f>
        <v>44</v>
      </c>
      <c r="C88" s="157">
        <f t="shared" si="29"/>
        <v>69</v>
      </c>
      <c r="D88" s="157">
        <f t="shared" si="29"/>
        <v>43</v>
      </c>
      <c r="E88" s="157">
        <f t="shared" si="29"/>
        <v>8058</v>
      </c>
      <c r="F88" s="146">
        <f t="shared" si="29"/>
        <v>8214</v>
      </c>
      <c r="G88" s="158">
        <f t="shared" si="29"/>
        <v>48</v>
      </c>
      <c r="H88" s="157">
        <f t="shared" si="29"/>
        <v>47</v>
      </c>
      <c r="I88" s="157">
        <f t="shared" si="29"/>
        <v>39</v>
      </c>
      <c r="J88" s="157">
        <f t="shared" si="29"/>
        <v>7961</v>
      </c>
      <c r="K88" s="146">
        <f t="shared" si="29"/>
        <v>8095</v>
      </c>
      <c r="L88" s="158">
        <f t="shared" si="29"/>
        <v>92</v>
      </c>
      <c r="M88" s="157">
        <f t="shared" si="29"/>
        <v>116</v>
      </c>
      <c r="N88" s="157">
        <f t="shared" si="29"/>
        <v>82</v>
      </c>
      <c r="O88" s="157">
        <f t="shared" si="29"/>
        <v>16019</v>
      </c>
      <c r="P88" s="146">
        <f t="shared" si="29"/>
        <v>16309</v>
      </c>
    </row>
    <row r="89" spans="1:16" ht="12">
      <c r="A89" s="23" t="s">
        <v>100</v>
      </c>
      <c r="B89" s="157">
        <f aca="true" t="shared" si="30" ref="B89:P89">B13+B36+B66</f>
        <v>32</v>
      </c>
      <c r="C89" s="157">
        <f t="shared" si="30"/>
        <v>43</v>
      </c>
      <c r="D89" s="157">
        <f t="shared" si="30"/>
        <v>35</v>
      </c>
      <c r="E89" s="157">
        <f t="shared" si="30"/>
        <v>6537</v>
      </c>
      <c r="F89" s="146">
        <f t="shared" si="30"/>
        <v>6647</v>
      </c>
      <c r="G89" s="158">
        <f t="shared" si="30"/>
        <v>29</v>
      </c>
      <c r="H89" s="157">
        <f t="shared" si="30"/>
        <v>57</v>
      </c>
      <c r="I89" s="157">
        <f t="shared" si="30"/>
        <v>37</v>
      </c>
      <c r="J89" s="157">
        <f t="shared" si="30"/>
        <v>6446</v>
      </c>
      <c r="K89" s="146">
        <f t="shared" si="30"/>
        <v>6569</v>
      </c>
      <c r="L89" s="158">
        <f t="shared" si="30"/>
        <v>61</v>
      </c>
      <c r="M89" s="157">
        <f t="shared" si="30"/>
        <v>100</v>
      </c>
      <c r="N89" s="157">
        <f t="shared" si="30"/>
        <v>72</v>
      </c>
      <c r="O89" s="157">
        <f t="shared" si="30"/>
        <v>12983</v>
      </c>
      <c r="P89" s="146">
        <f t="shared" si="30"/>
        <v>13216</v>
      </c>
    </row>
    <row r="90" spans="1:16" ht="12">
      <c r="A90" s="23" t="s">
        <v>101</v>
      </c>
      <c r="B90" s="157">
        <f aca="true" t="shared" si="31" ref="B90:P90">B14+B37+B67</f>
        <v>34</v>
      </c>
      <c r="C90" s="157">
        <f t="shared" si="31"/>
        <v>81</v>
      </c>
      <c r="D90" s="157">
        <f t="shared" si="31"/>
        <v>58</v>
      </c>
      <c r="E90" s="157">
        <f t="shared" si="31"/>
        <v>5691</v>
      </c>
      <c r="F90" s="146">
        <f t="shared" si="31"/>
        <v>5864</v>
      </c>
      <c r="G90" s="158">
        <f t="shared" si="31"/>
        <v>39</v>
      </c>
      <c r="H90" s="157">
        <f t="shared" si="31"/>
        <v>64</v>
      </c>
      <c r="I90" s="157">
        <f t="shared" si="31"/>
        <v>46</v>
      </c>
      <c r="J90" s="157">
        <f t="shared" si="31"/>
        <v>5198</v>
      </c>
      <c r="K90" s="146">
        <f t="shared" si="31"/>
        <v>5347</v>
      </c>
      <c r="L90" s="158">
        <f t="shared" si="31"/>
        <v>73</v>
      </c>
      <c r="M90" s="157">
        <f t="shared" si="31"/>
        <v>145</v>
      </c>
      <c r="N90" s="157">
        <f t="shared" si="31"/>
        <v>104</v>
      </c>
      <c r="O90" s="157">
        <f t="shared" si="31"/>
        <v>10889</v>
      </c>
      <c r="P90" s="146">
        <f t="shared" si="31"/>
        <v>11211</v>
      </c>
    </row>
    <row r="91" spans="1:16" ht="12">
      <c r="A91" s="23" t="s">
        <v>102</v>
      </c>
      <c r="B91" s="157">
        <f aca="true" t="shared" si="32" ref="B91:P91">B15+B38+B68</f>
        <v>34</v>
      </c>
      <c r="C91" s="157">
        <f t="shared" si="32"/>
        <v>115</v>
      </c>
      <c r="D91" s="157">
        <f t="shared" si="32"/>
        <v>69</v>
      </c>
      <c r="E91" s="157">
        <f t="shared" si="32"/>
        <v>5252</v>
      </c>
      <c r="F91" s="146">
        <f t="shared" si="32"/>
        <v>5470</v>
      </c>
      <c r="G91" s="158">
        <f t="shared" si="32"/>
        <v>94</v>
      </c>
      <c r="H91" s="157">
        <f t="shared" si="32"/>
        <v>97</v>
      </c>
      <c r="I91" s="157">
        <f t="shared" si="32"/>
        <v>86</v>
      </c>
      <c r="J91" s="157">
        <f t="shared" si="32"/>
        <v>4240</v>
      </c>
      <c r="K91" s="146">
        <f t="shared" si="32"/>
        <v>4517</v>
      </c>
      <c r="L91" s="158">
        <f t="shared" si="32"/>
        <v>128</v>
      </c>
      <c r="M91" s="157">
        <f t="shared" si="32"/>
        <v>212</v>
      </c>
      <c r="N91" s="157">
        <f t="shared" si="32"/>
        <v>155</v>
      </c>
      <c r="O91" s="157">
        <f t="shared" si="32"/>
        <v>9492</v>
      </c>
      <c r="P91" s="146">
        <f t="shared" si="32"/>
        <v>9987</v>
      </c>
    </row>
    <row r="92" spans="1:16" ht="12">
      <c r="A92" s="23" t="s">
        <v>103</v>
      </c>
      <c r="B92" s="157">
        <f aca="true" t="shared" si="33" ref="B92:P92">B16+B39+B69</f>
        <v>50</v>
      </c>
      <c r="C92" s="157">
        <f t="shared" si="33"/>
        <v>113</v>
      </c>
      <c r="D92" s="157">
        <f t="shared" si="33"/>
        <v>70</v>
      </c>
      <c r="E92" s="157">
        <f t="shared" si="33"/>
        <v>3535</v>
      </c>
      <c r="F92" s="146">
        <f t="shared" si="33"/>
        <v>3768</v>
      </c>
      <c r="G92" s="158">
        <f t="shared" si="33"/>
        <v>120</v>
      </c>
      <c r="H92" s="157">
        <f t="shared" si="33"/>
        <v>123</v>
      </c>
      <c r="I92" s="157">
        <f t="shared" si="33"/>
        <v>88</v>
      </c>
      <c r="J92" s="157">
        <f t="shared" si="33"/>
        <v>3234</v>
      </c>
      <c r="K92" s="146">
        <f t="shared" si="33"/>
        <v>3565</v>
      </c>
      <c r="L92" s="158">
        <f t="shared" si="33"/>
        <v>170</v>
      </c>
      <c r="M92" s="157">
        <f t="shared" si="33"/>
        <v>236</v>
      </c>
      <c r="N92" s="157">
        <f t="shared" si="33"/>
        <v>158</v>
      </c>
      <c r="O92" s="157">
        <f t="shared" si="33"/>
        <v>6769</v>
      </c>
      <c r="P92" s="146">
        <f t="shared" si="33"/>
        <v>7333</v>
      </c>
    </row>
    <row r="93" spans="1:16" ht="12">
      <c r="A93" s="23" t="s">
        <v>104</v>
      </c>
      <c r="B93" s="157">
        <f aca="true" t="shared" si="34" ref="B93:P93">B17+B40+B70</f>
        <v>60</v>
      </c>
      <c r="C93" s="157">
        <f t="shared" si="34"/>
        <v>115</v>
      </c>
      <c r="D93" s="157">
        <f t="shared" si="34"/>
        <v>75</v>
      </c>
      <c r="E93" s="157">
        <f t="shared" si="34"/>
        <v>2429</v>
      </c>
      <c r="F93" s="146">
        <f t="shared" si="34"/>
        <v>2679</v>
      </c>
      <c r="G93" s="158">
        <f t="shared" si="34"/>
        <v>134</v>
      </c>
      <c r="H93" s="157">
        <f t="shared" si="34"/>
        <v>153</v>
      </c>
      <c r="I93" s="157">
        <f t="shared" si="34"/>
        <v>120</v>
      </c>
      <c r="J93" s="157">
        <f t="shared" si="34"/>
        <v>2343</v>
      </c>
      <c r="K93" s="146">
        <f t="shared" si="34"/>
        <v>2750</v>
      </c>
      <c r="L93" s="158">
        <f t="shared" si="34"/>
        <v>194</v>
      </c>
      <c r="M93" s="157">
        <f t="shared" si="34"/>
        <v>268</v>
      </c>
      <c r="N93" s="157">
        <f t="shared" si="34"/>
        <v>195</v>
      </c>
      <c r="O93" s="157">
        <f t="shared" si="34"/>
        <v>4772</v>
      </c>
      <c r="P93" s="146">
        <f t="shared" si="34"/>
        <v>5429</v>
      </c>
    </row>
    <row r="94" spans="1:16" ht="12">
      <c r="A94" s="23" t="s">
        <v>105</v>
      </c>
      <c r="B94" s="157">
        <f aca="true" t="shared" si="35" ref="B94:P94">B18+B41+B71</f>
        <v>45</v>
      </c>
      <c r="C94" s="157">
        <f t="shared" si="35"/>
        <v>111</v>
      </c>
      <c r="D94" s="157">
        <f t="shared" si="35"/>
        <v>58</v>
      </c>
      <c r="E94" s="157">
        <f t="shared" si="35"/>
        <v>1606</v>
      </c>
      <c r="F94" s="146">
        <f t="shared" si="35"/>
        <v>1820</v>
      </c>
      <c r="G94" s="158">
        <f t="shared" si="35"/>
        <v>157</v>
      </c>
      <c r="H94" s="157">
        <f t="shared" si="35"/>
        <v>164</v>
      </c>
      <c r="I94" s="157">
        <f t="shared" si="35"/>
        <v>75</v>
      </c>
      <c r="J94" s="157">
        <f t="shared" si="35"/>
        <v>1682</v>
      </c>
      <c r="K94" s="146">
        <f t="shared" si="35"/>
        <v>2078</v>
      </c>
      <c r="L94" s="158">
        <f t="shared" si="35"/>
        <v>202</v>
      </c>
      <c r="M94" s="157">
        <f t="shared" si="35"/>
        <v>275</v>
      </c>
      <c r="N94" s="157">
        <f t="shared" si="35"/>
        <v>133</v>
      </c>
      <c r="O94" s="157">
        <f t="shared" si="35"/>
        <v>3288</v>
      </c>
      <c r="P94" s="146">
        <f t="shared" si="35"/>
        <v>3898</v>
      </c>
    </row>
    <row r="95" spans="1:16" ht="12">
      <c r="A95" s="23" t="s">
        <v>106</v>
      </c>
      <c r="B95" s="157">
        <f aca="true" t="shared" si="36" ref="B95:P95">B19+B42+B72</f>
        <v>42</v>
      </c>
      <c r="C95" s="157">
        <f t="shared" si="36"/>
        <v>81</v>
      </c>
      <c r="D95" s="157">
        <f t="shared" si="36"/>
        <v>27</v>
      </c>
      <c r="E95" s="157">
        <f t="shared" si="36"/>
        <v>972</v>
      </c>
      <c r="F95" s="146">
        <f t="shared" si="36"/>
        <v>1122</v>
      </c>
      <c r="G95" s="158">
        <f t="shared" si="36"/>
        <v>119</v>
      </c>
      <c r="H95" s="157">
        <f t="shared" si="36"/>
        <v>111</v>
      </c>
      <c r="I95" s="157">
        <f t="shared" si="36"/>
        <v>56</v>
      </c>
      <c r="J95" s="157">
        <f t="shared" si="36"/>
        <v>1210</v>
      </c>
      <c r="K95" s="146">
        <f t="shared" si="36"/>
        <v>1496</v>
      </c>
      <c r="L95" s="158">
        <f t="shared" si="36"/>
        <v>161</v>
      </c>
      <c r="M95" s="157">
        <f t="shared" si="36"/>
        <v>192</v>
      </c>
      <c r="N95" s="157">
        <f t="shared" si="36"/>
        <v>83</v>
      </c>
      <c r="O95" s="157">
        <f t="shared" si="36"/>
        <v>2182</v>
      </c>
      <c r="P95" s="146">
        <f t="shared" si="36"/>
        <v>2618</v>
      </c>
    </row>
    <row r="96" spans="1:16" ht="12">
      <c r="A96" s="23" t="s">
        <v>107</v>
      </c>
      <c r="B96" s="157">
        <f aca="true" t="shared" si="37" ref="B96:P96">B20+B43+B73</f>
        <v>39</v>
      </c>
      <c r="C96" s="157">
        <f t="shared" si="37"/>
        <v>35</v>
      </c>
      <c r="D96" s="157">
        <f t="shared" si="37"/>
        <v>5</v>
      </c>
      <c r="E96" s="157">
        <f t="shared" si="37"/>
        <v>502</v>
      </c>
      <c r="F96" s="146">
        <f t="shared" si="37"/>
        <v>581</v>
      </c>
      <c r="G96" s="158">
        <f t="shared" si="37"/>
        <v>76</v>
      </c>
      <c r="H96" s="157">
        <f t="shared" si="37"/>
        <v>51</v>
      </c>
      <c r="I96" s="157">
        <f t="shared" si="37"/>
        <v>33</v>
      </c>
      <c r="J96" s="157">
        <f t="shared" si="37"/>
        <v>659</v>
      </c>
      <c r="K96" s="146">
        <f t="shared" si="37"/>
        <v>819</v>
      </c>
      <c r="L96" s="158">
        <f t="shared" si="37"/>
        <v>115</v>
      </c>
      <c r="M96" s="157">
        <f t="shared" si="37"/>
        <v>86</v>
      </c>
      <c r="N96" s="157">
        <f t="shared" si="37"/>
        <v>38</v>
      </c>
      <c r="O96" s="157">
        <f t="shared" si="37"/>
        <v>1161</v>
      </c>
      <c r="P96" s="146">
        <f t="shared" si="37"/>
        <v>1400</v>
      </c>
    </row>
    <row r="97" spans="1:16" ht="12">
      <c r="A97" s="23" t="s">
        <v>108</v>
      </c>
      <c r="B97" s="157">
        <f aca="true" t="shared" si="38" ref="B97:P97">B21+B44+B74</f>
        <v>22</v>
      </c>
      <c r="C97" s="157">
        <f t="shared" si="38"/>
        <v>12</v>
      </c>
      <c r="D97" s="157">
        <f t="shared" si="38"/>
        <v>11</v>
      </c>
      <c r="E97" s="157">
        <f t="shared" si="38"/>
        <v>192</v>
      </c>
      <c r="F97" s="146">
        <f t="shared" si="38"/>
        <v>237</v>
      </c>
      <c r="G97" s="158">
        <f t="shared" si="38"/>
        <v>45</v>
      </c>
      <c r="H97" s="157">
        <f t="shared" si="38"/>
        <v>33</v>
      </c>
      <c r="I97" s="157">
        <f t="shared" si="38"/>
        <v>15</v>
      </c>
      <c r="J97" s="157">
        <f t="shared" si="38"/>
        <v>326</v>
      </c>
      <c r="K97" s="146">
        <f t="shared" si="38"/>
        <v>419</v>
      </c>
      <c r="L97" s="158">
        <f t="shared" si="38"/>
        <v>67</v>
      </c>
      <c r="M97" s="157">
        <f t="shared" si="38"/>
        <v>45</v>
      </c>
      <c r="N97" s="157">
        <f t="shared" si="38"/>
        <v>26</v>
      </c>
      <c r="O97" s="157">
        <f t="shared" si="38"/>
        <v>518</v>
      </c>
      <c r="P97" s="146">
        <f t="shared" si="38"/>
        <v>656</v>
      </c>
    </row>
    <row r="98" spans="1:16" ht="12">
      <c r="A98" s="23" t="s">
        <v>109</v>
      </c>
      <c r="B98" s="157">
        <f aca="true" t="shared" si="39" ref="B98:P98">B22+B45+B75</f>
        <v>10</v>
      </c>
      <c r="C98" s="157">
        <f t="shared" si="39"/>
        <v>20</v>
      </c>
      <c r="D98" s="157">
        <f t="shared" si="39"/>
        <v>4</v>
      </c>
      <c r="E98" s="157">
        <f t="shared" si="39"/>
        <v>71</v>
      </c>
      <c r="F98" s="146">
        <f t="shared" si="39"/>
        <v>105</v>
      </c>
      <c r="G98" s="158">
        <f t="shared" si="39"/>
        <v>14</v>
      </c>
      <c r="H98" s="157">
        <f t="shared" si="39"/>
        <v>21</v>
      </c>
      <c r="I98" s="157">
        <f t="shared" si="39"/>
        <v>5</v>
      </c>
      <c r="J98" s="157">
        <f t="shared" si="39"/>
        <v>190</v>
      </c>
      <c r="K98" s="146">
        <f t="shared" si="39"/>
        <v>230</v>
      </c>
      <c r="L98" s="158">
        <f t="shared" si="39"/>
        <v>24</v>
      </c>
      <c r="M98" s="157">
        <f t="shared" si="39"/>
        <v>41</v>
      </c>
      <c r="N98" s="157">
        <f t="shared" si="39"/>
        <v>9</v>
      </c>
      <c r="O98" s="157">
        <f t="shared" si="39"/>
        <v>261</v>
      </c>
      <c r="P98" s="146">
        <f t="shared" si="39"/>
        <v>335</v>
      </c>
    </row>
    <row r="99" spans="1:16" ht="12">
      <c r="A99" s="23" t="s">
        <v>110</v>
      </c>
      <c r="B99" s="157">
        <f aca="true" t="shared" si="40" ref="B99:P99">B23+B46+B76</f>
        <v>1</v>
      </c>
      <c r="C99" s="157">
        <f t="shared" si="40"/>
        <v>2</v>
      </c>
      <c r="D99" s="157">
        <f t="shared" si="40"/>
        <v>0</v>
      </c>
      <c r="E99" s="157">
        <f t="shared" si="40"/>
        <v>14</v>
      </c>
      <c r="F99" s="146">
        <f t="shared" si="40"/>
        <v>17</v>
      </c>
      <c r="G99" s="158">
        <f t="shared" si="40"/>
        <v>2</v>
      </c>
      <c r="H99" s="157">
        <f t="shared" si="40"/>
        <v>9</v>
      </c>
      <c r="I99" s="157">
        <f t="shared" si="40"/>
        <v>3</v>
      </c>
      <c r="J99" s="157">
        <f t="shared" si="40"/>
        <v>42</v>
      </c>
      <c r="K99" s="146">
        <f t="shared" si="40"/>
        <v>56</v>
      </c>
      <c r="L99" s="158">
        <f t="shared" si="40"/>
        <v>3</v>
      </c>
      <c r="M99" s="157">
        <f t="shared" si="40"/>
        <v>11</v>
      </c>
      <c r="N99" s="157">
        <f t="shared" si="40"/>
        <v>3</v>
      </c>
      <c r="O99" s="157">
        <f t="shared" si="40"/>
        <v>56</v>
      </c>
      <c r="P99" s="146">
        <f t="shared" si="40"/>
        <v>73</v>
      </c>
    </row>
    <row r="100" spans="1:16" ht="12.75" customHeight="1" thickBot="1">
      <c r="A100" s="39" t="s">
        <v>43</v>
      </c>
      <c r="B100" s="148">
        <f aca="true" t="shared" si="41" ref="B100:P100">B24+B47+B77</f>
        <v>584</v>
      </c>
      <c r="C100" s="148">
        <f t="shared" si="41"/>
        <v>1046</v>
      </c>
      <c r="D100" s="148">
        <f t="shared" si="41"/>
        <v>570</v>
      </c>
      <c r="E100" s="148">
        <f t="shared" si="41"/>
        <v>82472</v>
      </c>
      <c r="F100" s="195">
        <f t="shared" si="41"/>
        <v>84672</v>
      </c>
      <c r="G100" s="150">
        <f t="shared" si="41"/>
        <v>1064</v>
      </c>
      <c r="H100" s="148">
        <f t="shared" si="41"/>
        <v>1098</v>
      </c>
      <c r="I100" s="148">
        <f t="shared" si="41"/>
        <v>702</v>
      </c>
      <c r="J100" s="148">
        <f t="shared" si="41"/>
        <v>81520</v>
      </c>
      <c r="K100" s="195">
        <f t="shared" si="41"/>
        <v>84384</v>
      </c>
      <c r="L100" s="150">
        <f t="shared" si="41"/>
        <v>1648</v>
      </c>
      <c r="M100" s="148">
        <f t="shared" si="41"/>
        <v>2144</v>
      </c>
      <c r="N100" s="148">
        <f t="shared" si="41"/>
        <v>1272</v>
      </c>
      <c r="O100" s="148">
        <f t="shared" si="41"/>
        <v>163992</v>
      </c>
      <c r="P100" s="195">
        <f t="shared" si="41"/>
        <v>169056</v>
      </c>
    </row>
    <row r="101" ht="4.5" customHeight="1"/>
    <row r="102" ht="12">
      <c r="A102" s="44" t="s">
        <v>211</v>
      </c>
    </row>
  </sheetData>
  <sheetProtection/>
  <mergeCells count="13">
    <mergeCell ref="A1:P1"/>
    <mergeCell ref="B28:F28"/>
    <mergeCell ref="G28:K28"/>
    <mergeCell ref="L28:P28"/>
    <mergeCell ref="B5:F5"/>
    <mergeCell ref="G5:K5"/>
    <mergeCell ref="L5:P5"/>
    <mergeCell ref="B58:F58"/>
    <mergeCell ref="G58:K58"/>
    <mergeCell ref="L58:P58"/>
    <mergeCell ref="B81:F81"/>
    <mergeCell ref="G81:K81"/>
    <mergeCell ref="L81:P81"/>
  </mergeCells>
  <printOptions horizontalCentered="1"/>
  <pageMargins left="0.16" right="0" top="0" bottom="0" header="0" footer="0"/>
  <pageSetup orientation="landscape" paperSize="9" scale="8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8.75390625" style="6" customWidth="1"/>
    <col min="2" max="13" width="10.75390625" style="6" customWidth="1"/>
    <col min="14" max="16384" width="11.375" style="6" customWidth="1"/>
  </cols>
  <sheetData>
    <row r="1" spans="1:13" ht="19.5" customHeight="1">
      <c r="A1" s="302" t="s">
        <v>159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s="10" customFormat="1" ht="6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>
      <c r="A3" s="53"/>
      <c r="B3" s="303" t="s">
        <v>112</v>
      </c>
      <c r="C3" s="303"/>
      <c r="D3" s="303"/>
      <c r="E3" s="304"/>
      <c r="F3" s="303" t="s">
        <v>113</v>
      </c>
      <c r="G3" s="303"/>
      <c r="H3" s="303"/>
      <c r="I3" s="304"/>
      <c r="J3" s="303" t="s">
        <v>114</v>
      </c>
      <c r="K3" s="303"/>
      <c r="L3" s="303"/>
      <c r="M3" s="304"/>
    </row>
    <row r="4" spans="1:13" s="47" customFormat="1" ht="37.5" customHeight="1">
      <c r="A4" s="59"/>
      <c r="B4" s="100" t="s">
        <v>217</v>
      </c>
      <c r="C4" s="111" t="s">
        <v>218</v>
      </c>
      <c r="D4" s="111" t="s">
        <v>45</v>
      </c>
      <c r="E4" s="116" t="s">
        <v>115</v>
      </c>
      <c r="F4" s="100" t="s">
        <v>217</v>
      </c>
      <c r="G4" s="111" t="s">
        <v>218</v>
      </c>
      <c r="H4" s="111" t="s">
        <v>45</v>
      </c>
      <c r="I4" s="116" t="s">
        <v>115</v>
      </c>
      <c r="J4" s="100" t="s">
        <v>217</v>
      </c>
      <c r="K4" s="111" t="s">
        <v>218</v>
      </c>
      <c r="L4" s="111" t="s">
        <v>45</v>
      </c>
      <c r="M4" s="116" t="s">
        <v>115</v>
      </c>
    </row>
    <row r="5" spans="1:13" ht="12">
      <c r="A5" s="57" t="s">
        <v>116</v>
      </c>
      <c r="B5" s="196">
        <v>1</v>
      </c>
      <c r="C5" s="196">
        <v>1</v>
      </c>
      <c r="D5" s="196">
        <v>299</v>
      </c>
      <c r="E5" s="197">
        <f aca="true" t="shared" si="0" ref="E5:E45">SUM(B5:D5)</f>
        <v>301</v>
      </c>
      <c r="F5" s="198">
        <v>0</v>
      </c>
      <c r="G5" s="196">
        <v>0</v>
      </c>
      <c r="H5" s="196">
        <v>313</v>
      </c>
      <c r="I5" s="197">
        <f aca="true" t="shared" si="1" ref="I5:I45">SUM(F5:H5)</f>
        <v>313</v>
      </c>
      <c r="J5" s="198">
        <f aca="true" t="shared" si="2" ref="J5:J45">B5+F5</f>
        <v>1</v>
      </c>
      <c r="K5" s="196">
        <f aca="true" t="shared" si="3" ref="K5:K45">C5+G5</f>
        <v>1</v>
      </c>
      <c r="L5" s="196">
        <f aca="true" t="shared" si="4" ref="L5:L45">D5+H5</f>
        <v>612</v>
      </c>
      <c r="M5" s="197">
        <f aca="true" t="shared" si="5" ref="M5:M45">E5+I5</f>
        <v>614</v>
      </c>
    </row>
    <row r="6" spans="1:13" ht="12">
      <c r="A6" s="57" t="s">
        <v>117</v>
      </c>
      <c r="B6" s="162">
        <v>434</v>
      </c>
      <c r="C6" s="162">
        <v>71</v>
      </c>
      <c r="D6" s="162">
        <v>259</v>
      </c>
      <c r="E6" s="163">
        <f t="shared" si="0"/>
        <v>764</v>
      </c>
      <c r="F6" s="164">
        <v>440</v>
      </c>
      <c r="G6" s="162">
        <v>61</v>
      </c>
      <c r="H6" s="162">
        <v>263</v>
      </c>
      <c r="I6" s="163">
        <f t="shared" si="1"/>
        <v>764</v>
      </c>
      <c r="J6" s="164">
        <f t="shared" si="2"/>
        <v>874</v>
      </c>
      <c r="K6" s="162">
        <f t="shared" si="3"/>
        <v>132</v>
      </c>
      <c r="L6" s="162">
        <f t="shared" si="4"/>
        <v>522</v>
      </c>
      <c r="M6" s="163">
        <f t="shared" si="5"/>
        <v>1528</v>
      </c>
    </row>
    <row r="7" spans="1:13" ht="12">
      <c r="A7" s="57" t="s">
        <v>118</v>
      </c>
      <c r="B7" s="162">
        <v>1143</v>
      </c>
      <c r="C7" s="162">
        <v>134</v>
      </c>
      <c r="D7" s="162">
        <v>509</v>
      </c>
      <c r="E7" s="163">
        <f t="shared" si="0"/>
        <v>1786</v>
      </c>
      <c r="F7" s="164">
        <v>1113</v>
      </c>
      <c r="G7" s="162">
        <v>132</v>
      </c>
      <c r="H7" s="162">
        <v>511</v>
      </c>
      <c r="I7" s="163">
        <f t="shared" si="1"/>
        <v>1756</v>
      </c>
      <c r="J7" s="164">
        <f t="shared" si="2"/>
        <v>2256</v>
      </c>
      <c r="K7" s="162">
        <f t="shared" si="3"/>
        <v>266</v>
      </c>
      <c r="L7" s="162">
        <f t="shared" si="4"/>
        <v>1020</v>
      </c>
      <c r="M7" s="163">
        <f t="shared" si="5"/>
        <v>3542</v>
      </c>
    </row>
    <row r="8" spans="1:13" ht="12">
      <c r="A8" s="57" t="s">
        <v>119</v>
      </c>
      <c r="B8" s="162">
        <v>30</v>
      </c>
      <c r="C8" s="162">
        <v>25</v>
      </c>
      <c r="D8" s="162">
        <v>1162</v>
      </c>
      <c r="E8" s="163">
        <f t="shared" si="0"/>
        <v>1217</v>
      </c>
      <c r="F8" s="164">
        <v>19</v>
      </c>
      <c r="G8" s="162">
        <v>37</v>
      </c>
      <c r="H8" s="162">
        <v>1105</v>
      </c>
      <c r="I8" s="163">
        <f t="shared" si="1"/>
        <v>1161</v>
      </c>
      <c r="J8" s="164">
        <f t="shared" si="2"/>
        <v>49</v>
      </c>
      <c r="K8" s="162">
        <f t="shared" si="3"/>
        <v>62</v>
      </c>
      <c r="L8" s="162">
        <f t="shared" si="4"/>
        <v>2267</v>
      </c>
      <c r="M8" s="163">
        <f t="shared" si="5"/>
        <v>2378</v>
      </c>
    </row>
    <row r="9" spans="1:13" ht="12">
      <c r="A9" s="57" t="s">
        <v>120</v>
      </c>
      <c r="B9" s="162">
        <v>5339</v>
      </c>
      <c r="C9" s="162">
        <v>210</v>
      </c>
      <c r="D9" s="162">
        <v>1327</v>
      </c>
      <c r="E9" s="163">
        <f t="shared" si="0"/>
        <v>6876</v>
      </c>
      <c r="F9" s="164">
        <v>5175</v>
      </c>
      <c r="G9" s="162">
        <v>172</v>
      </c>
      <c r="H9" s="162">
        <v>1450</v>
      </c>
      <c r="I9" s="163">
        <f t="shared" si="1"/>
        <v>6797</v>
      </c>
      <c r="J9" s="164">
        <f t="shared" si="2"/>
        <v>10514</v>
      </c>
      <c r="K9" s="162">
        <f t="shared" si="3"/>
        <v>382</v>
      </c>
      <c r="L9" s="162">
        <f t="shared" si="4"/>
        <v>2777</v>
      </c>
      <c r="M9" s="163">
        <f t="shared" si="5"/>
        <v>13673</v>
      </c>
    </row>
    <row r="10" spans="1:13" ht="12">
      <c r="A10" s="57" t="s">
        <v>121</v>
      </c>
      <c r="B10" s="162">
        <v>133</v>
      </c>
      <c r="C10" s="162">
        <v>5</v>
      </c>
      <c r="D10" s="162">
        <v>21</v>
      </c>
      <c r="E10" s="163">
        <f t="shared" si="0"/>
        <v>159</v>
      </c>
      <c r="F10" s="164">
        <v>144</v>
      </c>
      <c r="G10" s="162">
        <v>3</v>
      </c>
      <c r="H10" s="162">
        <v>15</v>
      </c>
      <c r="I10" s="163">
        <f t="shared" si="1"/>
        <v>162</v>
      </c>
      <c r="J10" s="164">
        <f t="shared" si="2"/>
        <v>277</v>
      </c>
      <c r="K10" s="162">
        <f t="shared" si="3"/>
        <v>8</v>
      </c>
      <c r="L10" s="162">
        <f t="shared" si="4"/>
        <v>36</v>
      </c>
      <c r="M10" s="163">
        <f t="shared" si="5"/>
        <v>321</v>
      </c>
    </row>
    <row r="11" spans="1:13" ht="12">
      <c r="A11" s="57" t="s">
        <v>122</v>
      </c>
      <c r="B11" s="162">
        <v>25</v>
      </c>
      <c r="C11" s="162">
        <v>16</v>
      </c>
      <c r="D11" s="162">
        <v>861</v>
      </c>
      <c r="E11" s="163">
        <f t="shared" si="0"/>
        <v>902</v>
      </c>
      <c r="F11" s="164">
        <v>37</v>
      </c>
      <c r="G11" s="162">
        <v>26</v>
      </c>
      <c r="H11" s="162">
        <v>849</v>
      </c>
      <c r="I11" s="163">
        <f t="shared" si="1"/>
        <v>912</v>
      </c>
      <c r="J11" s="164">
        <f t="shared" si="2"/>
        <v>62</v>
      </c>
      <c r="K11" s="162">
        <f t="shared" si="3"/>
        <v>42</v>
      </c>
      <c r="L11" s="162">
        <f t="shared" si="4"/>
        <v>1710</v>
      </c>
      <c r="M11" s="163">
        <f t="shared" si="5"/>
        <v>1814</v>
      </c>
    </row>
    <row r="12" spans="1:13" ht="12">
      <c r="A12" s="57" t="s">
        <v>123</v>
      </c>
      <c r="B12" s="162">
        <v>120</v>
      </c>
      <c r="C12" s="162">
        <v>137</v>
      </c>
      <c r="D12" s="162">
        <v>1360</v>
      </c>
      <c r="E12" s="163">
        <f t="shared" si="0"/>
        <v>1617</v>
      </c>
      <c r="F12" s="164">
        <v>109</v>
      </c>
      <c r="G12" s="162">
        <v>162</v>
      </c>
      <c r="H12" s="162">
        <v>1348</v>
      </c>
      <c r="I12" s="163">
        <f t="shared" si="1"/>
        <v>1619</v>
      </c>
      <c r="J12" s="164">
        <f t="shared" si="2"/>
        <v>229</v>
      </c>
      <c r="K12" s="162">
        <f t="shared" si="3"/>
        <v>299</v>
      </c>
      <c r="L12" s="162">
        <f t="shared" si="4"/>
        <v>2708</v>
      </c>
      <c r="M12" s="163">
        <f t="shared" si="5"/>
        <v>3236</v>
      </c>
    </row>
    <row r="13" spans="1:13" ht="12">
      <c r="A13" s="23" t="s">
        <v>221</v>
      </c>
      <c r="B13" s="162">
        <v>38</v>
      </c>
      <c r="C13" s="162">
        <v>77</v>
      </c>
      <c r="D13" s="162">
        <v>522</v>
      </c>
      <c r="E13" s="163">
        <f t="shared" si="0"/>
        <v>637</v>
      </c>
      <c r="F13" s="164">
        <v>36</v>
      </c>
      <c r="G13" s="162">
        <v>73</v>
      </c>
      <c r="H13" s="162">
        <v>531</v>
      </c>
      <c r="I13" s="163">
        <f t="shared" si="1"/>
        <v>640</v>
      </c>
      <c r="J13" s="164">
        <f t="shared" si="2"/>
        <v>74</v>
      </c>
      <c r="K13" s="162">
        <f t="shared" si="3"/>
        <v>150</v>
      </c>
      <c r="L13" s="162">
        <f t="shared" si="4"/>
        <v>1053</v>
      </c>
      <c r="M13" s="163">
        <f t="shared" si="5"/>
        <v>1277</v>
      </c>
    </row>
    <row r="14" spans="1:13" ht="12">
      <c r="A14" s="57" t="s">
        <v>124</v>
      </c>
      <c r="B14" s="162">
        <v>160</v>
      </c>
      <c r="C14" s="162">
        <v>50</v>
      </c>
      <c r="D14" s="162">
        <v>480</v>
      </c>
      <c r="E14" s="163">
        <f t="shared" si="0"/>
        <v>690</v>
      </c>
      <c r="F14" s="164">
        <v>152</v>
      </c>
      <c r="G14" s="162">
        <v>44</v>
      </c>
      <c r="H14" s="162">
        <v>442</v>
      </c>
      <c r="I14" s="163">
        <f t="shared" si="1"/>
        <v>638</v>
      </c>
      <c r="J14" s="164">
        <f t="shared" si="2"/>
        <v>312</v>
      </c>
      <c r="K14" s="162">
        <f t="shared" si="3"/>
        <v>94</v>
      </c>
      <c r="L14" s="162">
        <f t="shared" si="4"/>
        <v>922</v>
      </c>
      <c r="M14" s="163">
        <f t="shared" si="5"/>
        <v>1328</v>
      </c>
    </row>
    <row r="15" spans="1:13" ht="12">
      <c r="A15" s="57" t="s">
        <v>125</v>
      </c>
      <c r="B15" s="162">
        <v>645</v>
      </c>
      <c r="C15" s="162">
        <v>161</v>
      </c>
      <c r="D15" s="162">
        <v>918</v>
      </c>
      <c r="E15" s="163">
        <f t="shared" si="0"/>
        <v>1724</v>
      </c>
      <c r="F15" s="164">
        <v>578</v>
      </c>
      <c r="G15" s="162">
        <v>143</v>
      </c>
      <c r="H15" s="162">
        <v>795</v>
      </c>
      <c r="I15" s="163">
        <f t="shared" si="1"/>
        <v>1516</v>
      </c>
      <c r="J15" s="164">
        <f t="shared" si="2"/>
        <v>1223</v>
      </c>
      <c r="K15" s="162">
        <f t="shared" si="3"/>
        <v>304</v>
      </c>
      <c r="L15" s="162">
        <f t="shared" si="4"/>
        <v>1713</v>
      </c>
      <c r="M15" s="163">
        <f t="shared" si="5"/>
        <v>3240</v>
      </c>
    </row>
    <row r="16" spans="1:13" ht="12">
      <c r="A16" s="57" t="s">
        <v>14</v>
      </c>
      <c r="B16" s="162">
        <v>93</v>
      </c>
      <c r="C16" s="162">
        <v>38</v>
      </c>
      <c r="D16" s="162">
        <v>458</v>
      </c>
      <c r="E16" s="163">
        <f t="shared" si="0"/>
        <v>589</v>
      </c>
      <c r="F16" s="164">
        <v>65</v>
      </c>
      <c r="G16" s="162">
        <v>35</v>
      </c>
      <c r="H16" s="162">
        <v>399</v>
      </c>
      <c r="I16" s="163">
        <f t="shared" si="1"/>
        <v>499</v>
      </c>
      <c r="J16" s="164">
        <f t="shared" si="2"/>
        <v>158</v>
      </c>
      <c r="K16" s="162">
        <f t="shared" si="3"/>
        <v>73</v>
      </c>
      <c r="L16" s="162">
        <f t="shared" si="4"/>
        <v>857</v>
      </c>
      <c r="M16" s="163">
        <f t="shared" si="5"/>
        <v>1088</v>
      </c>
    </row>
    <row r="17" spans="1:13" ht="12">
      <c r="A17" s="57" t="s">
        <v>126</v>
      </c>
      <c r="B17" s="162">
        <v>737</v>
      </c>
      <c r="C17" s="162">
        <v>80</v>
      </c>
      <c r="D17" s="162">
        <v>265</v>
      </c>
      <c r="E17" s="163">
        <f t="shared" si="0"/>
        <v>1082</v>
      </c>
      <c r="F17" s="164">
        <v>723</v>
      </c>
      <c r="G17" s="162">
        <v>61</v>
      </c>
      <c r="H17" s="162">
        <v>274</v>
      </c>
      <c r="I17" s="163">
        <f t="shared" si="1"/>
        <v>1058</v>
      </c>
      <c r="J17" s="164">
        <f t="shared" si="2"/>
        <v>1460</v>
      </c>
      <c r="K17" s="162">
        <f t="shared" si="3"/>
        <v>141</v>
      </c>
      <c r="L17" s="162">
        <f t="shared" si="4"/>
        <v>539</v>
      </c>
      <c r="M17" s="163">
        <f t="shared" si="5"/>
        <v>2140</v>
      </c>
    </row>
    <row r="18" spans="1:13" ht="12">
      <c r="A18" s="57" t="s">
        <v>127</v>
      </c>
      <c r="B18" s="162">
        <v>756</v>
      </c>
      <c r="C18" s="162">
        <v>63</v>
      </c>
      <c r="D18" s="162">
        <v>213</v>
      </c>
      <c r="E18" s="163">
        <f t="shared" si="0"/>
        <v>1032</v>
      </c>
      <c r="F18" s="164">
        <v>769</v>
      </c>
      <c r="G18" s="162">
        <v>50</v>
      </c>
      <c r="H18" s="162">
        <v>242</v>
      </c>
      <c r="I18" s="163">
        <f t="shared" si="1"/>
        <v>1061</v>
      </c>
      <c r="J18" s="164">
        <f t="shared" si="2"/>
        <v>1525</v>
      </c>
      <c r="K18" s="162">
        <f t="shared" si="3"/>
        <v>113</v>
      </c>
      <c r="L18" s="162">
        <f t="shared" si="4"/>
        <v>455</v>
      </c>
      <c r="M18" s="163">
        <f t="shared" si="5"/>
        <v>2093</v>
      </c>
    </row>
    <row r="19" spans="1:13" ht="12">
      <c r="A19" s="57" t="s">
        <v>128</v>
      </c>
      <c r="B19" s="162">
        <v>251</v>
      </c>
      <c r="C19" s="162">
        <v>63</v>
      </c>
      <c r="D19" s="162">
        <v>3096</v>
      </c>
      <c r="E19" s="163">
        <f t="shared" si="0"/>
        <v>3410</v>
      </c>
      <c r="F19" s="164">
        <v>247</v>
      </c>
      <c r="G19" s="162">
        <v>40</v>
      </c>
      <c r="H19" s="162">
        <v>3195</v>
      </c>
      <c r="I19" s="163">
        <f t="shared" si="1"/>
        <v>3482</v>
      </c>
      <c r="J19" s="164">
        <f t="shared" si="2"/>
        <v>498</v>
      </c>
      <c r="K19" s="162">
        <f t="shared" si="3"/>
        <v>103</v>
      </c>
      <c r="L19" s="162">
        <f t="shared" si="4"/>
        <v>6291</v>
      </c>
      <c r="M19" s="163">
        <f t="shared" si="5"/>
        <v>6892</v>
      </c>
    </row>
    <row r="20" spans="1:13" ht="12">
      <c r="A20" s="57" t="s">
        <v>129</v>
      </c>
      <c r="B20" s="162">
        <v>66</v>
      </c>
      <c r="C20" s="162">
        <v>6</v>
      </c>
      <c r="D20" s="162">
        <v>2375</v>
      </c>
      <c r="E20" s="163">
        <f t="shared" si="0"/>
        <v>2447</v>
      </c>
      <c r="F20" s="164">
        <v>61</v>
      </c>
      <c r="G20" s="162">
        <v>9</v>
      </c>
      <c r="H20" s="162">
        <v>2328</v>
      </c>
      <c r="I20" s="163">
        <f t="shared" si="1"/>
        <v>2398</v>
      </c>
      <c r="J20" s="164">
        <f t="shared" si="2"/>
        <v>127</v>
      </c>
      <c r="K20" s="162">
        <f t="shared" si="3"/>
        <v>15</v>
      </c>
      <c r="L20" s="162">
        <f t="shared" si="4"/>
        <v>4703</v>
      </c>
      <c r="M20" s="163">
        <f t="shared" si="5"/>
        <v>4845</v>
      </c>
    </row>
    <row r="21" spans="1:13" ht="12">
      <c r="A21" s="57" t="s">
        <v>130</v>
      </c>
      <c r="B21" s="162">
        <v>111</v>
      </c>
      <c r="C21" s="162">
        <v>18</v>
      </c>
      <c r="D21" s="162">
        <v>83</v>
      </c>
      <c r="E21" s="163">
        <f t="shared" si="0"/>
        <v>212</v>
      </c>
      <c r="F21" s="164">
        <v>103</v>
      </c>
      <c r="G21" s="162">
        <v>19</v>
      </c>
      <c r="H21" s="162">
        <v>95</v>
      </c>
      <c r="I21" s="163">
        <f t="shared" si="1"/>
        <v>217</v>
      </c>
      <c r="J21" s="164">
        <f t="shared" si="2"/>
        <v>214</v>
      </c>
      <c r="K21" s="162">
        <f t="shared" si="3"/>
        <v>37</v>
      </c>
      <c r="L21" s="162">
        <f t="shared" si="4"/>
        <v>178</v>
      </c>
      <c r="M21" s="163">
        <f t="shared" si="5"/>
        <v>429</v>
      </c>
    </row>
    <row r="22" spans="1:13" ht="12">
      <c r="A22" s="94" t="s">
        <v>222</v>
      </c>
      <c r="B22" s="162">
        <v>7666</v>
      </c>
      <c r="C22" s="162">
        <v>268</v>
      </c>
      <c r="D22" s="162">
        <v>1090</v>
      </c>
      <c r="E22" s="163">
        <f t="shared" si="0"/>
        <v>9024</v>
      </c>
      <c r="F22" s="164">
        <v>7192</v>
      </c>
      <c r="G22" s="162">
        <v>287</v>
      </c>
      <c r="H22" s="162">
        <v>1375</v>
      </c>
      <c r="I22" s="163">
        <f t="shared" si="1"/>
        <v>8854</v>
      </c>
      <c r="J22" s="164">
        <f t="shared" si="2"/>
        <v>14858</v>
      </c>
      <c r="K22" s="162">
        <f t="shared" si="3"/>
        <v>555</v>
      </c>
      <c r="L22" s="162">
        <f t="shared" si="4"/>
        <v>2465</v>
      </c>
      <c r="M22" s="163">
        <f t="shared" si="5"/>
        <v>17878</v>
      </c>
    </row>
    <row r="23" spans="1:13" ht="12">
      <c r="A23" s="57" t="s">
        <v>131</v>
      </c>
      <c r="B23" s="162">
        <v>26477</v>
      </c>
      <c r="C23" s="162">
        <v>1043</v>
      </c>
      <c r="D23" s="162">
        <v>6649</v>
      </c>
      <c r="E23" s="163">
        <f t="shared" si="0"/>
        <v>34169</v>
      </c>
      <c r="F23" s="164">
        <v>26912</v>
      </c>
      <c r="G23" s="162">
        <v>1142</v>
      </c>
      <c r="H23" s="162">
        <v>7557</v>
      </c>
      <c r="I23" s="163">
        <f t="shared" si="1"/>
        <v>35611</v>
      </c>
      <c r="J23" s="164">
        <f t="shared" si="2"/>
        <v>53389</v>
      </c>
      <c r="K23" s="162">
        <f t="shared" si="3"/>
        <v>2185</v>
      </c>
      <c r="L23" s="162">
        <f t="shared" si="4"/>
        <v>14206</v>
      </c>
      <c r="M23" s="163">
        <f t="shared" si="5"/>
        <v>69780</v>
      </c>
    </row>
    <row r="24" spans="1:13" ht="12">
      <c r="A24" s="57" t="s">
        <v>0</v>
      </c>
      <c r="B24" s="162">
        <v>247</v>
      </c>
      <c r="C24" s="162">
        <v>28</v>
      </c>
      <c r="D24" s="162">
        <v>534</v>
      </c>
      <c r="E24" s="163">
        <f t="shared" si="0"/>
        <v>809</v>
      </c>
      <c r="F24" s="164">
        <v>176</v>
      </c>
      <c r="G24" s="162">
        <v>43</v>
      </c>
      <c r="H24" s="162">
        <v>462</v>
      </c>
      <c r="I24" s="163">
        <f t="shared" si="1"/>
        <v>681</v>
      </c>
      <c r="J24" s="164">
        <f t="shared" si="2"/>
        <v>423</v>
      </c>
      <c r="K24" s="162">
        <f t="shared" si="3"/>
        <v>71</v>
      </c>
      <c r="L24" s="162">
        <f t="shared" si="4"/>
        <v>996</v>
      </c>
      <c r="M24" s="163">
        <f t="shared" si="5"/>
        <v>1490</v>
      </c>
    </row>
    <row r="25" spans="1:13" ht="12">
      <c r="A25" s="57" t="s">
        <v>1</v>
      </c>
      <c r="B25" s="162">
        <v>26</v>
      </c>
      <c r="C25" s="162">
        <v>15</v>
      </c>
      <c r="D25" s="162">
        <v>1564</v>
      </c>
      <c r="E25" s="163">
        <f t="shared" si="0"/>
        <v>1605</v>
      </c>
      <c r="F25" s="164">
        <v>14</v>
      </c>
      <c r="G25" s="162">
        <v>13</v>
      </c>
      <c r="H25" s="162">
        <v>1474</v>
      </c>
      <c r="I25" s="163">
        <f t="shared" si="1"/>
        <v>1501</v>
      </c>
      <c r="J25" s="164">
        <f t="shared" si="2"/>
        <v>40</v>
      </c>
      <c r="K25" s="162">
        <f t="shared" si="3"/>
        <v>28</v>
      </c>
      <c r="L25" s="162">
        <f t="shared" si="4"/>
        <v>3038</v>
      </c>
      <c r="M25" s="163">
        <f t="shared" si="5"/>
        <v>3106</v>
      </c>
    </row>
    <row r="26" spans="1:13" ht="12">
      <c r="A26" s="57" t="s">
        <v>2</v>
      </c>
      <c r="B26" s="162">
        <v>3519</v>
      </c>
      <c r="C26" s="162">
        <v>186</v>
      </c>
      <c r="D26" s="162">
        <v>609</v>
      </c>
      <c r="E26" s="163">
        <f t="shared" si="0"/>
        <v>4314</v>
      </c>
      <c r="F26" s="164">
        <v>3246</v>
      </c>
      <c r="G26" s="162">
        <v>196</v>
      </c>
      <c r="H26" s="162">
        <v>719</v>
      </c>
      <c r="I26" s="163">
        <f t="shared" si="1"/>
        <v>4161</v>
      </c>
      <c r="J26" s="164">
        <f t="shared" si="2"/>
        <v>6765</v>
      </c>
      <c r="K26" s="162">
        <f t="shared" si="3"/>
        <v>382</v>
      </c>
      <c r="L26" s="162">
        <f t="shared" si="4"/>
        <v>1328</v>
      </c>
      <c r="M26" s="163">
        <f t="shared" si="5"/>
        <v>8475</v>
      </c>
    </row>
    <row r="27" spans="1:13" ht="12">
      <c r="A27" s="57" t="s">
        <v>3</v>
      </c>
      <c r="B27" s="162">
        <v>313</v>
      </c>
      <c r="C27" s="162">
        <v>94</v>
      </c>
      <c r="D27" s="162">
        <v>1365</v>
      </c>
      <c r="E27" s="163">
        <f t="shared" si="0"/>
        <v>1772</v>
      </c>
      <c r="F27" s="164">
        <v>270</v>
      </c>
      <c r="G27" s="162">
        <v>87</v>
      </c>
      <c r="H27" s="162">
        <v>1250</v>
      </c>
      <c r="I27" s="163">
        <f t="shared" si="1"/>
        <v>1607</v>
      </c>
      <c r="J27" s="164">
        <f t="shared" si="2"/>
        <v>583</v>
      </c>
      <c r="K27" s="162">
        <f t="shared" si="3"/>
        <v>181</v>
      </c>
      <c r="L27" s="162">
        <f t="shared" si="4"/>
        <v>2615</v>
      </c>
      <c r="M27" s="163">
        <f t="shared" si="5"/>
        <v>3379</v>
      </c>
    </row>
    <row r="28" spans="1:13" ht="12">
      <c r="A28" s="57" t="s">
        <v>4</v>
      </c>
      <c r="B28" s="162">
        <v>66</v>
      </c>
      <c r="C28" s="162">
        <v>65</v>
      </c>
      <c r="D28" s="162">
        <v>884</v>
      </c>
      <c r="E28" s="163">
        <f t="shared" si="0"/>
        <v>1015</v>
      </c>
      <c r="F28" s="164">
        <v>45</v>
      </c>
      <c r="G28" s="162">
        <v>84</v>
      </c>
      <c r="H28" s="162">
        <v>800</v>
      </c>
      <c r="I28" s="163">
        <f t="shared" si="1"/>
        <v>929</v>
      </c>
      <c r="J28" s="164">
        <f t="shared" si="2"/>
        <v>111</v>
      </c>
      <c r="K28" s="162">
        <f t="shared" si="3"/>
        <v>149</v>
      </c>
      <c r="L28" s="162">
        <f t="shared" si="4"/>
        <v>1684</v>
      </c>
      <c r="M28" s="163">
        <f t="shared" si="5"/>
        <v>1944</v>
      </c>
    </row>
    <row r="29" spans="1:13" ht="12">
      <c r="A29" s="57" t="s">
        <v>5</v>
      </c>
      <c r="B29" s="162">
        <v>38</v>
      </c>
      <c r="C29" s="162">
        <v>41</v>
      </c>
      <c r="D29" s="162">
        <v>806</v>
      </c>
      <c r="E29" s="163">
        <f t="shared" si="0"/>
        <v>885</v>
      </c>
      <c r="F29" s="164">
        <v>25</v>
      </c>
      <c r="G29" s="162">
        <v>52</v>
      </c>
      <c r="H29" s="162">
        <v>712</v>
      </c>
      <c r="I29" s="163">
        <f t="shared" si="1"/>
        <v>789</v>
      </c>
      <c r="J29" s="164">
        <f t="shared" si="2"/>
        <v>63</v>
      </c>
      <c r="K29" s="162">
        <f t="shared" si="3"/>
        <v>93</v>
      </c>
      <c r="L29" s="162">
        <f t="shared" si="4"/>
        <v>1518</v>
      </c>
      <c r="M29" s="163">
        <f t="shared" si="5"/>
        <v>1674</v>
      </c>
    </row>
    <row r="30" spans="1:13" ht="12">
      <c r="A30" s="57" t="s">
        <v>6</v>
      </c>
      <c r="B30" s="162">
        <v>360</v>
      </c>
      <c r="C30" s="162">
        <v>74</v>
      </c>
      <c r="D30" s="162">
        <v>125</v>
      </c>
      <c r="E30" s="163">
        <f t="shared" si="0"/>
        <v>559</v>
      </c>
      <c r="F30" s="164">
        <v>297</v>
      </c>
      <c r="G30" s="162">
        <v>54</v>
      </c>
      <c r="H30" s="162">
        <v>157</v>
      </c>
      <c r="I30" s="163">
        <f t="shared" si="1"/>
        <v>508</v>
      </c>
      <c r="J30" s="164">
        <f t="shared" si="2"/>
        <v>657</v>
      </c>
      <c r="K30" s="162">
        <f t="shared" si="3"/>
        <v>128</v>
      </c>
      <c r="L30" s="162">
        <f t="shared" si="4"/>
        <v>282</v>
      </c>
      <c r="M30" s="163">
        <f t="shared" si="5"/>
        <v>1067</v>
      </c>
    </row>
    <row r="31" spans="1:13" ht="12">
      <c r="A31" s="57" t="s">
        <v>7</v>
      </c>
      <c r="B31" s="162">
        <v>123</v>
      </c>
      <c r="C31" s="162">
        <v>61</v>
      </c>
      <c r="D31" s="162">
        <v>298</v>
      </c>
      <c r="E31" s="163">
        <f t="shared" si="0"/>
        <v>482</v>
      </c>
      <c r="F31" s="164">
        <v>74</v>
      </c>
      <c r="G31" s="162">
        <v>57</v>
      </c>
      <c r="H31" s="162">
        <v>328</v>
      </c>
      <c r="I31" s="163">
        <f t="shared" si="1"/>
        <v>459</v>
      </c>
      <c r="J31" s="164">
        <f t="shared" si="2"/>
        <v>197</v>
      </c>
      <c r="K31" s="162">
        <f t="shared" si="3"/>
        <v>118</v>
      </c>
      <c r="L31" s="162">
        <f t="shared" si="4"/>
        <v>626</v>
      </c>
      <c r="M31" s="163">
        <f t="shared" si="5"/>
        <v>941</v>
      </c>
    </row>
    <row r="32" spans="1:13" ht="12">
      <c r="A32" s="57" t="s">
        <v>8</v>
      </c>
      <c r="B32" s="162">
        <v>465</v>
      </c>
      <c r="C32" s="162">
        <v>59</v>
      </c>
      <c r="D32" s="162">
        <v>476</v>
      </c>
      <c r="E32" s="163">
        <f t="shared" si="0"/>
        <v>1000</v>
      </c>
      <c r="F32" s="164">
        <v>415</v>
      </c>
      <c r="G32" s="162">
        <v>64</v>
      </c>
      <c r="H32" s="162">
        <v>460</v>
      </c>
      <c r="I32" s="163">
        <f t="shared" si="1"/>
        <v>939</v>
      </c>
      <c r="J32" s="164">
        <f t="shared" si="2"/>
        <v>880</v>
      </c>
      <c r="K32" s="162">
        <f t="shared" si="3"/>
        <v>123</v>
      </c>
      <c r="L32" s="162">
        <f t="shared" si="4"/>
        <v>936</v>
      </c>
      <c r="M32" s="163">
        <f t="shared" si="5"/>
        <v>1939</v>
      </c>
    </row>
    <row r="33" spans="1:13" ht="12">
      <c r="A33" s="57" t="s">
        <v>9</v>
      </c>
      <c r="B33" s="162">
        <v>20</v>
      </c>
      <c r="C33" s="162">
        <v>29</v>
      </c>
      <c r="D33" s="162">
        <v>173</v>
      </c>
      <c r="E33" s="163">
        <f t="shared" si="0"/>
        <v>222</v>
      </c>
      <c r="F33" s="164">
        <v>24</v>
      </c>
      <c r="G33" s="162">
        <v>23</v>
      </c>
      <c r="H33" s="162">
        <v>166</v>
      </c>
      <c r="I33" s="163">
        <f t="shared" si="1"/>
        <v>213</v>
      </c>
      <c r="J33" s="164">
        <f t="shared" si="2"/>
        <v>44</v>
      </c>
      <c r="K33" s="162">
        <f t="shared" si="3"/>
        <v>52</v>
      </c>
      <c r="L33" s="162">
        <f t="shared" si="4"/>
        <v>339</v>
      </c>
      <c r="M33" s="163">
        <f t="shared" si="5"/>
        <v>435</v>
      </c>
    </row>
    <row r="34" spans="1:13" ht="12">
      <c r="A34" s="57" t="s">
        <v>10</v>
      </c>
      <c r="B34" s="162">
        <v>228</v>
      </c>
      <c r="C34" s="162">
        <v>107</v>
      </c>
      <c r="D34" s="162">
        <v>633</v>
      </c>
      <c r="E34" s="163">
        <f t="shared" si="0"/>
        <v>968</v>
      </c>
      <c r="F34" s="164">
        <v>208</v>
      </c>
      <c r="G34" s="162">
        <v>125</v>
      </c>
      <c r="H34" s="162">
        <v>574</v>
      </c>
      <c r="I34" s="163">
        <f t="shared" si="1"/>
        <v>907</v>
      </c>
      <c r="J34" s="164">
        <f t="shared" si="2"/>
        <v>436</v>
      </c>
      <c r="K34" s="162">
        <f t="shared" si="3"/>
        <v>232</v>
      </c>
      <c r="L34" s="162">
        <f t="shared" si="4"/>
        <v>1207</v>
      </c>
      <c r="M34" s="163">
        <f t="shared" si="5"/>
        <v>1875</v>
      </c>
    </row>
    <row r="35" spans="1:13" ht="12">
      <c r="A35" s="57" t="s">
        <v>11</v>
      </c>
      <c r="B35" s="162">
        <v>147</v>
      </c>
      <c r="C35" s="162">
        <v>78</v>
      </c>
      <c r="D35" s="162">
        <v>613</v>
      </c>
      <c r="E35" s="163">
        <f t="shared" si="0"/>
        <v>838</v>
      </c>
      <c r="F35" s="164">
        <v>142</v>
      </c>
      <c r="G35" s="162">
        <v>53</v>
      </c>
      <c r="H35" s="162">
        <v>611</v>
      </c>
      <c r="I35" s="163">
        <f t="shared" si="1"/>
        <v>806</v>
      </c>
      <c r="J35" s="164">
        <f t="shared" si="2"/>
        <v>289</v>
      </c>
      <c r="K35" s="162">
        <f t="shared" si="3"/>
        <v>131</v>
      </c>
      <c r="L35" s="162">
        <f t="shared" si="4"/>
        <v>1224</v>
      </c>
      <c r="M35" s="163">
        <f t="shared" si="5"/>
        <v>1644</v>
      </c>
    </row>
    <row r="36" spans="1:13" ht="12">
      <c r="A36" s="57" t="s">
        <v>12</v>
      </c>
      <c r="B36" s="162">
        <v>277</v>
      </c>
      <c r="C36" s="162">
        <v>32</v>
      </c>
      <c r="D36" s="162">
        <v>562</v>
      </c>
      <c r="E36" s="163">
        <f t="shared" si="0"/>
        <v>871</v>
      </c>
      <c r="F36" s="164">
        <v>260</v>
      </c>
      <c r="G36" s="162">
        <v>35</v>
      </c>
      <c r="H36" s="162">
        <v>501</v>
      </c>
      <c r="I36" s="163">
        <f t="shared" si="1"/>
        <v>796</v>
      </c>
      <c r="J36" s="164">
        <f t="shared" si="2"/>
        <v>537</v>
      </c>
      <c r="K36" s="162">
        <f t="shared" si="3"/>
        <v>67</v>
      </c>
      <c r="L36" s="162">
        <f t="shared" si="4"/>
        <v>1063</v>
      </c>
      <c r="M36" s="163">
        <f t="shared" si="5"/>
        <v>1667</v>
      </c>
    </row>
    <row r="37" spans="1:13" ht="12">
      <c r="A37" s="57" t="s">
        <v>13</v>
      </c>
      <c r="B37" s="162">
        <v>71</v>
      </c>
      <c r="C37" s="162">
        <v>250</v>
      </c>
      <c r="D37" s="162">
        <v>373</v>
      </c>
      <c r="E37" s="163">
        <f t="shared" si="0"/>
        <v>694</v>
      </c>
      <c r="F37" s="164">
        <v>42</v>
      </c>
      <c r="G37" s="162">
        <v>203</v>
      </c>
      <c r="H37" s="162">
        <v>385</v>
      </c>
      <c r="I37" s="163">
        <f t="shared" si="1"/>
        <v>630</v>
      </c>
      <c r="J37" s="164">
        <f t="shared" si="2"/>
        <v>113</v>
      </c>
      <c r="K37" s="162">
        <f t="shared" si="3"/>
        <v>453</v>
      </c>
      <c r="L37" s="162">
        <f t="shared" si="4"/>
        <v>758</v>
      </c>
      <c r="M37" s="163">
        <f t="shared" si="5"/>
        <v>1324</v>
      </c>
    </row>
    <row r="38" spans="1:13" s="8" customFormat="1" ht="12.75" customHeight="1">
      <c r="A38" s="56" t="s">
        <v>15</v>
      </c>
      <c r="B38" s="159">
        <f>B19+B20+B25</f>
        <v>343</v>
      </c>
      <c r="C38" s="159">
        <f>C19+C20+C25</f>
        <v>84</v>
      </c>
      <c r="D38" s="159">
        <f>D19+D20+D25</f>
        <v>7035</v>
      </c>
      <c r="E38" s="160">
        <f t="shared" si="0"/>
        <v>7462</v>
      </c>
      <c r="F38" s="161">
        <f>F19+F20+F25</f>
        <v>322</v>
      </c>
      <c r="G38" s="159">
        <f>G19+G20+G25</f>
        <v>62</v>
      </c>
      <c r="H38" s="159">
        <f>H19+H20+H25</f>
        <v>6997</v>
      </c>
      <c r="I38" s="160">
        <f t="shared" si="1"/>
        <v>7381</v>
      </c>
      <c r="J38" s="161">
        <f t="shared" si="2"/>
        <v>665</v>
      </c>
      <c r="K38" s="159">
        <f t="shared" si="3"/>
        <v>146</v>
      </c>
      <c r="L38" s="159">
        <f t="shared" si="4"/>
        <v>14032</v>
      </c>
      <c r="M38" s="160">
        <f t="shared" si="5"/>
        <v>14843</v>
      </c>
    </row>
    <row r="39" spans="1:13" ht="12">
      <c r="A39" s="57" t="s">
        <v>16</v>
      </c>
      <c r="B39" s="162">
        <v>2719</v>
      </c>
      <c r="C39" s="162">
        <v>517</v>
      </c>
      <c r="D39" s="162">
        <v>3124</v>
      </c>
      <c r="E39" s="163">
        <f t="shared" si="0"/>
        <v>6360</v>
      </c>
      <c r="F39" s="164">
        <v>2452</v>
      </c>
      <c r="G39" s="162">
        <v>458</v>
      </c>
      <c r="H39" s="162">
        <v>2956</v>
      </c>
      <c r="I39" s="163">
        <f t="shared" si="1"/>
        <v>5866</v>
      </c>
      <c r="J39" s="164">
        <f t="shared" si="2"/>
        <v>5171</v>
      </c>
      <c r="K39" s="162">
        <f t="shared" si="3"/>
        <v>975</v>
      </c>
      <c r="L39" s="162">
        <f t="shared" si="4"/>
        <v>6080</v>
      </c>
      <c r="M39" s="163">
        <f t="shared" si="5"/>
        <v>12226</v>
      </c>
    </row>
    <row r="40" spans="1:13" ht="12">
      <c r="A40" s="57" t="s">
        <v>17</v>
      </c>
      <c r="B40" s="162">
        <v>1080</v>
      </c>
      <c r="C40" s="162">
        <v>523</v>
      </c>
      <c r="D40" s="162">
        <v>8342</v>
      </c>
      <c r="E40" s="163">
        <f t="shared" si="0"/>
        <v>9945</v>
      </c>
      <c r="F40" s="199">
        <v>888</v>
      </c>
      <c r="G40" s="199">
        <v>579</v>
      </c>
      <c r="H40" s="199">
        <v>7849</v>
      </c>
      <c r="I40" s="163">
        <f t="shared" si="1"/>
        <v>9316</v>
      </c>
      <c r="J40" s="164">
        <f t="shared" si="2"/>
        <v>1968</v>
      </c>
      <c r="K40" s="162">
        <f t="shared" si="3"/>
        <v>1102</v>
      </c>
      <c r="L40" s="162">
        <f t="shared" si="4"/>
        <v>16191</v>
      </c>
      <c r="M40" s="163">
        <f t="shared" si="5"/>
        <v>19261</v>
      </c>
    </row>
    <row r="41" spans="1:13" ht="12">
      <c r="A41" s="56" t="s">
        <v>18</v>
      </c>
      <c r="B41" s="178">
        <f>B39+B40</f>
        <v>3799</v>
      </c>
      <c r="C41" s="178">
        <f>C39+C40</f>
        <v>1040</v>
      </c>
      <c r="D41" s="178">
        <f>D39+D40</f>
        <v>11466</v>
      </c>
      <c r="E41" s="179">
        <f t="shared" si="0"/>
        <v>16305</v>
      </c>
      <c r="F41" s="193">
        <f>F39+F40</f>
        <v>3340</v>
      </c>
      <c r="G41" s="178">
        <f>G39+G40</f>
        <v>1037</v>
      </c>
      <c r="H41" s="178">
        <f>H39+H40</f>
        <v>10805</v>
      </c>
      <c r="I41" s="179">
        <f t="shared" si="1"/>
        <v>15182</v>
      </c>
      <c r="J41" s="193">
        <f t="shared" si="2"/>
        <v>7139</v>
      </c>
      <c r="K41" s="178">
        <f t="shared" si="3"/>
        <v>2077</v>
      </c>
      <c r="L41" s="178">
        <f t="shared" si="4"/>
        <v>22271</v>
      </c>
      <c r="M41" s="179">
        <f t="shared" si="5"/>
        <v>31487</v>
      </c>
    </row>
    <row r="42" spans="1:13" ht="12">
      <c r="A42" s="57" t="s">
        <v>19</v>
      </c>
      <c r="B42" s="162">
        <f>B9+B22+B23+B26</f>
        <v>43001</v>
      </c>
      <c r="C42" s="162">
        <f>C9+C22+C23+C26</f>
        <v>1707</v>
      </c>
      <c r="D42" s="162">
        <f>D9+D22+D23+D26</f>
        <v>9675</v>
      </c>
      <c r="E42" s="163">
        <f t="shared" si="0"/>
        <v>54383</v>
      </c>
      <c r="F42" s="164">
        <f>F9+F22+F23+F26</f>
        <v>42525</v>
      </c>
      <c r="G42" s="162">
        <f>G9+G22+G23+G26</f>
        <v>1797</v>
      </c>
      <c r="H42" s="162">
        <f>H9+H22+H23+H26</f>
        <v>11101</v>
      </c>
      <c r="I42" s="163">
        <f t="shared" si="1"/>
        <v>55423</v>
      </c>
      <c r="J42" s="164">
        <f t="shared" si="2"/>
        <v>85526</v>
      </c>
      <c r="K42" s="162">
        <f t="shared" si="3"/>
        <v>3504</v>
      </c>
      <c r="L42" s="162">
        <f t="shared" si="4"/>
        <v>20776</v>
      </c>
      <c r="M42" s="163">
        <f t="shared" si="5"/>
        <v>109806</v>
      </c>
    </row>
    <row r="43" spans="1:13" ht="12">
      <c r="A43" s="57" t="s">
        <v>20</v>
      </c>
      <c r="B43" s="162">
        <v>2982</v>
      </c>
      <c r="C43" s="162">
        <v>754</v>
      </c>
      <c r="D43" s="162">
        <v>2786</v>
      </c>
      <c r="E43" s="163">
        <f t="shared" si="0"/>
        <v>6522</v>
      </c>
      <c r="F43" s="164">
        <v>2926</v>
      </c>
      <c r="G43" s="162">
        <v>689</v>
      </c>
      <c r="H43" s="162">
        <v>2783</v>
      </c>
      <c r="I43" s="163">
        <f t="shared" si="1"/>
        <v>6398</v>
      </c>
      <c r="J43" s="164">
        <f t="shared" si="2"/>
        <v>5908</v>
      </c>
      <c r="K43" s="162">
        <f t="shared" si="3"/>
        <v>1443</v>
      </c>
      <c r="L43" s="162">
        <f t="shared" si="4"/>
        <v>5569</v>
      </c>
      <c r="M43" s="163">
        <f t="shared" si="5"/>
        <v>12920</v>
      </c>
    </row>
    <row r="44" spans="1:13" ht="12">
      <c r="A44" s="56" t="s">
        <v>21</v>
      </c>
      <c r="B44" s="178">
        <f>B42+B43</f>
        <v>45983</v>
      </c>
      <c r="C44" s="178">
        <f>C42+C43</f>
        <v>2461</v>
      </c>
      <c r="D44" s="178">
        <f>D42+D43</f>
        <v>12461</v>
      </c>
      <c r="E44" s="179">
        <f t="shared" si="0"/>
        <v>60905</v>
      </c>
      <c r="F44" s="193">
        <f>F42+F43</f>
        <v>45451</v>
      </c>
      <c r="G44" s="178">
        <f>G42+G43</f>
        <v>2486</v>
      </c>
      <c r="H44" s="178">
        <f>H42+H43</f>
        <v>13884</v>
      </c>
      <c r="I44" s="179">
        <f t="shared" si="1"/>
        <v>61821</v>
      </c>
      <c r="J44" s="193">
        <f t="shared" si="2"/>
        <v>91434</v>
      </c>
      <c r="K44" s="178">
        <f t="shared" si="3"/>
        <v>4947</v>
      </c>
      <c r="L44" s="178">
        <f t="shared" si="4"/>
        <v>26345</v>
      </c>
      <c r="M44" s="179">
        <f t="shared" si="5"/>
        <v>122726</v>
      </c>
    </row>
    <row r="45" spans="1:13" s="14" customFormat="1" ht="12.75" customHeight="1" thickBot="1">
      <c r="A45" s="74" t="s">
        <v>111</v>
      </c>
      <c r="B45" s="165">
        <f>B38+B41+B44</f>
        <v>50125</v>
      </c>
      <c r="C45" s="165">
        <f>C38+C41+C44</f>
        <v>3585</v>
      </c>
      <c r="D45" s="165">
        <f>D38+D41+D44</f>
        <v>30962</v>
      </c>
      <c r="E45" s="166">
        <f t="shared" si="0"/>
        <v>84672</v>
      </c>
      <c r="F45" s="167">
        <f>F38+F41+F44</f>
        <v>49113</v>
      </c>
      <c r="G45" s="165">
        <f>G38+G41+G44</f>
        <v>3585</v>
      </c>
      <c r="H45" s="165">
        <f>H38+H41+H44</f>
        <v>31686</v>
      </c>
      <c r="I45" s="166">
        <f t="shared" si="1"/>
        <v>84384</v>
      </c>
      <c r="J45" s="167">
        <f t="shared" si="2"/>
        <v>99238</v>
      </c>
      <c r="K45" s="165">
        <f t="shared" si="3"/>
        <v>7170</v>
      </c>
      <c r="L45" s="165">
        <f t="shared" si="4"/>
        <v>62648</v>
      </c>
      <c r="M45" s="166">
        <f t="shared" si="5"/>
        <v>169056</v>
      </c>
    </row>
    <row r="46" ht="4.5" customHeight="1"/>
    <row r="47" ht="12">
      <c r="A47" s="44" t="s">
        <v>211</v>
      </c>
    </row>
  </sheetData>
  <sheetProtection/>
  <mergeCells count="4">
    <mergeCell ref="B3:E3"/>
    <mergeCell ref="F3:I3"/>
    <mergeCell ref="J3:M3"/>
    <mergeCell ref="A1:M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  <ignoredErrors>
    <ignoredError sqref="E38:E4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3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5.00390625" style="6" customWidth="1"/>
    <col min="2" max="2" width="15.75390625" style="6" customWidth="1"/>
    <col min="3" max="3" width="12.00390625" style="6" customWidth="1"/>
    <col min="4" max="6" width="11.375" style="6" customWidth="1"/>
    <col min="7" max="7" width="12.125" style="6" customWidth="1"/>
    <col min="8" max="10" width="11.375" style="6" customWidth="1"/>
    <col min="11" max="11" width="12.125" style="6" customWidth="1"/>
    <col min="12" max="16384" width="11.375" style="6" customWidth="1"/>
  </cols>
  <sheetData>
    <row r="1" spans="1:14" ht="17.25" customHeight="1">
      <c r="A1" s="302" t="s">
        <v>160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ht="6.75" customHeight="1">
      <c r="H2" s="64"/>
    </row>
    <row r="3" ht="12" customHeight="1">
      <c r="B3" s="60" t="s">
        <v>15</v>
      </c>
    </row>
    <row r="4" spans="2:14" ht="6.75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2">
      <c r="B5" s="25"/>
      <c r="C5" s="303" t="s">
        <v>26</v>
      </c>
      <c r="D5" s="303"/>
      <c r="E5" s="303"/>
      <c r="F5" s="304"/>
      <c r="G5" s="311" t="s">
        <v>27</v>
      </c>
      <c r="H5" s="312"/>
      <c r="I5" s="312"/>
      <c r="J5" s="313"/>
      <c r="K5" s="303" t="s">
        <v>114</v>
      </c>
      <c r="L5" s="303"/>
      <c r="M5" s="303"/>
      <c r="N5" s="304"/>
    </row>
    <row r="6" spans="2:14" s="10" customFormat="1" ht="25.5" customHeight="1">
      <c r="B6" s="75" t="s">
        <v>38</v>
      </c>
      <c r="C6" s="100" t="s">
        <v>44</v>
      </c>
      <c r="D6" s="111" t="s">
        <v>218</v>
      </c>
      <c r="E6" s="111" t="s">
        <v>45</v>
      </c>
      <c r="F6" s="116" t="s">
        <v>115</v>
      </c>
      <c r="G6" s="100" t="s">
        <v>44</v>
      </c>
      <c r="H6" s="111" t="s">
        <v>218</v>
      </c>
      <c r="I6" s="111" t="s">
        <v>45</v>
      </c>
      <c r="J6" s="116" t="s">
        <v>115</v>
      </c>
      <c r="K6" s="100" t="s">
        <v>44</v>
      </c>
      <c r="L6" s="111" t="s">
        <v>218</v>
      </c>
      <c r="M6" s="111" t="s">
        <v>45</v>
      </c>
      <c r="N6" s="116" t="s">
        <v>115</v>
      </c>
    </row>
    <row r="7" spans="2:14" ht="12">
      <c r="B7" s="67" t="s">
        <v>153</v>
      </c>
      <c r="C7" s="162">
        <v>44</v>
      </c>
      <c r="D7" s="162">
        <v>5</v>
      </c>
      <c r="E7" s="162">
        <v>1383</v>
      </c>
      <c r="F7" s="200">
        <f aca="true" t="shared" si="0" ref="F7:F24">SUM(C7:E7)</f>
        <v>1432</v>
      </c>
      <c r="G7" s="162">
        <v>41</v>
      </c>
      <c r="H7" s="162">
        <v>10</v>
      </c>
      <c r="I7" s="162">
        <v>1164</v>
      </c>
      <c r="J7" s="200">
        <f aca="true" t="shared" si="1" ref="J7:J24">SUM(G7:I7)</f>
        <v>1215</v>
      </c>
      <c r="K7" s="187">
        <f aca="true" t="shared" si="2" ref="K7:K24">C7+G7</f>
        <v>85</v>
      </c>
      <c r="L7" s="162">
        <f aca="true" t="shared" si="3" ref="L7:L24">D7+H7</f>
        <v>15</v>
      </c>
      <c r="M7" s="162">
        <f aca="true" t="shared" si="4" ref="M7:M24">E7+I7</f>
        <v>2547</v>
      </c>
      <c r="N7" s="200">
        <f aca="true" t="shared" si="5" ref="N7:N24">F7+J7</f>
        <v>2647</v>
      </c>
    </row>
    <row r="8" spans="2:14" ht="12">
      <c r="B8" s="67" t="s">
        <v>95</v>
      </c>
      <c r="C8" s="162">
        <v>28</v>
      </c>
      <c r="D8" s="162">
        <v>6</v>
      </c>
      <c r="E8" s="162">
        <v>826</v>
      </c>
      <c r="F8" s="200">
        <f t="shared" si="0"/>
        <v>860</v>
      </c>
      <c r="G8" s="162">
        <v>20</v>
      </c>
      <c r="H8" s="162">
        <v>7</v>
      </c>
      <c r="I8" s="162">
        <v>763</v>
      </c>
      <c r="J8" s="200">
        <f t="shared" si="1"/>
        <v>790</v>
      </c>
      <c r="K8" s="187">
        <f t="shared" si="2"/>
        <v>48</v>
      </c>
      <c r="L8" s="162">
        <f t="shared" si="3"/>
        <v>13</v>
      </c>
      <c r="M8" s="162">
        <f t="shared" si="4"/>
        <v>1589</v>
      </c>
      <c r="N8" s="200">
        <f t="shared" si="5"/>
        <v>1650</v>
      </c>
    </row>
    <row r="9" spans="2:14" ht="12">
      <c r="B9" s="67" t="s">
        <v>96</v>
      </c>
      <c r="C9" s="162">
        <v>33</v>
      </c>
      <c r="D9" s="162">
        <v>7</v>
      </c>
      <c r="E9" s="162">
        <v>724</v>
      </c>
      <c r="F9" s="200">
        <f t="shared" si="0"/>
        <v>764</v>
      </c>
      <c r="G9" s="162">
        <v>34</v>
      </c>
      <c r="H9" s="162">
        <v>10</v>
      </c>
      <c r="I9" s="162">
        <v>751</v>
      </c>
      <c r="J9" s="200">
        <f t="shared" si="1"/>
        <v>795</v>
      </c>
      <c r="K9" s="187">
        <f t="shared" si="2"/>
        <v>67</v>
      </c>
      <c r="L9" s="162">
        <f t="shared" si="3"/>
        <v>17</v>
      </c>
      <c r="M9" s="162">
        <f t="shared" si="4"/>
        <v>1475</v>
      </c>
      <c r="N9" s="200">
        <f t="shared" si="5"/>
        <v>1559</v>
      </c>
    </row>
    <row r="10" spans="2:14" ht="12">
      <c r="B10" s="67" t="s">
        <v>97</v>
      </c>
      <c r="C10" s="162">
        <v>49</v>
      </c>
      <c r="D10" s="162">
        <v>8</v>
      </c>
      <c r="E10" s="162">
        <v>833</v>
      </c>
      <c r="F10" s="200">
        <f t="shared" si="0"/>
        <v>890</v>
      </c>
      <c r="G10" s="162">
        <v>62</v>
      </c>
      <c r="H10" s="162">
        <v>9</v>
      </c>
      <c r="I10" s="162">
        <v>788</v>
      </c>
      <c r="J10" s="200">
        <f t="shared" si="1"/>
        <v>859</v>
      </c>
      <c r="K10" s="187">
        <f t="shared" si="2"/>
        <v>111</v>
      </c>
      <c r="L10" s="162">
        <f t="shared" si="3"/>
        <v>17</v>
      </c>
      <c r="M10" s="162">
        <f t="shared" si="4"/>
        <v>1621</v>
      </c>
      <c r="N10" s="200">
        <f t="shared" si="5"/>
        <v>1749</v>
      </c>
    </row>
    <row r="11" spans="2:14" ht="12">
      <c r="B11" s="67" t="s">
        <v>98</v>
      </c>
      <c r="C11" s="162">
        <v>29</v>
      </c>
      <c r="D11" s="162">
        <v>20</v>
      </c>
      <c r="E11" s="162">
        <v>680</v>
      </c>
      <c r="F11" s="200">
        <f t="shared" si="0"/>
        <v>729</v>
      </c>
      <c r="G11" s="162">
        <v>39</v>
      </c>
      <c r="H11" s="162">
        <v>8</v>
      </c>
      <c r="I11" s="162">
        <v>672</v>
      </c>
      <c r="J11" s="200">
        <f t="shared" si="1"/>
        <v>719</v>
      </c>
      <c r="K11" s="187">
        <f t="shared" si="2"/>
        <v>68</v>
      </c>
      <c r="L11" s="162">
        <f t="shared" si="3"/>
        <v>28</v>
      </c>
      <c r="M11" s="162">
        <f t="shared" si="4"/>
        <v>1352</v>
      </c>
      <c r="N11" s="200">
        <f t="shared" si="5"/>
        <v>1448</v>
      </c>
    </row>
    <row r="12" spans="2:14" ht="12">
      <c r="B12" s="67" t="s">
        <v>99</v>
      </c>
      <c r="C12" s="162">
        <v>42</v>
      </c>
      <c r="D12" s="162">
        <v>13</v>
      </c>
      <c r="E12" s="162">
        <v>577</v>
      </c>
      <c r="F12" s="200">
        <f t="shared" si="0"/>
        <v>632</v>
      </c>
      <c r="G12" s="162">
        <v>21</v>
      </c>
      <c r="H12" s="162">
        <v>5</v>
      </c>
      <c r="I12" s="162">
        <v>624</v>
      </c>
      <c r="J12" s="200">
        <f t="shared" si="1"/>
        <v>650</v>
      </c>
      <c r="K12" s="187">
        <f t="shared" si="2"/>
        <v>63</v>
      </c>
      <c r="L12" s="162">
        <f t="shared" si="3"/>
        <v>18</v>
      </c>
      <c r="M12" s="162">
        <f t="shared" si="4"/>
        <v>1201</v>
      </c>
      <c r="N12" s="200">
        <f t="shared" si="5"/>
        <v>1282</v>
      </c>
    </row>
    <row r="13" spans="2:14" ht="12">
      <c r="B13" s="67" t="s">
        <v>100</v>
      </c>
      <c r="C13" s="162">
        <v>28</v>
      </c>
      <c r="D13" s="162">
        <v>5</v>
      </c>
      <c r="E13" s="162">
        <v>489</v>
      </c>
      <c r="F13" s="200">
        <f t="shared" si="0"/>
        <v>522</v>
      </c>
      <c r="G13" s="162">
        <v>28</v>
      </c>
      <c r="H13" s="162">
        <v>5</v>
      </c>
      <c r="I13" s="162">
        <v>434</v>
      </c>
      <c r="J13" s="200">
        <f t="shared" si="1"/>
        <v>467</v>
      </c>
      <c r="K13" s="187">
        <f t="shared" si="2"/>
        <v>56</v>
      </c>
      <c r="L13" s="162">
        <f t="shared" si="3"/>
        <v>10</v>
      </c>
      <c r="M13" s="162">
        <f t="shared" si="4"/>
        <v>923</v>
      </c>
      <c r="N13" s="200">
        <f t="shared" si="5"/>
        <v>989</v>
      </c>
    </row>
    <row r="14" spans="2:14" ht="12">
      <c r="B14" s="67" t="s">
        <v>101</v>
      </c>
      <c r="C14" s="162">
        <v>29</v>
      </c>
      <c r="D14" s="162">
        <v>5</v>
      </c>
      <c r="E14" s="162">
        <v>390</v>
      </c>
      <c r="F14" s="200">
        <f t="shared" si="0"/>
        <v>424</v>
      </c>
      <c r="G14" s="162">
        <v>27</v>
      </c>
      <c r="H14" s="162">
        <v>2</v>
      </c>
      <c r="I14" s="162">
        <v>387</v>
      </c>
      <c r="J14" s="200">
        <f t="shared" si="1"/>
        <v>416</v>
      </c>
      <c r="K14" s="187">
        <f t="shared" si="2"/>
        <v>56</v>
      </c>
      <c r="L14" s="162">
        <f t="shared" si="3"/>
        <v>7</v>
      </c>
      <c r="M14" s="162">
        <f t="shared" si="4"/>
        <v>777</v>
      </c>
      <c r="N14" s="200">
        <f t="shared" si="5"/>
        <v>840</v>
      </c>
    </row>
    <row r="15" spans="2:14" ht="12">
      <c r="B15" s="67" t="s">
        <v>102</v>
      </c>
      <c r="C15" s="162">
        <v>31</v>
      </c>
      <c r="D15" s="162">
        <v>7</v>
      </c>
      <c r="E15" s="162">
        <v>330</v>
      </c>
      <c r="F15" s="200">
        <f t="shared" si="0"/>
        <v>368</v>
      </c>
      <c r="G15" s="162">
        <v>16</v>
      </c>
      <c r="H15" s="162">
        <v>3</v>
      </c>
      <c r="I15" s="162">
        <v>331</v>
      </c>
      <c r="J15" s="200">
        <f t="shared" si="1"/>
        <v>350</v>
      </c>
      <c r="K15" s="187">
        <f t="shared" si="2"/>
        <v>47</v>
      </c>
      <c r="L15" s="162">
        <f t="shared" si="3"/>
        <v>10</v>
      </c>
      <c r="M15" s="162">
        <f t="shared" si="4"/>
        <v>661</v>
      </c>
      <c r="N15" s="200">
        <f t="shared" si="5"/>
        <v>718</v>
      </c>
    </row>
    <row r="16" spans="2:14" ht="12">
      <c r="B16" s="67" t="s">
        <v>103</v>
      </c>
      <c r="C16" s="162">
        <v>13</v>
      </c>
      <c r="D16" s="162">
        <v>3</v>
      </c>
      <c r="E16" s="162">
        <v>261</v>
      </c>
      <c r="F16" s="200">
        <f t="shared" si="0"/>
        <v>277</v>
      </c>
      <c r="G16" s="162">
        <v>15</v>
      </c>
      <c r="H16" s="162">
        <v>1</v>
      </c>
      <c r="I16" s="162">
        <v>294</v>
      </c>
      <c r="J16" s="200">
        <f t="shared" si="1"/>
        <v>310</v>
      </c>
      <c r="K16" s="187">
        <f t="shared" si="2"/>
        <v>28</v>
      </c>
      <c r="L16" s="162">
        <f t="shared" si="3"/>
        <v>4</v>
      </c>
      <c r="M16" s="162">
        <f t="shared" si="4"/>
        <v>555</v>
      </c>
      <c r="N16" s="200">
        <f t="shared" si="5"/>
        <v>587</v>
      </c>
    </row>
    <row r="17" spans="2:14" ht="12">
      <c r="B17" s="67" t="s">
        <v>104</v>
      </c>
      <c r="C17" s="162">
        <v>5</v>
      </c>
      <c r="D17" s="162">
        <v>2</v>
      </c>
      <c r="E17" s="162">
        <v>215</v>
      </c>
      <c r="F17" s="200">
        <f t="shared" si="0"/>
        <v>222</v>
      </c>
      <c r="G17" s="162">
        <v>3</v>
      </c>
      <c r="H17" s="162">
        <v>0</v>
      </c>
      <c r="I17" s="162">
        <v>256</v>
      </c>
      <c r="J17" s="200">
        <f t="shared" si="1"/>
        <v>259</v>
      </c>
      <c r="K17" s="187">
        <f t="shared" si="2"/>
        <v>8</v>
      </c>
      <c r="L17" s="162">
        <f t="shared" si="3"/>
        <v>2</v>
      </c>
      <c r="M17" s="162">
        <f t="shared" si="4"/>
        <v>471</v>
      </c>
      <c r="N17" s="200">
        <f t="shared" si="5"/>
        <v>481</v>
      </c>
    </row>
    <row r="18" spans="2:14" ht="12">
      <c r="B18" s="67" t="s">
        <v>105</v>
      </c>
      <c r="C18" s="162">
        <v>6</v>
      </c>
      <c r="D18" s="162">
        <v>3</v>
      </c>
      <c r="E18" s="162">
        <v>148</v>
      </c>
      <c r="F18" s="200">
        <f t="shared" si="0"/>
        <v>157</v>
      </c>
      <c r="G18" s="162">
        <v>5</v>
      </c>
      <c r="H18" s="162">
        <v>0</v>
      </c>
      <c r="I18" s="162">
        <v>226</v>
      </c>
      <c r="J18" s="200">
        <f t="shared" si="1"/>
        <v>231</v>
      </c>
      <c r="K18" s="187">
        <f t="shared" si="2"/>
        <v>11</v>
      </c>
      <c r="L18" s="162">
        <f t="shared" si="3"/>
        <v>3</v>
      </c>
      <c r="M18" s="162">
        <f t="shared" si="4"/>
        <v>374</v>
      </c>
      <c r="N18" s="200">
        <f t="shared" si="5"/>
        <v>388</v>
      </c>
    </row>
    <row r="19" spans="2:14" ht="12">
      <c r="B19" s="67" t="s">
        <v>106</v>
      </c>
      <c r="C19" s="162">
        <v>2</v>
      </c>
      <c r="D19" s="162">
        <v>0</v>
      </c>
      <c r="E19" s="162">
        <v>100</v>
      </c>
      <c r="F19" s="200">
        <f t="shared" si="0"/>
        <v>102</v>
      </c>
      <c r="G19" s="162">
        <v>5</v>
      </c>
      <c r="H19" s="162">
        <v>2</v>
      </c>
      <c r="I19" s="162">
        <v>166</v>
      </c>
      <c r="J19" s="200">
        <f t="shared" si="1"/>
        <v>173</v>
      </c>
      <c r="K19" s="187">
        <f t="shared" si="2"/>
        <v>7</v>
      </c>
      <c r="L19" s="162">
        <f t="shared" si="3"/>
        <v>2</v>
      </c>
      <c r="M19" s="162">
        <f t="shared" si="4"/>
        <v>266</v>
      </c>
      <c r="N19" s="200">
        <f t="shared" si="5"/>
        <v>275</v>
      </c>
    </row>
    <row r="20" spans="2:14" ht="12">
      <c r="B20" s="67" t="s">
        <v>107</v>
      </c>
      <c r="C20" s="162">
        <v>3</v>
      </c>
      <c r="D20" s="162">
        <v>0</v>
      </c>
      <c r="E20" s="162">
        <v>56</v>
      </c>
      <c r="F20" s="200">
        <f t="shared" si="0"/>
        <v>59</v>
      </c>
      <c r="G20" s="162">
        <v>4</v>
      </c>
      <c r="H20" s="162">
        <v>0</v>
      </c>
      <c r="I20" s="162">
        <v>87</v>
      </c>
      <c r="J20" s="200">
        <f t="shared" si="1"/>
        <v>91</v>
      </c>
      <c r="K20" s="187">
        <f t="shared" si="2"/>
        <v>7</v>
      </c>
      <c r="L20" s="162">
        <f t="shared" si="3"/>
        <v>0</v>
      </c>
      <c r="M20" s="162">
        <f t="shared" si="4"/>
        <v>143</v>
      </c>
      <c r="N20" s="200">
        <f t="shared" si="5"/>
        <v>150</v>
      </c>
    </row>
    <row r="21" spans="2:14" ht="12">
      <c r="B21" s="67" t="s">
        <v>108</v>
      </c>
      <c r="C21" s="162">
        <v>1</v>
      </c>
      <c r="D21" s="162">
        <v>0</v>
      </c>
      <c r="E21" s="162">
        <v>14</v>
      </c>
      <c r="F21" s="200">
        <f t="shared" si="0"/>
        <v>15</v>
      </c>
      <c r="G21" s="162">
        <v>2</v>
      </c>
      <c r="H21" s="162">
        <v>0</v>
      </c>
      <c r="I21" s="162">
        <v>35</v>
      </c>
      <c r="J21" s="200">
        <f t="shared" si="1"/>
        <v>37</v>
      </c>
      <c r="K21" s="187">
        <f t="shared" si="2"/>
        <v>3</v>
      </c>
      <c r="L21" s="162">
        <f t="shared" si="3"/>
        <v>0</v>
      </c>
      <c r="M21" s="162">
        <f t="shared" si="4"/>
        <v>49</v>
      </c>
      <c r="N21" s="200">
        <f t="shared" si="5"/>
        <v>52</v>
      </c>
    </row>
    <row r="22" spans="2:14" ht="12">
      <c r="B22" s="67" t="s">
        <v>109</v>
      </c>
      <c r="C22" s="162">
        <v>0</v>
      </c>
      <c r="D22" s="162">
        <v>0</v>
      </c>
      <c r="E22" s="162">
        <v>6</v>
      </c>
      <c r="F22" s="200">
        <f t="shared" si="0"/>
        <v>6</v>
      </c>
      <c r="G22" s="162">
        <v>0</v>
      </c>
      <c r="H22" s="162">
        <v>0</v>
      </c>
      <c r="I22" s="162">
        <v>15</v>
      </c>
      <c r="J22" s="200">
        <f t="shared" si="1"/>
        <v>15</v>
      </c>
      <c r="K22" s="187">
        <f t="shared" si="2"/>
        <v>0</v>
      </c>
      <c r="L22" s="162">
        <f t="shared" si="3"/>
        <v>0</v>
      </c>
      <c r="M22" s="162">
        <f t="shared" si="4"/>
        <v>21</v>
      </c>
      <c r="N22" s="200">
        <f t="shared" si="5"/>
        <v>21</v>
      </c>
    </row>
    <row r="23" spans="2:14" ht="12">
      <c r="B23" s="67" t="s">
        <v>110</v>
      </c>
      <c r="C23" s="162">
        <v>0</v>
      </c>
      <c r="D23" s="162">
        <v>0</v>
      </c>
      <c r="E23" s="162">
        <v>3</v>
      </c>
      <c r="F23" s="200">
        <f t="shared" si="0"/>
        <v>3</v>
      </c>
      <c r="G23" s="162">
        <v>0</v>
      </c>
      <c r="H23" s="162">
        <v>0</v>
      </c>
      <c r="I23" s="162">
        <v>4</v>
      </c>
      <c r="J23" s="200">
        <f t="shared" si="1"/>
        <v>4</v>
      </c>
      <c r="K23" s="187">
        <f t="shared" si="2"/>
        <v>0</v>
      </c>
      <c r="L23" s="162">
        <f t="shared" si="3"/>
        <v>0</v>
      </c>
      <c r="M23" s="162">
        <f t="shared" si="4"/>
        <v>7</v>
      </c>
      <c r="N23" s="200">
        <f t="shared" si="5"/>
        <v>7</v>
      </c>
    </row>
    <row r="24" spans="2:14" ht="12.75" customHeight="1" thickBot="1">
      <c r="B24" s="39" t="s">
        <v>43</v>
      </c>
      <c r="C24" s="148">
        <f aca="true" t="shared" si="6" ref="C24:I24">SUM(C7:C23)</f>
        <v>343</v>
      </c>
      <c r="D24" s="148">
        <f t="shared" si="6"/>
        <v>84</v>
      </c>
      <c r="E24" s="148">
        <f t="shared" si="6"/>
        <v>7035</v>
      </c>
      <c r="F24" s="195">
        <f t="shared" si="0"/>
        <v>7462</v>
      </c>
      <c r="G24" s="148">
        <f t="shared" si="6"/>
        <v>322</v>
      </c>
      <c r="H24" s="148">
        <f t="shared" si="6"/>
        <v>62</v>
      </c>
      <c r="I24" s="148">
        <f t="shared" si="6"/>
        <v>6997</v>
      </c>
      <c r="J24" s="195">
        <f t="shared" si="1"/>
        <v>7381</v>
      </c>
      <c r="K24" s="201">
        <f t="shared" si="2"/>
        <v>665</v>
      </c>
      <c r="L24" s="148">
        <f t="shared" si="3"/>
        <v>146</v>
      </c>
      <c r="M24" s="148">
        <f t="shared" si="4"/>
        <v>14032</v>
      </c>
      <c r="N24" s="149">
        <f t="shared" si="5"/>
        <v>14843</v>
      </c>
    </row>
    <row r="26" ht="12" customHeight="1">
      <c r="B26" s="60" t="s">
        <v>18</v>
      </c>
    </row>
    <row r="27" spans="2:14" ht="6.75" customHeight="1" thickBo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2:14" ht="12">
      <c r="B28" s="25"/>
      <c r="C28" s="303" t="s">
        <v>26</v>
      </c>
      <c r="D28" s="303"/>
      <c r="E28" s="303"/>
      <c r="F28" s="304"/>
      <c r="G28" s="311" t="s">
        <v>27</v>
      </c>
      <c r="H28" s="312"/>
      <c r="I28" s="312"/>
      <c r="J28" s="313"/>
      <c r="K28" s="303" t="s">
        <v>114</v>
      </c>
      <c r="L28" s="303"/>
      <c r="M28" s="303"/>
      <c r="N28" s="304"/>
    </row>
    <row r="29" spans="2:14" ht="30.75" customHeight="1">
      <c r="B29" s="75" t="s">
        <v>38</v>
      </c>
      <c r="C29" s="100" t="s">
        <v>44</v>
      </c>
      <c r="D29" s="111" t="s">
        <v>218</v>
      </c>
      <c r="E29" s="111" t="s">
        <v>45</v>
      </c>
      <c r="F29" s="116" t="s">
        <v>115</v>
      </c>
      <c r="G29" s="100" t="s">
        <v>44</v>
      </c>
      <c r="H29" s="111" t="s">
        <v>218</v>
      </c>
      <c r="I29" s="111" t="s">
        <v>45</v>
      </c>
      <c r="J29" s="116" t="s">
        <v>115</v>
      </c>
      <c r="K29" s="100" t="s">
        <v>44</v>
      </c>
      <c r="L29" s="111" t="s">
        <v>218</v>
      </c>
      <c r="M29" s="111" t="s">
        <v>45</v>
      </c>
      <c r="N29" s="116" t="s">
        <v>115</v>
      </c>
    </row>
    <row r="30" spans="2:14" ht="12">
      <c r="B30" s="67" t="s">
        <v>153</v>
      </c>
      <c r="C30" s="162">
        <v>544</v>
      </c>
      <c r="D30" s="162">
        <v>270</v>
      </c>
      <c r="E30" s="162">
        <v>1807</v>
      </c>
      <c r="F30" s="200">
        <f aca="true" t="shared" si="7" ref="F30:F47">SUM(C30:E30)</f>
        <v>2621</v>
      </c>
      <c r="G30" s="162">
        <v>504</v>
      </c>
      <c r="H30" s="162">
        <v>323</v>
      </c>
      <c r="I30" s="162">
        <v>1638</v>
      </c>
      <c r="J30" s="200">
        <f aca="true" t="shared" si="8" ref="J30:J47">SUM(G30:I30)</f>
        <v>2465</v>
      </c>
      <c r="K30" s="187">
        <f aca="true" t="shared" si="9" ref="K30:K47">C30+G30</f>
        <v>1048</v>
      </c>
      <c r="L30" s="162">
        <f aca="true" t="shared" si="10" ref="L30:L47">D30+H30</f>
        <v>593</v>
      </c>
      <c r="M30" s="162">
        <f aca="true" t="shared" si="11" ref="M30:M47">E30+I30</f>
        <v>3445</v>
      </c>
      <c r="N30" s="200">
        <f aca="true" t="shared" si="12" ref="N30:N47">F30+J30</f>
        <v>5086</v>
      </c>
    </row>
    <row r="31" spans="2:14" ht="12">
      <c r="B31" s="67" t="s">
        <v>95</v>
      </c>
      <c r="C31" s="162">
        <v>295</v>
      </c>
      <c r="D31" s="162">
        <v>153</v>
      </c>
      <c r="E31" s="162">
        <v>1518</v>
      </c>
      <c r="F31" s="200">
        <f t="shared" si="7"/>
        <v>1966</v>
      </c>
      <c r="G31" s="162">
        <v>282</v>
      </c>
      <c r="H31" s="162">
        <v>195</v>
      </c>
      <c r="I31" s="162">
        <v>1355</v>
      </c>
      <c r="J31" s="200">
        <f t="shared" si="8"/>
        <v>1832</v>
      </c>
      <c r="K31" s="187">
        <f t="shared" si="9"/>
        <v>577</v>
      </c>
      <c r="L31" s="162">
        <f t="shared" si="10"/>
        <v>348</v>
      </c>
      <c r="M31" s="162">
        <f t="shared" si="11"/>
        <v>2873</v>
      </c>
      <c r="N31" s="200">
        <f t="shared" si="12"/>
        <v>3798</v>
      </c>
    </row>
    <row r="32" spans="2:14" ht="12">
      <c r="B32" s="67" t="s">
        <v>96</v>
      </c>
      <c r="C32" s="162">
        <v>376</v>
      </c>
      <c r="D32" s="162">
        <v>141</v>
      </c>
      <c r="E32" s="162">
        <v>1342</v>
      </c>
      <c r="F32" s="200">
        <f t="shared" si="7"/>
        <v>1859</v>
      </c>
      <c r="G32" s="162">
        <v>387</v>
      </c>
      <c r="H32" s="162">
        <v>156</v>
      </c>
      <c r="I32" s="162">
        <v>1325</v>
      </c>
      <c r="J32" s="200">
        <f t="shared" si="8"/>
        <v>1868</v>
      </c>
      <c r="K32" s="187">
        <f t="shared" si="9"/>
        <v>763</v>
      </c>
      <c r="L32" s="162">
        <f t="shared" si="10"/>
        <v>297</v>
      </c>
      <c r="M32" s="162">
        <f t="shared" si="11"/>
        <v>2667</v>
      </c>
      <c r="N32" s="200">
        <f t="shared" si="12"/>
        <v>3727</v>
      </c>
    </row>
    <row r="33" spans="2:14" ht="12">
      <c r="B33" s="67" t="s">
        <v>97</v>
      </c>
      <c r="C33" s="162">
        <v>464</v>
      </c>
      <c r="D33" s="162">
        <v>124</v>
      </c>
      <c r="E33" s="162">
        <v>1317</v>
      </c>
      <c r="F33" s="200">
        <f t="shared" si="7"/>
        <v>1905</v>
      </c>
      <c r="G33" s="162">
        <v>430</v>
      </c>
      <c r="H33" s="162">
        <v>132</v>
      </c>
      <c r="I33" s="162">
        <v>1198</v>
      </c>
      <c r="J33" s="200">
        <f t="shared" si="8"/>
        <v>1760</v>
      </c>
      <c r="K33" s="187">
        <f t="shared" si="9"/>
        <v>894</v>
      </c>
      <c r="L33" s="162">
        <f t="shared" si="10"/>
        <v>256</v>
      </c>
      <c r="M33" s="162">
        <f t="shared" si="11"/>
        <v>2515</v>
      </c>
      <c r="N33" s="200">
        <f t="shared" si="12"/>
        <v>3665</v>
      </c>
    </row>
    <row r="34" spans="2:14" ht="12">
      <c r="B34" s="67" t="s">
        <v>98</v>
      </c>
      <c r="C34" s="162">
        <v>430</v>
      </c>
      <c r="D34" s="162">
        <v>88</v>
      </c>
      <c r="E34" s="162">
        <v>1114</v>
      </c>
      <c r="F34" s="200">
        <f t="shared" si="7"/>
        <v>1632</v>
      </c>
      <c r="G34" s="162">
        <v>356</v>
      </c>
      <c r="H34" s="162">
        <v>66</v>
      </c>
      <c r="I34" s="162">
        <v>1137</v>
      </c>
      <c r="J34" s="200">
        <f t="shared" si="8"/>
        <v>1559</v>
      </c>
      <c r="K34" s="187">
        <f t="shared" si="9"/>
        <v>786</v>
      </c>
      <c r="L34" s="162">
        <f t="shared" si="10"/>
        <v>154</v>
      </c>
      <c r="M34" s="162">
        <f t="shared" si="11"/>
        <v>2251</v>
      </c>
      <c r="N34" s="200">
        <f t="shared" si="12"/>
        <v>3191</v>
      </c>
    </row>
    <row r="35" spans="2:14" ht="12">
      <c r="B35" s="67" t="s">
        <v>99</v>
      </c>
      <c r="C35" s="162">
        <v>351</v>
      </c>
      <c r="D35" s="162">
        <v>55</v>
      </c>
      <c r="E35" s="162">
        <v>1076</v>
      </c>
      <c r="F35" s="200">
        <f t="shared" si="7"/>
        <v>1482</v>
      </c>
      <c r="G35" s="162">
        <v>323</v>
      </c>
      <c r="H35" s="162">
        <v>56</v>
      </c>
      <c r="I35" s="162">
        <v>906</v>
      </c>
      <c r="J35" s="200">
        <f t="shared" si="8"/>
        <v>1285</v>
      </c>
      <c r="K35" s="187">
        <f t="shared" si="9"/>
        <v>674</v>
      </c>
      <c r="L35" s="162">
        <f t="shared" si="10"/>
        <v>111</v>
      </c>
      <c r="M35" s="162">
        <f t="shared" si="11"/>
        <v>1982</v>
      </c>
      <c r="N35" s="200">
        <f t="shared" si="12"/>
        <v>2767</v>
      </c>
    </row>
    <row r="36" spans="2:14" ht="12">
      <c r="B36" s="67" t="s">
        <v>100</v>
      </c>
      <c r="C36" s="162">
        <v>323</v>
      </c>
      <c r="D36" s="162">
        <v>56</v>
      </c>
      <c r="E36" s="162">
        <v>784</v>
      </c>
      <c r="F36" s="200">
        <f t="shared" si="7"/>
        <v>1163</v>
      </c>
      <c r="G36" s="162">
        <v>276</v>
      </c>
      <c r="H36" s="162">
        <v>41</v>
      </c>
      <c r="I36" s="162">
        <v>732</v>
      </c>
      <c r="J36" s="200">
        <f t="shared" si="8"/>
        <v>1049</v>
      </c>
      <c r="K36" s="187">
        <f t="shared" si="9"/>
        <v>599</v>
      </c>
      <c r="L36" s="162">
        <f t="shared" si="10"/>
        <v>97</v>
      </c>
      <c r="M36" s="162">
        <f t="shared" si="11"/>
        <v>1516</v>
      </c>
      <c r="N36" s="200">
        <f t="shared" si="12"/>
        <v>2212</v>
      </c>
    </row>
    <row r="37" spans="2:14" ht="12">
      <c r="B37" s="67" t="s">
        <v>101</v>
      </c>
      <c r="C37" s="162">
        <v>301</v>
      </c>
      <c r="D37" s="162">
        <v>45</v>
      </c>
      <c r="E37" s="162">
        <v>749</v>
      </c>
      <c r="F37" s="200">
        <f t="shared" si="7"/>
        <v>1095</v>
      </c>
      <c r="G37" s="162">
        <v>222</v>
      </c>
      <c r="H37" s="162">
        <v>12</v>
      </c>
      <c r="I37" s="162">
        <v>581</v>
      </c>
      <c r="J37" s="200">
        <f t="shared" si="8"/>
        <v>815</v>
      </c>
      <c r="K37" s="187">
        <f t="shared" si="9"/>
        <v>523</v>
      </c>
      <c r="L37" s="162">
        <f t="shared" si="10"/>
        <v>57</v>
      </c>
      <c r="M37" s="162">
        <f t="shared" si="11"/>
        <v>1330</v>
      </c>
      <c r="N37" s="200">
        <f t="shared" si="12"/>
        <v>1910</v>
      </c>
    </row>
    <row r="38" spans="2:14" ht="12">
      <c r="B38" s="67" t="s">
        <v>102</v>
      </c>
      <c r="C38" s="162">
        <v>230</v>
      </c>
      <c r="D38" s="162">
        <v>38</v>
      </c>
      <c r="E38" s="162">
        <v>574</v>
      </c>
      <c r="F38" s="200">
        <f t="shared" si="7"/>
        <v>842</v>
      </c>
      <c r="G38" s="162">
        <v>160</v>
      </c>
      <c r="H38" s="162">
        <v>19</v>
      </c>
      <c r="I38" s="162">
        <v>515</v>
      </c>
      <c r="J38" s="200">
        <f t="shared" si="8"/>
        <v>694</v>
      </c>
      <c r="K38" s="187">
        <f t="shared" si="9"/>
        <v>390</v>
      </c>
      <c r="L38" s="162">
        <f t="shared" si="10"/>
        <v>57</v>
      </c>
      <c r="M38" s="162">
        <f t="shared" si="11"/>
        <v>1089</v>
      </c>
      <c r="N38" s="200">
        <f t="shared" si="12"/>
        <v>1536</v>
      </c>
    </row>
    <row r="39" spans="2:14" ht="12">
      <c r="B39" s="67" t="s">
        <v>103</v>
      </c>
      <c r="C39" s="162">
        <v>146</v>
      </c>
      <c r="D39" s="162">
        <v>30</v>
      </c>
      <c r="E39" s="162">
        <v>424</v>
      </c>
      <c r="F39" s="200">
        <f t="shared" si="7"/>
        <v>600</v>
      </c>
      <c r="G39" s="162">
        <v>120</v>
      </c>
      <c r="H39" s="162">
        <v>10</v>
      </c>
      <c r="I39" s="162">
        <v>420</v>
      </c>
      <c r="J39" s="200">
        <f t="shared" si="8"/>
        <v>550</v>
      </c>
      <c r="K39" s="187">
        <f t="shared" si="9"/>
        <v>266</v>
      </c>
      <c r="L39" s="162">
        <f t="shared" si="10"/>
        <v>40</v>
      </c>
      <c r="M39" s="162">
        <f t="shared" si="11"/>
        <v>844</v>
      </c>
      <c r="N39" s="200">
        <f t="shared" si="12"/>
        <v>1150</v>
      </c>
    </row>
    <row r="40" spans="2:14" ht="12">
      <c r="B40" s="67" t="s">
        <v>104</v>
      </c>
      <c r="C40" s="162">
        <v>122</v>
      </c>
      <c r="D40" s="162">
        <v>22</v>
      </c>
      <c r="E40" s="162">
        <v>342</v>
      </c>
      <c r="F40" s="200">
        <f t="shared" si="7"/>
        <v>486</v>
      </c>
      <c r="G40" s="162">
        <v>88</v>
      </c>
      <c r="H40" s="162">
        <v>12</v>
      </c>
      <c r="I40" s="162">
        <v>357</v>
      </c>
      <c r="J40" s="200">
        <f t="shared" si="8"/>
        <v>457</v>
      </c>
      <c r="K40" s="187">
        <f t="shared" si="9"/>
        <v>210</v>
      </c>
      <c r="L40" s="162">
        <f t="shared" si="10"/>
        <v>34</v>
      </c>
      <c r="M40" s="162">
        <f t="shared" si="11"/>
        <v>699</v>
      </c>
      <c r="N40" s="200">
        <f t="shared" si="12"/>
        <v>943</v>
      </c>
    </row>
    <row r="41" spans="2:14" ht="12">
      <c r="B41" s="67" t="s">
        <v>105</v>
      </c>
      <c r="C41" s="162">
        <v>111</v>
      </c>
      <c r="D41" s="162">
        <v>8</v>
      </c>
      <c r="E41" s="162">
        <v>240</v>
      </c>
      <c r="F41" s="200">
        <f t="shared" si="7"/>
        <v>359</v>
      </c>
      <c r="G41" s="162">
        <v>78</v>
      </c>
      <c r="H41" s="162">
        <v>5</v>
      </c>
      <c r="I41" s="162">
        <v>296</v>
      </c>
      <c r="J41" s="200">
        <f t="shared" si="8"/>
        <v>379</v>
      </c>
      <c r="K41" s="187">
        <f t="shared" si="9"/>
        <v>189</v>
      </c>
      <c r="L41" s="162">
        <f t="shared" si="10"/>
        <v>13</v>
      </c>
      <c r="M41" s="162">
        <f t="shared" si="11"/>
        <v>536</v>
      </c>
      <c r="N41" s="200">
        <f t="shared" si="12"/>
        <v>738</v>
      </c>
    </row>
    <row r="42" spans="2:14" ht="12">
      <c r="B42" s="67" t="s">
        <v>106</v>
      </c>
      <c r="C42" s="162">
        <v>61</v>
      </c>
      <c r="D42" s="162">
        <v>8</v>
      </c>
      <c r="E42" s="162">
        <v>111</v>
      </c>
      <c r="F42" s="200">
        <f t="shared" si="7"/>
        <v>180</v>
      </c>
      <c r="G42" s="162">
        <v>55</v>
      </c>
      <c r="H42" s="162">
        <v>2</v>
      </c>
      <c r="I42" s="162">
        <v>181</v>
      </c>
      <c r="J42" s="200">
        <f t="shared" si="8"/>
        <v>238</v>
      </c>
      <c r="K42" s="187">
        <f t="shared" si="9"/>
        <v>116</v>
      </c>
      <c r="L42" s="162">
        <f t="shared" si="10"/>
        <v>10</v>
      </c>
      <c r="M42" s="162">
        <f t="shared" si="11"/>
        <v>292</v>
      </c>
      <c r="N42" s="200">
        <f t="shared" si="12"/>
        <v>418</v>
      </c>
    </row>
    <row r="43" spans="2:14" ht="12">
      <c r="B43" s="67" t="s">
        <v>107</v>
      </c>
      <c r="C43" s="162">
        <v>30</v>
      </c>
      <c r="D43" s="162">
        <v>1</v>
      </c>
      <c r="E43" s="162">
        <v>58</v>
      </c>
      <c r="F43" s="200">
        <f t="shared" si="7"/>
        <v>89</v>
      </c>
      <c r="G43" s="162">
        <v>25</v>
      </c>
      <c r="H43" s="162">
        <v>2</v>
      </c>
      <c r="I43" s="162">
        <v>96</v>
      </c>
      <c r="J43" s="200">
        <f t="shared" si="8"/>
        <v>123</v>
      </c>
      <c r="K43" s="187">
        <f t="shared" si="9"/>
        <v>55</v>
      </c>
      <c r="L43" s="162">
        <f t="shared" si="10"/>
        <v>3</v>
      </c>
      <c r="M43" s="162">
        <f t="shared" si="11"/>
        <v>154</v>
      </c>
      <c r="N43" s="200">
        <f t="shared" si="12"/>
        <v>212</v>
      </c>
    </row>
    <row r="44" spans="2:14" ht="12">
      <c r="B44" s="67" t="s">
        <v>108</v>
      </c>
      <c r="C44" s="162">
        <v>12</v>
      </c>
      <c r="D44" s="162">
        <v>1</v>
      </c>
      <c r="E44" s="162">
        <v>5</v>
      </c>
      <c r="F44" s="200">
        <f t="shared" si="7"/>
        <v>18</v>
      </c>
      <c r="G44" s="162">
        <v>22</v>
      </c>
      <c r="H44" s="162">
        <v>2</v>
      </c>
      <c r="I44" s="162">
        <v>47</v>
      </c>
      <c r="J44" s="200">
        <f t="shared" si="8"/>
        <v>71</v>
      </c>
      <c r="K44" s="187">
        <f t="shared" si="9"/>
        <v>34</v>
      </c>
      <c r="L44" s="162">
        <f t="shared" si="10"/>
        <v>3</v>
      </c>
      <c r="M44" s="162">
        <f t="shared" si="11"/>
        <v>52</v>
      </c>
      <c r="N44" s="200">
        <f t="shared" si="12"/>
        <v>89</v>
      </c>
    </row>
    <row r="45" spans="2:14" ht="12">
      <c r="B45" s="67" t="s">
        <v>109</v>
      </c>
      <c r="C45" s="162">
        <v>3</v>
      </c>
      <c r="D45" s="162">
        <v>0</v>
      </c>
      <c r="E45" s="162">
        <v>3</v>
      </c>
      <c r="F45" s="200">
        <f t="shared" si="7"/>
        <v>6</v>
      </c>
      <c r="G45" s="162">
        <v>9</v>
      </c>
      <c r="H45" s="162">
        <v>2</v>
      </c>
      <c r="I45" s="162">
        <v>16</v>
      </c>
      <c r="J45" s="200">
        <f t="shared" si="8"/>
        <v>27</v>
      </c>
      <c r="K45" s="187">
        <f t="shared" si="9"/>
        <v>12</v>
      </c>
      <c r="L45" s="162">
        <f t="shared" si="10"/>
        <v>2</v>
      </c>
      <c r="M45" s="162">
        <f t="shared" si="11"/>
        <v>19</v>
      </c>
      <c r="N45" s="200">
        <f t="shared" si="12"/>
        <v>33</v>
      </c>
    </row>
    <row r="46" spans="2:14" ht="12">
      <c r="B46" s="67" t="s">
        <v>110</v>
      </c>
      <c r="C46" s="162">
        <v>0</v>
      </c>
      <c r="D46" s="162">
        <v>0</v>
      </c>
      <c r="E46" s="162">
        <v>2</v>
      </c>
      <c r="F46" s="200">
        <f t="shared" si="7"/>
        <v>2</v>
      </c>
      <c r="G46" s="162">
        <v>3</v>
      </c>
      <c r="H46" s="162">
        <v>2</v>
      </c>
      <c r="I46" s="162">
        <v>5</v>
      </c>
      <c r="J46" s="200">
        <f t="shared" si="8"/>
        <v>10</v>
      </c>
      <c r="K46" s="187">
        <f t="shared" si="9"/>
        <v>3</v>
      </c>
      <c r="L46" s="162">
        <f t="shared" si="10"/>
        <v>2</v>
      </c>
      <c r="M46" s="162">
        <f t="shared" si="11"/>
        <v>7</v>
      </c>
      <c r="N46" s="200">
        <f t="shared" si="12"/>
        <v>12</v>
      </c>
    </row>
    <row r="47" spans="2:14" ht="12.75" thickBot="1">
      <c r="B47" s="39" t="s">
        <v>43</v>
      </c>
      <c r="C47" s="148">
        <f aca="true" t="shared" si="13" ref="C47:I47">SUM(C30:C46)</f>
        <v>3799</v>
      </c>
      <c r="D47" s="148">
        <f t="shared" si="13"/>
        <v>1040</v>
      </c>
      <c r="E47" s="148">
        <f t="shared" si="13"/>
        <v>11466</v>
      </c>
      <c r="F47" s="195">
        <f t="shared" si="7"/>
        <v>16305</v>
      </c>
      <c r="G47" s="148">
        <f t="shared" si="13"/>
        <v>3340</v>
      </c>
      <c r="H47" s="148">
        <f t="shared" si="13"/>
        <v>1037</v>
      </c>
      <c r="I47" s="148">
        <f t="shared" si="13"/>
        <v>10805</v>
      </c>
      <c r="J47" s="195">
        <f t="shared" si="8"/>
        <v>15182</v>
      </c>
      <c r="K47" s="201">
        <f t="shared" si="9"/>
        <v>7139</v>
      </c>
      <c r="L47" s="148">
        <f t="shared" si="10"/>
        <v>2077</v>
      </c>
      <c r="M47" s="148">
        <f t="shared" si="11"/>
        <v>22271</v>
      </c>
      <c r="N47" s="149">
        <f t="shared" si="12"/>
        <v>31487</v>
      </c>
    </row>
    <row r="57" ht="12" customHeight="1">
      <c r="B57" s="60" t="s">
        <v>21</v>
      </c>
    </row>
    <row r="58" spans="2:14" ht="6.75" customHeight="1" thickBo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4" ht="12">
      <c r="B59" s="25"/>
      <c r="C59" s="303" t="s">
        <v>26</v>
      </c>
      <c r="D59" s="303"/>
      <c r="E59" s="303"/>
      <c r="F59" s="304"/>
      <c r="G59" s="311" t="s">
        <v>27</v>
      </c>
      <c r="H59" s="312"/>
      <c r="I59" s="312"/>
      <c r="J59" s="313"/>
      <c r="K59" s="303" t="s">
        <v>114</v>
      </c>
      <c r="L59" s="303"/>
      <c r="M59" s="303"/>
      <c r="N59" s="304"/>
    </row>
    <row r="60" spans="2:14" ht="30.75" customHeight="1">
      <c r="B60" s="75" t="s">
        <v>38</v>
      </c>
      <c r="C60" s="100" t="s">
        <v>44</v>
      </c>
      <c r="D60" s="111" t="s">
        <v>218</v>
      </c>
      <c r="E60" s="111" t="s">
        <v>45</v>
      </c>
      <c r="F60" s="116" t="s">
        <v>115</v>
      </c>
      <c r="G60" s="100" t="s">
        <v>44</v>
      </c>
      <c r="H60" s="111" t="s">
        <v>218</v>
      </c>
      <c r="I60" s="111" t="s">
        <v>45</v>
      </c>
      <c r="J60" s="116" t="s">
        <v>115</v>
      </c>
      <c r="K60" s="100" t="s">
        <v>44</v>
      </c>
      <c r="L60" s="111" t="s">
        <v>218</v>
      </c>
      <c r="M60" s="111" t="s">
        <v>45</v>
      </c>
      <c r="N60" s="116" t="s">
        <v>115</v>
      </c>
    </row>
    <row r="61" spans="2:14" ht="12">
      <c r="B61" s="67" t="s">
        <v>153</v>
      </c>
      <c r="C61" s="162">
        <v>5607</v>
      </c>
      <c r="D61" s="162">
        <v>623</v>
      </c>
      <c r="E61" s="162">
        <v>1680</v>
      </c>
      <c r="F61" s="200">
        <f aca="true" t="shared" si="14" ref="F61:F78">SUM(C61:E61)</f>
        <v>7910</v>
      </c>
      <c r="G61" s="162">
        <v>5579</v>
      </c>
      <c r="H61" s="162">
        <v>696</v>
      </c>
      <c r="I61" s="162">
        <v>1687</v>
      </c>
      <c r="J61" s="200">
        <f aca="true" t="shared" si="15" ref="J61:J78">SUM(G61:I61)</f>
        <v>7962</v>
      </c>
      <c r="K61" s="187">
        <f aca="true" t="shared" si="16" ref="K61:K78">C61+G61</f>
        <v>11186</v>
      </c>
      <c r="L61" s="162">
        <f aca="true" t="shared" si="17" ref="L61:L78">D61+H61</f>
        <v>1319</v>
      </c>
      <c r="M61" s="162">
        <f aca="true" t="shared" si="18" ref="M61:M78">E61+I61</f>
        <v>3367</v>
      </c>
      <c r="N61" s="200">
        <f aca="true" t="shared" si="19" ref="N61:N78">F61+J61</f>
        <v>15872</v>
      </c>
    </row>
    <row r="62" spans="2:14" ht="12">
      <c r="B62" s="67" t="s">
        <v>95</v>
      </c>
      <c r="C62" s="162">
        <v>3951</v>
      </c>
      <c r="D62" s="162">
        <v>440</v>
      </c>
      <c r="E62" s="162">
        <v>1801</v>
      </c>
      <c r="F62" s="200">
        <f t="shared" si="14"/>
        <v>6192</v>
      </c>
      <c r="G62" s="162">
        <v>3885</v>
      </c>
      <c r="H62" s="162">
        <v>473</v>
      </c>
      <c r="I62" s="162">
        <v>1797</v>
      </c>
      <c r="J62" s="200">
        <f t="shared" si="15"/>
        <v>6155</v>
      </c>
      <c r="K62" s="187">
        <f t="shared" si="16"/>
        <v>7836</v>
      </c>
      <c r="L62" s="162">
        <f t="shared" si="17"/>
        <v>913</v>
      </c>
      <c r="M62" s="162">
        <f t="shared" si="18"/>
        <v>3598</v>
      </c>
      <c r="N62" s="200">
        <f t="shared" si="19"/>
        <v>12347</v>
      </c>
    </row>
    <row r="63" spans="2:14" ht="12">
      <c r="B63" s="67" t="s">
        <v>96</v>
      </c>
      <c r="C63" s="162">
        <v>4164</v>
      </c>
      <c r="D63" s="162">
        <v>282</v>
      </c>
      <c r="E63" s="162">
        <v>1513</v>
      </c>
      <c r="F63" s="200">
        <f t="shared" si="14"/>
        <v>5959</v>
      </c>
      <c r="G63" s="162">
        <v>4293</v>
      </c>
      <c r="H63" s="162">
        <v>327</v>
      </c>
      <c r="I63" s="162">
        <v>1692</v>
      </c>
      <c r="J63" s="200">
        <f t="shared" si="15"/>
        <v>6312</v>
      </c>
      <c r="K63" s="187">
        <f t="shared" si="16"/>
        <v>8457</v>
      </c>
      <c r="L63" s="162">
        <f t="shared" si="17"/>
        <v>609</v>
      </c>
      <c r="M63" s="162">
        <f t="shared" si="18"/>
        <v>3205</v>
      </c>
      <c r="N63" s="200">
        <f t="shared" si="19"/>
        <v>12271</v>
      </c>
    </row>
    <row r="64" spans="2:14" ht="12">
      <c r="B64" s="67" t="s">
        <v>97</v>
      </c>
      <c r="C64" s="162">
        <v>5073</v>
      </c>
      <c r="D64" s="162">
        <v>319</v>
      </c>
      <c r="E64" s="162">
        <v>1517</v>
      </c>
      <c r="F64" s="200">
        <f t="shared" si="14"/>
        <v>6909</v>
      </c>
      <c r="G64" s="162">
        <v>5320</v>
      </c>
      <c r="H64" s="162">
        <v>320</v>
      </c>
      <c r="I64" s="162">
        <v>1601</v>
      </c>
      <c r="J64" s="200">
        <f t="shared" si="15"/>
        <v>7241</v>
      </c>
      <c r="K64" s="187">
        <f t="shared" si="16"/>
        <v>10393</v>
      </c>
      <c r="L64" s="162">
        <f t="shared" si="17"/>
        <v>639</v>
      </c>
      <c r="M64" s="162">
        <f t="shared" si="18"/>
        <v>3118</v>
      </c>
      <c r="N64" s="200">
        <f t="shared" si="19"/>
        <v>14150</v>
      </c>
    </row>
    <row r="65" spans="2:14" ht="12">
      <c r="B65" s="67" t="s">
        <v>98</v>
      </c>
      <c r="C65" s="162">
        <v>5064</v>
      </c>
      <c r="D65" s="162">
        <v>213</v>
      </c>
      <c r="E65" s="162">
        <v>1243</v>
      </c>
      <c r="F65" s="200">
        <f t="shared" si="14"/>
        <v>6520</v>
      </c>
      <c r="G65" s="162">
        <v>5209</v>
      </c>
      <c r="H65" s="162">
        <v>213</v>
      </c>
      <c r="I65" s="162">
        <v>1489</v>
      </c>
      <c r="J65" s="200">
        <f t="shared" si="15"/>
        <v>6911</v>
      </c>
      <c r="K65" s="187">
        <f t="shared" si="16"/>
        <v>10273</v>
      </c>
      <c r="L65" s="162">
        <f t="shared" si="17"/>
        <v>426</v>
      </c>
      <c r="M65" s="162">
        <f t="shared" si="18"/>
        <v>2732</v>
      </c>
      <c r="N65" s="200">
        <f t="shared" si="19"/>
        <v>13431</v>
      </c>
    </row>
    <row r="66" spans="2:14" ht="12">
      <c r="B66" s="67" t="s">
        <v>99</v>
      </c>
      <c r="C66" s="162">
        <v>4805</v>
      </c>
      <c r="D66" s="162">
        <v>160</v>
      </c>
      <c r="E66" s="162">
        <v>1135</v>
      </c>
      <c r="F66" s="200">
        <f t="shared" si="14"/>
        <v>6100</v>
      </c>
      <c r="G66" s="162">
        <v>4700</v>
      </c>
      <c r="H66" s="162">
        <v>157</v>
      </c>
      <c r="I66" s="162">
        <v>1303</v>
      </c>
      <c r="J66" s="200">
        <f t="shared" si="15"/>
        <v>6160</v>
      </c>
      <c r="K66" s="187">
        <f t="shared" si="16"/>
        <v>9505</v>
      </c>
      <c r="L66" s="162">
        <f t="shared" si="17"/>
        <v>317</v>
      </c>
      <c r="M66" s="162">
        <f t="shared" si="18"/>
        <v>2438</v>
      </c>
      <c r="N66" s="200">
        <f t="shared" si="19"/>
        <v>12260</v>
      </c>
    </row>
    <row r="67" spans="2:14" ht="12">
      <c r="B67" s="67" t="s">
        <v>100</v>
      </c>
      <c r="C67" s="162">
        <v>3905</v>
      </c>
      <c r="D67" s="162">
        <v>101</v>
      </c>
      <c r="E67" s="162">
        <v>956</v>
      </c>
      <c r="F67" s="200">
        <f t="shared" si="14"/>
        <v>4962</v>
      </c>
      <c r="G67" s="162">
        <v>3862</v>
      </c>
      <c r="H67" s="162">
        <v>99</v>
      </c>
      <c r="I67" s="162">
        <v>1092</v>
      </c>
      <c r="J67" s="200">
        <f t="shared" si="15"/>
        <v>5053</v>
      </c>
      <c r="K67" s="187">
        <f t="shared" si="16"/>
        <v>7767</v>
      </c>
      <c r="L67" s="162">
        <f t="shared" si="17"/>
        <v>200</v>
      </c>
      <c r="M67" s="162">
        <f t="shared" si="18"/>
        <v>2048</v>
      </c>
      <c r="N67" s="200">
        <f t="shared" si="19"/>
        <v>10015</v>
      </c>
    </row>
    <row r="68" spans="2:14" ht="12">
      <c r="B68" s="67" t="s">
        <v>101</v>
      </c>
      <c r="C68" s="162">
        <v>3407</v>
      </c>
      <c r="D68" s="162">
        <v>85</v>
      </c>
      <c r="E68" s="162">
        <v>853</v>
      </c>
      <c r="F68" s="200">
        <f t="shared" si="14"/>
        <v>4345</v>
      </c>
      <c r="G68" s="162">
        <v>3127</v>
      </c>
      <c r="H68" s="162">
        <v>68</v>
      </c>
      <c r="I68" s="162">
        <v>921</v>
      </c>
      <c r="J68" s="200">
        <f t="shared" si="15"/>
        <v>4116</v>
      </c>
      <c r="K68" s="187">
        <f t="shared" si="16"/>
        <v>6534</v>
      </c>
      <c r="L68" s="162">
        <f t="shared" si="17"/>
        <v>153</v>
      </c>
      <c r="M68" s="162">
        <f t="shared" si="18"/>
        <v>1774</v>
      </c>
      <c r="N68" s="200">
        <f t="shared" si="19"/>
        <v>8461</v>
      </c>
    </row>
    <row r="69" spans="2:14" ht="12">
      <c r="B69" s="67" t="s">
        <v>102</v>
      </c>
      <c r="C69" s="162">
        <v>3436</v>
      </c>
      <c r="D69" s="162">
        <v>92</v>
      </c>
      <c r="E69" s="162">
        <v>732</v>
      </c>
      <c r="F69" s="200">
        <f t="shared" si="14"/>
        <v>4260</v>
      </c>
      <c r="G69" s="162">
        <v>2705</v>
      </c>
      <c r="H69" s="162">
        <v>40</v>
      </c>
      <c r="I69" s="162">
        <v>728</v>
      </c>
      <c r="J69" s="200">
        <f t="shared" si="15"/>
        <v>3473</v>
      </c>
      <c r="K69" s="187">
        <f t="shared" si="16"/>
        <v>6141</v>
      </c>
      <c r="L69" s="162">
        <f t="shared" si="17"/>
        <v>132</v>
      </c>
      <c r="M69" s="162">
        <f t="shared" si="18"/>
        <v>1460</v>
      </c>
      <c r="N69" s="200">
        <f t="shared" si="19"/>
        <v>7733</v>
      </c>
    </row>
    <row r="70" spans="2:14" ht="12">
      <c r="B70" s="67" t="s">
        <v>103</v>
      </c>
      <c r="C70" s="162">
        <v>2405</v>
      </c>
      <c r="D70" s="162">
        <v>56</v>
      </c>
      <c r="E70" s="162">
        <v>430</v>
      </c>
      <c r="F70" s="200">
        <f t="shared" si="14"/>
        <v>2891</v>
      </c>
      <c r="G70" s="162">
        <v>2145</v>
      </c>
      <c r="H70" s="162">
        <v>27</v>
      </c>
      <c r="I70" s="162">
        <v>533</v>
      </c>
      <c r="J70" s="200">
        <f t="shared" si="15"/>
        <v>2705</v>
      </c>
      <c r="K70" s="187">
        <f t="shared" si="16"/>
        <v>4550</v>
      </c>
      <c r="L70" s="162">
        <f t="shared" si="17"/>
        <v>83</v>
      </c>
      <c r="M70" s="162">
        <f t="shared" si="18"/>
        <v>963</v>
      </c>
      <c r="N70" s="200">
        <f t="shared" si="19"/>
        <v>5596</v>
      </c>
    </row>
    <row r="71" spans="2:14" ht="12">
      <c r="B71" s="67" t="s">
        <v>104</v>
      </c>
      <c r="C71" s="162">
        <v>1665</v>
      </c>
      <c r="D71" s="162">
        <v>35</v>
      </c>
      <c r="E71" s="162">
        <v>271</v>
      </c>
      <c r="F71" s="200">
        <f t="shared" si="14"/>
        <v>1971</v>
      </c>
      <c r="G71" s="162">
        <v>1570</v>
      </c>
      <c r="H71" s="162">
        <v>26</v>
      </c>
      <c r="I71" s="162">
        <v>438</v>
      </c>
      <c r="J71" s="200">
        <f t="shared" si="15"/>
        <v>2034</v>
      </c>
      <c r="K71" s="187">
        <f t="shared" si="16"/>
        <v>3235</v>
      </c>
      <c r="L71" s="162">
        <f t="shared" si="17"/>
        <v>61</v>
      </c>
      <c r="M71" s="162">
        <f t="shared" si="18"/>
        <v>709</v>
      </c>
      <c r="N71" s="200">
        <f t="shared" si="19"/>
        <v>4005</v>
      </c>
    </row>
    <row r="72" spans="2:14" ht="12">
      <c r="B72" s="67" t="s">
        <v>105</v>
      </c>
      <c r="C72" s="162">
        <v>1101</v>
      </c>
      <c r="D72" s="162">
        <v>26</v>
      </c>
      <c r="E72" s="162">
        <v>177</v>
      </c>
      <c r="F72" s="200">
        <f t="shared" si="14"/>
        <v>1304</v>
      </c>
      <c r="G72" s="162">
        <v>1188</v>
      </c>
      <c r="H72" s="162">
        <v>19</v>
      </c>
      <c r="I72" s="162">
        <v>261</v>
      </c>
      <c r="J72" s="200">
        <f t="shared" si="15"/>
        <v>1468</v>
      </c>
      <c r="K72" s="187">
        <f t="shared" si="16"/>
        <v>2289</v>
      </c>
      <c r="L72" s="162">
        <f t="shared" si="17"/>
        <v>45</v>
      </c>
      <c r="M72" s="162">
        <f t="shared" si="18"/>
        <v>438</v>
      </c>
      <c r="N72" s="200">
        <f t="shared" si="19"/>
        <v>2772</v>
      </c>
    </row>
    <row r="73" spans="2:14" ht="12">
      <c r="B73" s="67" t="s">
        <v>106</v>
      </c>
      <c r="C73" s="162">
        <v>727</v>
      </c>
      <c r="D73" s="162">
        <v>20</v>
      </c>
      <c r="E73" s="162">
        <v>93</v>
      </c>
      <c r="F73" s="200">
        <f t="shared" si="14"/>
        <v>840</v>
      </c>
      <c r="G73" s="162">
        <v>867</v>
      </c>
      <c r="H73" s="162">
        <v>12</v>
      </c>
      <c r="I73" s="162">
        <v>206</v>
      </c>
      <c r="J73" s="200">
        <f t="shared" si="15"/>
        <v>1085</v>
      </c>
      <c r="K73" s="187">
        <f t="shared" si="16"/>
        <v>1594</v>
      </c>
      <c r="L73" s="162">
        <f t="shared" si="17"/>
        <v>32</v>
      </c>
      <c r="M73" s="162">
        <f t="shared" si="18"/>
        <v>299</v>
      </c>
      <c r="N73" s="200">
        <f t="shared" si="19"/>
        <v>1925</v>
      </c>
    </row>
    <row r="74" spans="2:14" ht="12">
      <c r="B74" s="67" t="s">
        <v>107</v>
      </c>
      <c r="C74" s="162">
        <v>386</v>
      </c>
      <c r="D74" s="162">
        <v>8</v>
      </c>
      <c r="E74" s="162">
        <v>39</v>
      </c>
      <c r="F74" s="200">
        <f t="shared" si="14"/>
        <v>433</v>
      </c>
      <c r="G74" s="162">
        <v>518</v>
      </c>
      <c r="H74" s="162">
        <v>6</v>
      </c>
      <c r="I74" s="162">
        <v>81</v>
      </c>
      <c r="J74" s="200">
        <f t="shared" si="15"/>
        <v>605</v>
      </c>
      <c r="K74" s="187">
        <f t="shared" si="16"/>
        <v>904</v>
      </c>
      <c r="L74" s="162">
        <f t="shared" si="17"/>
        <v>14</v>
      </c>
      <c r="M74" s="162">
        <f t="shared" si="18"/>
        <v>120</v>
      </c>
      <c r="N74" s="200">
        <f t="shared" si="19"/>
        <v>1038</v>
      </c>
    </row>
    <row r="75" spans="2:14" ht="12">
      <c r="B75" s="67" t="s">
        <v>108</v>
      </c>
      <c r="C75" s="162">
        <v>184</v>
      </c>
      <c r="D75" s="162">
        <v>1</v>
      </c>
      <c r="E75" s="162">
        <v>19</v>
      </c>
      <c r="F75" s="200">
        <f t="shared" si="14"/>
        <v>204</v>
      </c>
      <c r="G75" s="162">
        <v>273</v>
      </c>
      <c r="H75" s="162">
        <v>3</v>
      </c>
      <c r="I75" s="162">
        <v>35</v>
      </c>
      <c r="J75" s="200">
        <f t="shared" si="15"/>
        <v>311</v>
      </c>
      <c r="K75" s="187">
        <f t="shared" si="16"/>
        <v>457</v>
      </c>
      <c r="L75" s="162">
        <f t="shared" si="17"/>
        <v>4</v>
      </c>
      <c r="M75" s="162">
        <f t="shared" si="18"/>
        <v>54</v>
      </c>
      <c r="N75" s="200">
        <f t="shared" si="19"/>
        <v>515</v>
      </c>
    </row>
    <row r="76" spans="2:14" ht="12">
      <c r="B76" s="67" t="s">
        <v>109</v>
      </c>
      <c r="C76" s="162">
        <v>93</v>
      </c>
      <c r="D76" s="162">
        <v>0</v>
      </c>
      <c r="E76" s="162">
        <v>0</v>
      </c>
      <c r="F76" s="200">
        <f t="shared" si="14"/>
        <v>93</v>
      </c>
      <c r="G76" s="162">
        <v>173</v>
      </c>
      <c r="H76" s="162">
        <v>0</v>
      </c>
      <c r="I76" s="162">
        <v>15</v>
      </c>
      <c r="J76" s="200">
        <f t="shared" si="15"/>
        <v>188</v>
      </c>
      <c r="K76" s="187">
        <f t="shared" si="16"/>
        <v>266</v>
      </c>
      <c r="L76" s="162">
        <f t="shared" si="17"/>
        <v>0</v>
      </c>
      <c r="M76" s="162">
        <f t="shared" si="18"/>
        <v>15</v>
      </c>
      <c r="N76" s="200">
        <f t="shared" si="19"/>
        <v>281</v>
      </c>
    </row>
    <row r="77" spans="2:14" ht="12">
      <c r="B77" s="67" t="s">
        <v>110</v>
      </c>
      <c r="C77" s="162">
        <v>10</v>
      </c>
      <c r="D77" s="162">
        <v>0</v>
      </c>
      <c r="E77" s="162">
        <v>2</v>
      </c>
      <c r="F77" s="200">
        <f t="shared" si="14"/>
        <v>12</v>
      </c>
      <c r="G77" s="162">
        <v>37</v>
      </c>
      <c r="H77" s="162">
        <v>0</v>
      </c>
      <c r="I77" s="162">
        <v>5</v>
      </c>
      <c r="J77" s="200">
        <f t="shared" si="15"/>
        <v>42</v>
      </c>
      <c r="K77" s="187">
        <f t="shared" si="16"/>
        <v>47</v>
      </c>
      <c r="L77" s="162">
        <f t="shared" si="17"/>
        <v>0</v>
      </c>
      <c r="M77" s="162">
        <f t="shared" si="18"/>
        <v>7</v>
      </c>
      <c r="N77" s="200">
        <f t="shared" si="19"/>
        <v>54</v>
      </c>
    </row>
    <row r="78" spans="2:14" ht="12.75" customHeight="1" thickBot="1">
      <c r="B78" s="39" t="s">
        <v>43</v>
      </c>
      <c r="C78" s="148">
        <f aca="true" t="shared" si="20" ref="C78:I78">SUM(C61:C77)</f>
        <v>45983</v>
      </c>
      <c r="D78" s="148">
        <f t="shared" si="20"/>
        <v>2461</v>
      </c>
      <c r="E78" s="148">
        <f t="shared" si="20"/>
        <v>12461</v>
      </c>
      <c r="F78" s="195">
        <f t="shared" si="14"/>
        <v>60905</v>
      </c>
      <c r="G78" s="148">
        <f t="shared" si="20"/>
        <v>45451</v>
      </c>
      <c r="H78" s="148">
        <f t="shared" si="20"/>
        <v>2486</v>
      </c>
      <c r="I78" s="148">
        <f t="shared" si="20"/>
        <v>13884</v>
      </c>
      <c r="J78" s="195">
        <f t="shared" si="15"/>
        <v>61821</v>
      </c>
      <c r="K78" s="201">
        <f t="shared" si="16"/>
        <v>91434</v>
      </c>
      <c r="L78" s="148">
        <f t="shared" si="17"/>
        <v>4947</v>
      </c>
      <c r="M78" s="148">
        <f t="shared" si="18"/>
        <v>26345</v>
      </c>
      <c r="N78" s="195">
        <f t="shared" si="19"/>
        <v>122726</v>
      </c>
    </row>
    <row r="80" ht="12" customHeight="1">
      <c r="B80" s="60" t="s">
        <v>114</v>
      </c>
    </row>
    <row r="81" spans="2:14" ht="6.75" customHeight="1" thickBo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 ht="12">
      <c r="B82" s="25"/>
      <c r="C82" s="303" t="s">
        <v>26</v>
      </c>
      <c r="D82" s="303"/>
      <c r="E82" s="303"/>
      <c r="F82" s="304"/>
      <c r="G82" s="311" t="s">
        <v>27</v>
      </c>
      <c r="H82" s="312"/>
      <c r="I82" s="312"/>
      <c r="J82" s="313"/>
      <c r="K82" s="303" t="s">
        <v>114</v>
      </c>
      <c r="L82" s="303"/>
      <c r="M82" s="303"/>
      <c r="N82" s="304"/>
    </row>
    <row r="83" spans="2:14" ht="30.75" customHeight="1">
      <c r="B83" s="75" t="s">
        <v>38</v>
      </c>
      <c r="C83" s="100" t="s">
        <v>44</v>
      </c>
      <c r="D83" s="111" t="s">
        <v>218</v>
      </c>
      <c r="E83" s="111" t="s">
        <v>45</v>
      </c>
      <c r="F83" s="116" t="s">
        <v>115</v>
      </c>
      <c r="G83" s="100" t="s">
        <v>44</v>
      </c>
      <c r="H83" s="111" t="s">
        <v>218</v>
      </c>
      <c r="I83" s="111" t="s">
        <v>45</v>
      </c>
      <c r="J83" s="116" t="s">
        <v>115</v>
      </c>
      <c r="K83" s="100" t="s">
        <v>44</v>
      </c>
      <c r="L83" s="111" t="s">
        <v>218</v>
      </c>
      <c r="M83" s="111" t="s">
        <v>45</v>
      </c>
      <c r="N83" s="116" t="s">
        <v>115</v>
      </c>
    </row>
    <row r="84" spans="2:14" ht="12">
      <c r="B84" s="67" t="s">
        <v>153</v>
      </c>
      <c r="C84" s="162">
        <f aca="true" t="shared" si="21" ref="C84:N84">C7+C30+C61</f>
        <v>6195</v>
      </c>
      <c r="D84" s="162">
        <f t="shared" si="21"/>
        <v>898</v>
      </c>
      <c r="E84" s="162">
        <f t="shared" si="21"/>
        <v>4870</v>
      </c>
      <c r="F84" s="200">
        <f t="shared" si="21"/>
        <v>11963</v>
      </c>
      <c r="G84" s="162">
        <f t="shared" si="21"/>
        <v>6124</v>
      </c>
      <c r="H84" s="162">
        <f t="shared" si="21"/>
        <v>1029</v>
      </c>
      <c r="I84" s="162">
        <f t="shared" si="21"/>
        <v>4489</v>
      </c>
      <c r="J84" s="200">
        <f t="shared" si="21"/>
        <v>11642</v>
      </c>
      <c r="K84" s="187">
        <f t="shared" si="21"/>
        <v>12319</v>
      </c>
      <c r="L84" s="162">
        <f t="shared" si="21"/>
        <v>1927</v>
      </c>
      <c r="M84" s="162">
        <f t="shared" si="21"/>
        <v>9359</v>
      </c>
      <c r="N84" s="200">
        <f t="shared" si="21"/>
        <v>23605</v>
      </c>
    </row>
    <row r="85" spans="2:14" ht="12">
      <c r="B85" s="67" t="s">
        <v>95</v>
      </c>
      <c r="C85" s="162">
        <f aca="true" t="shared" si="22" ref="C85:N85">C8+C31+C62</f>
        <v>4274</v>
      </c>
      <c r="D85" s="162">
        <f t="shared" si="22"/>
        <v>599</v>
      </c>
      <c r="E85" s="162">
        <f t="shared" si="22"/>
        <v>4145</v>
      </c>
      <c r="F85" s="200">
        <f t="shared" si="22"/>
        <v>9018</v>
      </c>
      <c r="G85" s="162">
        <f t="shared" si="22"/>
        <v>4187</v>
      </c>
      <c r="H85" s="162">
        <f t="shared" si="22"/>
        <v>675</v>
      </c>
      <c r="I85" s="162">
        <f t="shared" si="22"/>
        <v>3915</v>
      </c>
      <c r="J85" s="200">
        <f t="shared" si="22"/>
        <v>8777</v>
      </c>
      <c r="K85" s="187">
        <f t="shared" si="22"/>
        <v>8461</v>
      </c>
      <c r="L85" s="162">
        <f t="shared" si="22"/>
        <v>1274</v>
      </c>
      <c r="M85" s="162">
        <f t="shared" si="22"/>
        <v>8060</v>
      </c>
      <c r="N85" s="200">
        <f t="shared" si="22"/>
        <v>17795</v>
      </c>
    </row>
    <row r="86" spans="2:14" ht="12">
      <c r="B86" s="67" t="s">
        <v>96</v>
      </c>
      <c r="C86" s="162">
        <f aca="true" t="shared" si="23" ref="C86:N86">C9+C32+C63</f>
        <v>4573</v>
      </c>
      <c r="D86" s="162">
        <f t="shared" si="23"/>
        <v>430</v>
      </c>
      <c r="E86" s="162">
        <f t="shared" si="23"/>
        <v>3579</v>
      </c>
      <c r="F86" s="200">
        <f t="shared" si="23"/>
        <v>8582</v>
      </c>
      <c r="G86" s="162">
        <f t="shared" si="23"/>
        <v>4714</v>
      </c>
      <c r="H86" s="162">
        <f t="shared" si="23"/>
        <v>493</v>
      </c>
      <c r="I86" s="162">
        <f t="shared" si="23"/>
        <v>3768</v>
      </c>
      <c r="J86" s="200">
        <f t="shared" si="23"/>
        <v>8975</v>
      </c>
      <c r="K86" s="187">
        <f t="shared" si="23"/>
        <v>9287</v>
      </c>
      <c r="L86" s="162">
        <f t="shared" si="23"/>
        <v>923</v>
      </c>
      <c r="M86" s="162">
        <f t="shared" si="23"/>
        <v>7347</v>
      </c>
      <c r="N86" s="200">
        <f t="shared" si="23"/>
        <v>17557</v>
      </c>
    </row>
    <row r="87" spans="2:14" ht="12">
      <c r="B87" s="67" t="s">
        <v>97</v>
      </c>
      <c r="C87" s="162">
        <f aca="true" t="shared" si="24" ref="C87:N87">C10+C33+C64</f>
        <v>5586</v>
      </c>
      <c r="D87" s="162">
        <f t="shared" si="24"/>
        <v>451</v>
      </c>
      <c r="E87" s="162">
        <f t="shared" si="24"/>
        <v>3667</v>
      </c>
      <c r="F87" s="200">
        <f t="shared" si="24"/>
        <v>9704</v>
      </c>
      <c r="G87" s="162">
        <f t="shared" si="24"/>
        <v>5812</v>
      </c>
      <c r="H87" s="162">
        <f t="shared" si="24"/>
        <v>461</v>
      </c>
      <c r="I87" s="162">
        <f t="shared" si="24"/>
        <v>3587</v>
      </c>
      <c r="J87" s="200">
        <f t="shared" si="24"/>
        <v>9860</v>
      </c>
      <c r="K87" s="187">
        <f t="shared" si="24"/>
        <v>11398</v>
      </c>
      <c r="L87" s="162">
        <f t="shared" si="24"/>
        <v>912</v>
      </c>
      <c r="M87" s="162">
        <f t="shared" si="24"/>
        <v>7254</v>
      </c>
      <c r="N87" s="200">
        <f t="shared" si="24"/>
        <v>19564</v>
      </c>
    </row>
    <row r="88" spans="2:14" ht="12">
      <c r="B88" s="67" t="s">
        <v>98</v>
      </c>
      <c r="C88" s="162">
        <f aca="true" t="shared" si="25" ref="C88:N88">C11+C34+C65</f>
        <v>5523</v>
      </c>
      <c r="D88" s="162">
        <f t="shared" si="25"/>
        <v>321</v>
      </c>
      <c r="E88" s="162">
        <f t="shared" si="25"/>
        <v>3037</v>
      </c>
      <c r="F88" s="200">
        <f t="shared" si="25"/>
        <v>8881</v>
      </c>
      <c r="G88" s="162">
        <f t="shared" si="25"/>
        <v>5604</v>
      </c>
      <c r="H88" s="162">
        <f t="shared" si="25"/>
        <v>287</v>
      </c>
      <c r="I88" s="162">
        <f t="shared" si="25"/>
        <v>3298</v>
      </c>
      <c r="J88" s="200">
        <f t="shared" si="25"/>
        <v>9189</v>
      </c>
      <c r="K88" s="187">
        <f t="shared" si="25"/>
        <v>11127</v>
      </c>
      <c r="L88" s="162">
        <f t="shared" si="25"/>
        <v>608</v>
      </c>
      <c r="M88" s="162">
        <f t="shared" si="25"/>
        <v>6335</v>
      </c>
      <c r="N88" s="200">
        <f t="shared" si="25"/>
        <v>18070</v>
      </c>
    </row>
    <row r="89" spans="2:14" ht="12">
      <c r="B89" s="67" t="s">
        <v>99</v>
      </c>
      <c r="C89" s="162">
        <f aca="true" t="shared" si="26" ref="C89:N89">C12+C35+C66</f>
        <v>5198</v>
      </c>
      <c r="D89" s="162">
        <f t="shared" si="26"/>
        <v>228</v>
      </c>
      <c r="E89" s="162">
        <f t="shared" si="26"/>
        <v>2788</v>
      </c>
      <c r="F89" s="200">
        <f t="shared" si="26"/>
        <v>8214</v>
      </c>
      <c r="G89" s="162">
        <f t="shared" si="26"/>
        <v>5044</v>
      </c>
      <c r="H89" s="162">
        <f t="shared" si="26"/>
        <v>218</v>
      </c>
      <c r="I89" s="162">
        <f t="shared" si="26"/>
        <v>2833</v>
      </c>
      <c r="J89" s="200">
        <f t="shared" si="26"/>
        <v>8095</v>
      </c>
      <c r="K89" s="187">
        <f t="shared" si="26"/>
        <v>10242</v>
      </c>
      <c r="L89" s="162">
        <f t="shared" si="26"/>
        <v>446</v>
      </c>
      <c r="M89" s="162">
        <f t="shared" si="26"/>
        <v>5621</v>
      </c>
      <c r="N89" s="200">
        <f t="shared" si="26"/>
        <v>16309</v>
      </c>
    </row>
    <row r="90" spans="2:14" ht="12">
      <c r="B90" s="67" t="s">
        <v>100</v>
      </c>
      <c r="C90" s="162">
        <f aca="true" t="shared" si="27" ref="C90:N90">C13+C36+C67</f>
        <v>4256</v>
      </c>
      <c r="D90" s="162">
        <f t="shared" si="27"/>
        <v>162</v>
      </c>
      <c r="E90" s="162">
        <f t="shared" si="27"/>
        <v>2229</v>
      </c>
      <c r="F90" s="200">
        <f t="shared" si="27"/>
        <v>6647</v>
      </c>
      <c r="G90" s="162">
        <f t="shared" si="27"/>
        <v>4166</v>
      </c>
      <c r="H90" s="162">
        <f t="shared" si="27"/>
        <v>145</v>
      </c>
      <c r="I90" s="162">
        <f t="shared" si="27"/>
        <v>2258</v>
      </c>
      <c r="J90" s="200">
        <f t="shared" si="27"/>
        <v>6569</v>
      </c>
      <c r="K90" s="187">
        <f t="shared" si="27"/>
        <v>8422</v>
      </c>
      <c r="L90" s="162">
        <f t="shared" si="27"/>
        <v>307</v>
      </c>
      <c r="M90" s="162">
        <f t="shared" si="27"/>
        <v>4487</v>
      </c>
      <c r="N90" s="200">
        <f t="shared" si="27"/>
        <v>13216</v>
      </c>
    </row>
    <row r="91" spans="2:14" ht="12">
      <c r="B91" s="67" t="s">
        <v>101</v>
      </c>
      <c r="C91" s="162">
        <f aca="true" t="shared" si="28" ref="C91:N91">C14+C37+C68</f>
        <v>3737</v>
      </c>
      <c r="D91" s="162">
        <f t="shared" si="28"/>
        <v>135</v>
      </c>
      <c r="E91" s="162">
        <f t="shared" si="28"/>
        <v>1992</v>
      </c>
      <c r="F91" s="200">
        <f t="shared" si="28"/>
        <v>5864</v>
      </c>
      <c r="G91" s="162">
        <f t="shared" si="28"/>
        <v>3376</v>
      </c>
      <c r="H91" s="162">
        <f t="shared" si="28"/>
        <v>82</v>
      </c>
      <c r="I91" s="162">
        <f t="shared" si="28"/>
        <v>1889</v>
      </c>
      <c r="J91" s="200">
        <f t="shared" si="28"/>
        <v>5347</v>
      </c>
      <c r="K91" s="187">
        <f t="shared" si="28"/>
        <v>7113</v>
      </c>
      <c r="L91" s="162">
        <f t="shared" si="28"/>
        <v>217</v>
      </c>
      <c r="M91" s="162">
        <f t="shared" si="28"/>
        <v>3881</v>
      </c>
      <c r="N91" s="200">
        <f t="shared" si="28"/>
        <v>11211</v>
      </c>
    </row>
    <row r="92" spans="2:14" ht="12">
      <c r="B92" s="67" t="s">
        <v>102</v>
      </c>
      <c r="C92" s="162">
        <f aca="true" t="shared" si="29" ref="C92:N92">C15+C38+C69</f>
        <v>3697</v>
      </c>
      <c r="D92" s="162">
        <f t="shared" si="29"/>
        <v>137</v>
      </c>
      <c r="E92" s="162">
        <f t="shared" si="29"/>
        <v>1636</v>
      </c>
      <c r="F92" s="200">
        <f t="shared" si="29"/>
        <v>5470</v>
      </c>
      <c r="G92" s="162">
        <f t="shared" si="29"/>
        <v>2881</v>
      </c>
      <c r="H92" s="162">
        <f t="shared" si="29"/>
        <v>62</v>
      </c>
      <c r="I92" s="162">
        <f t="shared" si="29"/>
        <v>1574</v>
      </c>
      <c r="J92" s="200">
        <f t="shared" si="29"/>
        <v>4517</v>
      </c>
      <c r="K92" s="187">
        <f t="shared" si="29"/>
        <v>6578</v>
      </c>
      <c r="L92" s="162">
        <f t="shared" si="29"/>
        <v>199</v>
      </c>
      <c r="M92" s="162">
        <f t="shared" si="29"/>
        <v>3210</v>
      </c>
      <c r="N92" s="200">
        <f t="shared" si="29"/>
        <v>9987</v>
      </c>
    </row>
    <row r="93" spans="2:14" ht="12">
      <c r="B93" s="67" t="s">
        <v>103</v>
      </c>
      <c r="C93" s="162">
        <f aca="true" t="shared" si="30" ref="C93:N93">C16+C39+C70</f>
        <v>2564</v>
      </c>
      <c r="D93" s="162">
        <f t="shared" si="30"/>
        <v>89</v>
      </c>
      <c r="E93" s="162">
        <f t="shared" si="30"/>
        <v>1115</v>
      </c>
      <c r="F93" s="200">
        <f t="shared" si="30"/>
        <v>3768</v>
      </c>
      <c r="G93" s="162">
        <f t="shared" si="30"/>
        <v>2280</v>
      </c>
      <c r="H93" s="162">
        <f t="shared" si="30"/>
        <v>38</v>
      </c>
      <c r="I93" s="162">
        <f t="shared" si="30"/>
        <v>1247</v>
      </c>
      <c r="J93" s="200">
        <f t="shared" si="30"/>
        <v>3565</v>
      </c>
      <c r="K93" s="187">
        <f t="shared" si="30"/>
        <v>4844</v>
      </c>
      <c r="L93" s="162">
        <f t="shared" si="30"/>
        <v>127</v>
      </c>
      <c r="M93" s="162">
        <f t="shared" si="30"/>
        <v>2362</v>
      </c>
      <c r="N93" s="200">
        <f t="shared" si="30"/>
        <v>7333</v>
      </c>
    </row>
    <row r="94" spans="2:14" ht="12">
      <c r="B94" s="67" t="s">
        <v>104</v>
      </c>
      <c r="C94" s="162">
        <f aca="true" t="shared" si="31" ref="C94:N94">C17+C40+C71</f>
        <v>1792</v>
      </c>
      <c r="D94" s="162">
        <f t="shared" si="31"/>
        <v>59</v>
      </c>
      <c r="E94" s="162">
        <f t="shared" si="31"/>
        <v>828</v>
      </c>
      <c r="F94" s="200">
        <f t="shared" si="31"/>
        <v>2679</v>
      </c>
      <c r="G94" s="162">
        <f t="shared" si="31"/>
        <v>1661</v>
      </c>
      <c r="H94" s="162">
        <f t="shared" si="31"/>
        <v>38</v>
      </c>
      <c r="I94" s="162">
        <f t="shared" si="31"/>
        <v>1051</v>
      </c>
      <c r="J94" s="200">
        <f t="shared" si="31"/>
        <v>2750</v>
      </c>
      <c r="K94" s="187">
        <f t="shared" si="31"/>
        <v>3453</v>
      </c>
      <c r="L94" s="162">
        <f t="shared" si="31"/>
        <v>97</v>
      </c>
      <c r="M94" s="162">
        <f t="shared" si="31"/>
        <v>1879</v>
      </c>
      <c r="N94" s="200">
        <f t="shared" si="31"/>
        <v>5429</v>
      </c>
    </row>
    <row r="95" spans="2:14" ht="12">
      <c r="B95" s="67" t="s">
        <v>105</v>
      </c>
      <c r="C95" s="162">
        <f aca="true" t="shared" si="32" ref="C95:N95">C18+C41+C72</f>
        <v>1218</v>
      </c>
      <c r="D95" s="162">
        <f t="shared" si="32"/>
        <v>37</v>
      </c>
      <c r="E95" s="162">
        <f t="shared" si="32"/>
        <v>565</v>
      </c>
      <c r="F95" s="200">
        <f t="shared" si="32"/>
        <v>1820</v>
      </c>
      <c r="G95" s="162">
        <f t="shared" si="32"/>
        <v>1271</v>
      </c>
      <c r="H95" s="162">
        <f t="shared" si="32"/>
        <v>24</v>
      </c>
      <c r="I95" s="162">
        <f t="shared" si="32"/>
        <v>783</v>
      </c>
      <c r="J95" s="200">
        <f t="shared" si="32"/>
        <v>2078</v>
      </c>
      <c r="K95" s="187">
        <f t="shared" si="32"/>
        <v>2489</v>
      </c>
      <c r="L95" s="162">
        <f t="shared" si="32"/>
        <v>61</v>
      </c>
      <c r="M95" s="162">
        <f t="shared" si="32"/>
        <v>1348</v>
      </c>
      <c r="N95" s="200">
        <f t="shared" si="32"/>
        <v>3898</v>
      </c>
    </row>
    <row r="96" spans="2:14" ht="12">
      <c r="B96" s="67" t="s">
        <v>106</v>
      </c>
      <c r="C96" s="162">
        <f aca="true" t="shared" si="33" ref="C96:N96">C19+C42+C73</f>
        <v>790</v>
      </c>
      <c r="D96" s="162">
        <f t="shared" si="33"/>
        <v>28</v>
      </c>
      <c r="E96" s="162">
        <f t="shared" si="33"/>
        <v>304</v>
      </c>
      <c r="F96" s="200">
        <f t="shared" si="33"/>
        <v>1122</v>
      </c>
      <c r="G96" s="162">
        <f t="shared" si="33"/>
        <v>927</v>
      </c>
      <c r="H96" s="162">
        <f t="shared" si="33"/>
        <v>16</v>
      </c>
      <c r="I96" s="162">
        <f t="shared" si="33"/>
        <v>553</v>
      </c>
      <c r="J96" s="200">
        <f t="shared" si="33"/>
        <v>1496</v>
      </c>
      <c r="K96" s="187">
        <f t="shared" si="33"/>
        <v>1717</v>
      </c>
      <c r="L96" s="162">
        <f t="shared" si="33"/>
        <v>44</v>
      </c>
      <c r="M96" s="162">
        <f t="shared" si="33"/>
        <v>857</v>
      </c>
      <c r="N96" s="200">
        <f t="shared" si="33"/>
        <v>2618</v>
      </c>
    </row>
    <row r="97" spans="2:14" ht="12">
      <c r="B97" s="67" t="s">
        <v>107</v>
      </c>
      <c r="C97" s="162">
        <f aca="true" t="shared" si="34" ref="C97:N97">C20+C43+C74</f>
        <v>419</v>
      </c>
      <c r="D97" s="162">
        <f t="shared" si="34"/>
        <v>9</v>
      </c>
      <c r="E97" s="162">
        <f t="shared" si="34"/>
        <v>153</v>
      </c>
      <c r="F97" s="200">
        <f t="shared" si="34"/>
        <v>581</v>
      </c>
      <c r="G97" s="162">
        <f t="shared" si="34"/>
        <v>547</v>
      </c>
      <c r="H97" s="162">
        <f t="shared" si="34"/>
        <v>8</v>
      </c>
      <c r="I97" s="162">
        <f t="shared" si="34"/>
        <v>264</v>
      </c>
      <c r="J97" s="200">
        <f t="shared" si="34"/>
        <v>819</v>
      </c>
      <c r="K97" s="187">
        <f t="shared" si="34"/>
        <v>966</v>
      </c>
      <c r="L97" s="162">
        <f t="shared" si="34"/>
        <v>17</v>
      </c>
      <c r="M97" s="162">
        <f t="shared" si="34"/>
        <v>417</v>
      </c>
      <c r="N97" s="200">
        <f t="shared" si="34"/>
        <v>1400</v>
      </c>
    </row>
    <row r="98" spans="2:14" ht="12">
      <c r="B98" s="67" t="s">
        <v>108</v>
      </c>
      <c r="C98" s="162">
        <f aca="true" t="shared" si="35" ref="C98:N98">C21+C44+C75</f>
        <v>197</v>
      </c>
      <c r="D98" s="162">
        <f t="shared" si="35"/>
        <v>2</v>
      </c>
      <c r="E98" s="162">
        <f t="shared" si="35"/>
        <v>38</v>
      </c>
      <c r="F98" s="200">
        <f t="shared" si="35"/>
        <v>237</v>
      </c>
      <c r="G98" s="162">
        <f t="shared" si="35"/>
        <v>297</v>
      </c>
      <c r="H98" s="162">
        <f t="shared" si="35"/>
        <v>5</v>
      </c>
      <c r="I98" s="162">
        <f t="shared" si="35"/>
        <v>117</v>
      </c>
      <c r="J98" s="200">
        <f t="shared" si="35"/>
        <v>419</v>
      </c>
      <c r="K98" s="187">
        <f t="shared" si="35"/>
        <v>494</v>
      </c>
      <c r="L98" s="162">
        <f t="shared" si="35"/>
        <v>7</v>
      </c>
      <c r="M98" s="162">
        <f t="shared" si="35"/>
        <v>155</v>
      </c>
      <c r="N98" s="200">
        <f t="shared" si="35"/>
        <v>656</v>
      </c>
    </row>
    <row r="99" spans="2:14" ht="12">
      <c r="B99" s="67" t="s">
        <v>109</v>
      </c>
      <c r="C99" s="162">
        <f aca="true" t="shared" si="36" ref="C99:N99">C22+C45+C76</f>
        <v>96</v>
      </c>
      <c r="D99" s="162">
        <f t="shared" si="36"/>
        <v>0</v>
      </c>
      <c r="E99" s="162">
        <f t="shared" si="36"/>
        <v>9</v>
      </c>
      <c r="F99" s="200">
        <f t="shared" si="36"/>
        <v>105</v>
      </c>
      <c r="G99" s="162">
        <f t="shared" si="36"/>
        <v>182</v>
      </c>
      <c r="H99" s="162">
        <f t="shared" si="36"/>
        <v>2</v>
      </c>
      <c r="I99" s="162">
        <f t="shared" si="36"/>
        <v>46</v>
      </c>
      <c r="J99" s="200">
        <f t="shared" si="36"/>
        <v>230</v>
      </c>
      <c r="K99" s="187">
        <f t="shared" si="36"/>
        <v>278</v>
      </c>
      <c r="L99" s="162">
        <f t="shared" si="36"/>
        <v>2</v>
      </c>
      <c r="M99" s="162">
        <f t="shared" si="36"/>
        <v>55</v>
      </c>
      <c r="N99" s="200">
        <f t="shared" si="36"/>
        <v>335</v>
      </c>
    </row>
    <row r="100" spans="2:14" ht="12">
      <c r="B100" s="67" t="s">
        <v>110</v>
      </c>
      <c r="C100" s="162">
        <f aca="true" t="shared" si="37" ref="C100:N100">C23+C46+C77</f>
        <v>10</v>
      </c>
      <c r="D100" s="162">
        <f t="shared" si="37"/>
        <v>0</v>
      </c>
      <c r="E100" s="162">
        <f t="shared" si="37"/>
        <v>7</v>
      </c>
      <c r="F100" s="200">
        <f t="shared" si="37"/>
        <v>17</v>
      </c>
      <c r="G100" s="162">
        <f t="shared" si="37"/>
        <v>40</v>
      </c>
      <c r="H100" s="162">
        <f t="shared" si="37"/>
        <v>2</v>
      </c>
      <c r="I100" s="162">
        <f t="shared" si="37"/>
        <v>14</v>
      </c>
      <c r="J100" s="200">
        <f t="shared" si="37"/>
        <v>56</v>
      </c>
      <c r="K100" s="187">
        <f t="shared" si="37"/>
        <v>50</v>
      </c>
      <c r="L100" s="162">
        <f t="shared" si="37"/>
        <v>2</v>
      </c>
      <c r="M100" s="162">
        <f t="shared" si="37"/>
        <v>21</v>
      </c>
      <c r="N100" s="200">
        <f t="shared" si="37"/>
        <v>73</v>
      </c>
    </row>
    <row r="101" spans="2:14" ht="12.75" customHeight="1" thickBot="1">
      <c r="B101" s="39" t="s">
        <v>43</v>
      </c>
      <c r="C101" s="148">
        <f aca="true" t="shared" si="38" ref="C101:N101">C24+C47+C78</f>
        <v>50125</v>
      </c>
      <c r="D101" s="148">
        <f t="shared" si="38"/>
        <v>3585</v>
      </c>
      <c r="E101" s="148">
        <f t="shared" si="38"/>
        <v>30962</v>
      </c>
      <c r="F101" s="149">
        <f t="shared" si="38"/>
        <v>84672</v>
      </c>
      <c r="G101" s="148">
        <f t="shared" si="38"/>
        <v>49113</v>
      </c>
      <c r="H101" s="148">
        <f t="shared" si="38"/>
        <v>3585</v>
      </c>
      <c r="I101" s="148">
        <f t="shared" si="38"/>
        <v>31686</v>
      </c>
      <c r="J101" s="149">
        <f t="shared" si="38"/>
        <v>84384</v>
      </c>
      <c r="K101" s="201">
        <f t="shared" si="38"/>
        <v>99238</v>
      </c>
      <c r="L101" s="148">
        <f t="shared" si="38"/>
        <v>7170</v>
      </c>
      <c r="M101" s="148">
        <f t="shared" si="38"/>
        <v>62648</v>
      </c>
      <c r="N101" s="149">
        <f t="shared" si="38"/>
        <v>169056</v>
      </c>
    </row>
    <row r="102" ht="4.5" customHeight="1"/>
    <row r="103" ht="12">
      <c r="B103" s="44" t="s">
        <v>211</v>
      </c>
    </row>
  </sheetData>
  <sheetProtection/>
  <mergeCells count="13">
    <mergeCell ref="A1:N1"/>
    <mergeCell ref="C59:F59"/>
    <mergeCell ref="G59:J59"/>
    <mergeCell ref="K59:N59"/>
    <mergeCell ref="C28:F28"/>
    <mergeCell ref="G28:J28"/>
    <mergeCell ref="K28:N28"/>
    <mergeCell ref="C5:F5"/>
    <mergeCell ref="G5:J5"/>
    <mergeCell ref="K5:N5"/>
    <mergeCell ref="C82:F82"/>
    <mergeCell ref="G82:J82"/>
    <mergeCell ref="K82:N82"/>
  </mergeCells>
  <printOptions horizontalCentered="1"/>
  <pageMargins left="0.16" right="0" top="0" bottom="0" header="0" footer="0"/>
  <pageSetup orientation="landscape" paperSize="9" scale="85" r:id="rId1"/>
  <headerFooter alignWithMargins="0">
    <oddFooter>&amp;C&amp;A</oddFooter>
  </headerFooter>
  <rowBreaks count="1" manualBreakCount="1"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23" sqref="A23:IV23"/>
    </sheetView>
  </sheetViews>
  <sheetFormatPr defaultColWidth="10.875" defaultRowHeight="12"/>
  <cols>
    <col min="1" max="1" width="19.125" style="6" customWidth="1"/>
    <col min="2" max="11" width="8.375" style="6" customWidth="1"/>
    <col min="12" max="12" width="9.875" style="6" customWidth="1"/>
    <col min="13" max="22" width="8.375" style="6" customWidth="1"/>
    <col min="23" max="23" width="9.75390625" style="6" customWidth="1"/>
    <col min="24" max="33" width="8.375" style="6" customWidth="1"/>
    <col min="34" max="34" width="10.375" style="6" customWidth="1"/>
    <col min="35" max="35" width="10.875" style="6" customWidth="1"/>
    <col min="36" max="36" width="18.25390625" style="6" bestFit="1" customWidth="1"/>
    <col min="37" max="16384" width="10.875" style="6" customWidth="1"/>
  </cols>
  <sheetData>
    <row r="1" spans="1:34" ht="19.5" customHeight="1">
      <c r="A1" s="302" t="s">
        <v>204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</row>
    <row r="2" spans="1:34" s="7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2">
      <c r="A3" s="21"/>
      <c r="B3" s="303" t="s">
        <v>112</v>
      </c>
      <c r="C3" s="303"/>
      <c r="D3" s="303"/>
      <c r="E3" s="303"/>
      <c r="F3" s="303"/>
      <c r="G3" s="303"/>
      <c r="H3" s="303"/>
      <c r="I3" s="303"/>
      <c r="J3" s="303"/>
      <c r="K3" s="303"/>
      <c r="L3" s="304"/>
      <c r="M3" s="305" t="s">
        <v>113</v>
      </c>
      <c r="N3" s="303"/>
      <c r="O3" s="303"/>
      <c r="P3" s="303"/>
      <c r="Q3" s="303"/>
      <c r="R3" s="303"/>
      <c r="S3" s="303"/>
      <c r="T3" s="303"/>
      <c r="U3" s="303"/>
      <c r="V3" s="303"/>
      <c r="W3" s="304"/>
      <c r="X3" s="305" t="s">
        <v>114</v>
      </c>
      <c r="Y3" s="303"/>
      <c r="Z3" s="303"/>
      <c r="AA3" s="303"/>
      <c r="AB3" s="303"/>
      <c r="AC3" s="303"/>
      <c r="AD3" s="303"/>
      <c r="AE3" s="303"/>
      <c r="AF3" s="303"/>
      <c r="AG3" s="303"/>
      <c r="AH3" s="304"/>
    </row>
    <row r="4" spans="1:34" s="45" customFormat="1" ht="24">
      <c r="A4" s="50"/>
      <c r="B4" s="117" t="s">
        <v>207</v>
      </c>
      <c r="C4" s="117" t="s">
        <v>28</v>
      </c>
      <c r="D4" s="117" t="s">
        <v>29</v>
      </c>
      <c r="E4" s="117" t="s">
        <v>30</v>
      </c>
      <c r="F4" s="117" t="s">
        <v>31</v>
      </c>
      <c r="G4" s="117" t="s">
        <v>32</v>
      </c>
      <c r="H4" s="117" t="s">
        <v>33</v>
      </c>
      <c r="I4" s="117" t="s">
        <v>34</v>
      </c>
      <c r="J4" s="117" t="s">
        <v>205</v>
      </c>
      <c r="K4" s="117" t="s">
        <v>206</v>
      </c>
      <c r="L4" s="118" t="s">
        <v>115</v>
      </c>
      <c r="M4" s="50" t="s">
        <v>207</v>
      </c>
      <c r="N4" s="100" t="s">
        <v>28</v>
      </c>
      <c r="O4" s="100" t="s">
        <v>29</v>
      </c>
      <c r="P4" s="100" t="s">
        <v>30</v>
      </c>
      <c r="Q4" s="100" t="s">
        <v>31</v>
      </c>
      <c r="R4" s="100" t="s">
        <v>32</v>
      </c>
      <c r="S4" s="100" t="s">
        <v>33</v>
      </c>
      <c r="T4" s="100" t="s">
        <v>34</v>
      </c>
      <c r="U4" s="100" t="s">
        <v>205</v>
      </c>
      <c r="V4" s="100" t="s">
        <v>206</v>
      </c>
      <c r="W4" s="114" t="s">
        <v>115</v>
      </c>
      <c r="X4" s="117" t="s">
        <v>207</v>
      </c>
      <c r="Y4" s="117" t="s">
        <v>28</v>
      </c>
      <c r="Z4" s="117" t="s">
        <v>29</v>
      </c>
      <c r="AA4" s="117" t="s">
        <v>30</v>
      </c>
      <c r="AB4" s="117" t="s">
        <v>31</v>
      </c>
      <c r="AC4" s="117" t="s">
        <v>32</v>
      </c>
      <c r="AD4" s="117" t="s">
        <v>33</v>
      </c>
      <c r="AE4" s="117" t="s">
        <v>34</v>
      </c>
      <c r="AF4" s="117" t="s">
        <v>205</v>
      </c>
      <c r="AG4" s="117" t="s">
        <v>206</v>
      </c>
      <c r="AH4" s="118" t="s">
        <v>115</v>
      </c>
    </row>
    <row r="5" spans="1:34" ht="12">
      <c r="A5" s="23" t="s">
        <v>116</v>
      </c>
      <c r="B5" s="125">
        <v>106</v>
      </c>
      <c r="C5" s="125">
        <v>92</v>
      </c>
      <c r="D5" s="125">
        <v>78</v>
      </c>
      <c r="E5" s="125">
        <v>56</v>
      </c>
      <c r="F5" s="125">
        <v>49</v>
      </c>
      <c r="G5" s="125">
        <v>43</v>
      </c>
      <c r="H5" s="125">
        <v>9</v>
      </c>
      <c r="I5" s="125">
        <v>18</v>
      </c>
      <c r="J5" s="125">
        <v>3</v>
      </c>
      <c r="K5" s="125">
        <v>1</v>
      </c>
      <c r="L5" s="126">
        <f aca="true" t="shared" si="0" ref="L5:L36">SUM(B5:K5)</f>
        <v>455</v>
      </c>
      <c r="M5" s="127">
        <v>110</v>
      </c>
      <c r="N5" s="128">
        <v>105</v>
      </c>
      <c r="O5" s="128">
        <v>80</v>
      </c>
      <c r="P5" s="128">
        <v>65</v>
      </c>
      <c r="Q5" s="128">
        <v>44</v>
      </c>
      <c r="R5" s="128">
        <v>27</v>
      </c>
      <c r="S5" s="128">
        <v>23</v>
      </c>
      <c r="T5" s="128">
        <v>13</v>
      </c>
      <c r="U5" s="128">
        <v>6</v>
      </c>
      <c r="V5" s="128">
        <v>2</v>
      </c>
      <c r="W5" s="129">
        <f aca="true" t="shared" si="1" ref="W5:W36">SUM(M5:V5)</f>
        <v>475</v>
      </c>
      <c r="X5" s="130">
        <f aca="true" t="shared" si="2" ref="X5:X37">B5+M5</f>
        <v>216</v>
      </c>
      <c r="Y5" s="125">
        <f aca="true" t="shared" si="3" ref="Y5:Y37">C5+N5</f>
        <v>197</v>
      </c>
      <c r="Z5" s="125">
        <f aca="true" t="shared" si="4" ref="Z5:Z37">D5+O5</f>
        <v>158</v>
      </c>
      <c r="AA5" s="125">
        <f aca="true" t="shared" si="5" ref="AA5:AA37">E5+P5</f>
        <v>121</v>
      </c>
      <c r="AB5" s="125">
        <f aca="true" t="shared" si="6" ref="AB5:AB37">F5+Q5</f>
        <v>93</v>
      </c>
      <c r="AC5" s="125">
        <f aca="true" t="shared" si="7" ref="AC5:AC37">G5+R5</f>
        <v>70</v>
      </c>
      <c r="AD5" s="125">
        <f aca="true" t="shared" si="8" ref="AD5:AD37">H5+S5</f>
        <v>32</v>
      </c>
      <c r="AE5" s="125">
        <f aca="true" t="shared" si="9" ref="AE5:AE37">I5+T5</f>
        <v>31</v>
      </c>
      <c r="AF5" s="125">
        <f aca="true" t="shared" si="10" ref="AF5:AF37">J5+U5</f>
        <v>9</v>
      </c>
      <c r="AG5" s="125">
        <f aca="true" t="shared" si="11" ref="AG5:AG37">K5+V5</f>
        <v>3</v>
      </c>
      <c r="AH5" s="131">
        <f aca="true" t="shared" si="12" ref="AH5:AH36">SUM(X5:AG5)</f>
        <v>930</v>
      </c>
    </row>
    <row r="6" spans="1:34" ht="12">
      <c r="A6" s="23" t="s">
        <v>117</v>
      </c>
      <c r="B6" s="128">
        <v>190</v>
      </c>
      <c r="C6" s="128">
        <v>186</v>
      </c>
      <c r="D6" s="128">
        <v>152</v>
      </c>
      <c r="E6" s="128">
        <v>149</v>
      </c>
      <c r="F6" s="128">
        <v>119</v>
      </c>
      <c r="G6" s="128">
        <v>105</v>
      </c>
      <c r="H6" s="128">
        <v>94</v>
      </c>
      <c r="I6" s="128">
        <v>51</v>
      </c>
      <c r="J6" s="128">
        <v>9</v>
      </c>
      <c r="K6" s="128">
        <v>0</v>
      </c>
      <c r="L6" s="129">
        <f t="shared" si="0"/>
        <v>1055</v>
      </c>
      <c r="M6" s="127">
        <v>193</v>
      </c>
      <c r="N6" s="128">
        <v>178</v>
      </c>
      <c r="O6" s="128">
        <v>152</v>
      </c>
      <c r="P6" s="128">
        <v>171</v>
      </c>
      <c r="Q6" s="128">
        <v>104</v>
      </c>
      <c r="R6" s="128">
        <v>97</v>
      </c>
      <c r="S6" s="128">
        <v>90</v>
      </c>
      <c r="T6" s="128">
        <v>31</v>
      </c>
      <c r="U6" s="128">
        <v>16</v>
      </c>
      <c r="V6" s="128">
        <v>2</v>
      </c>
      <c r="W6" s="129">
        <f t="shared" si="1"/>
        <v>1034</v>
      </c>
      <c r="X6" s="127">
        <f t="shared" si="2"/>
        <v>383</v>
      </c>
      <c r="Y6" s="128">
        <f t="shared" si="3"/>
        <v>364</v>
      </c>
      <c r="Z6" s="128">
        <f t="shared" si="4"/>
        <v>304</v>
      </c>
      <c r="AA6" s="128">
        <f t="shared" si="5"/>
        <v>320</v>
      </c>
      <c r="AB6" s="128">
        <f t="shared" si="6"/>
        <v>223</v>
      </c>
      <c r="AC6" s="128">
        <f t="shared" si="7"/>
        <v>202</v>
      </c>
      <c r="AD6" s="128">
        <f t="shared" si="8"/>
        <v>184</v>
      </c>
      <c r="AE6" s="128">
        <f t="shared" si="9"/>
        <v>82</v>
      </c>
      <c r="AF6" s="128">
        <f t="shared" si="10"/>
        <v>25</v>
      </c>
      <c r="AG6" s="128">
        <f t="shared" si="11"/>
        <v>2</v>
      </c>
      <c r="AH6" s="132">
        <f t="shared" si="12"/>
        <v>2089</v>
      </c>
    </row>
    <row r="7" spans="1:34" ht="12">
      <c r="A7" s="23" t="s">
        <v>118</v>
      </c>
      <c r="B7" s="128">
        <v>431</v>
      </c>
      <c r="C7" s="128">
        <v>406</v>
      </c>
      <c r="D7" s="128">
        <v>383</v>
      </c>
      <c r="E7" s="128">
        <v>382</v>
      </c>
      <c r="F7" s="128">
        <v>303</v>
      </c>
      <c r="G7" s="128">
        <v>237</v>
      </c>
      <c r="H7" s="128">
        <v>150</v>
      </c>
      <c r="I7" s="128">
        <v>87</v>
      </c>
      <c r="J7" s="128">
        <v>42</v>
      </c>
      <c r="K7" s="128">
        <v>7</v>
      </c>
      <c r="L7" s="129">
        <f t="shared" si="0"/>
        <v>2428</v>
      </c>
      <c r="M7" s="127">
        <v>403</v>
      </c>
      <c r="N7" s="128">
        <v>409</v>
      </c>
      <c r="O7" s="128">
        <v>335</v>
      </c>
      <c r="P7" s="128">
        <v>384</v>
      </c>
      <c r="Q7" s="128">
        <v>299</v>
      </c>
      <c r="R7" s="128">
        <v>211</v>
      </c>
      <c r="S7" s="128">
        <v>173</v>
      </c>
      <c r="T7" s="128">
        <v>95</v>
      </c>
      <c r="U7" s="128">
        <v>37</v>
      </c>
      <c r="V7" s="128">
        <v>5</v>
      </c>
      <c r="W7" s="129">
        <f t="shared" si="1"/>
        <v>2351</v>
      </c>
      <c r="X7" s="127">
        <f t="shared" si="2"/>
        <v>834</v>
      </c>
      <c r="Y7" s="128">
        <f t="shared" si="3"/>
        <v>815</v>
      </c>
      <c r="Z7" s="128">
        <f t="shared" si="4"/>
        <v>718</v>
      </c>
      <c r="AA7" s="128">
        <f t="shared" si="5"/>
        <v>766</v>
      </c>
      <c r="AB7" s="128">
        <f t="shared" si="6"/>
        <v>602</v>
      </c>
      <c r="AC7" s="128">
        <f t="shared" si="7"/>
        <v>448</v>
      </c>
      <c r="AD7" s="128">
        <f t="shared" si="8"/>
        <v>323</v>
      </c>
      <c r="AE7" s="128">
        <f t="shared" si="9"/>
        <v>182</v>
      </c>
      <c r="AF7" s="128">
        <f t="shared" si="10"/>
        <v>79</v>
      </c>
      <c r="AG7" s="128">
        <f t="shared" si="11"/>
        <v>12</v>
      </c>
      <c r="AH7" s="132">
        <f t="shared" si="12"/>
        <v>4779</v>
      </c>
    </row>
    <row r="8" spans="1:34" ht="12">
      <c r="A8" s="23" t="s">
        <v>119</v>
      </c>
      <c r="B8" s="128">
        <v>403</v>
      </c>
      <c r="C8" s="128">
        <v>382</v>
      </c>
      <c r="D8" s="128">
        <v>292</v>
      </c>
      <c r="E8" s="128">
        <v>256</v>
      </c>
      <c r="F8" s="128">
        <v>198</v>
      </c>
      <c r="G8" s="128">
        <v>152</v>
      </c>
      <c r="H8" s="128">
        <v>66</v>
      </c>
      <c r="I8" s="128">
        <v>40</v>
      </c>
      <c r="J8" s="128">
        <v>5</v>
      </c>
      <c r="K8" s="128">
        <v>0</v>
      </c>
      <c r="L8" s="129">
        <f t="shared" si="0"/>
        <v>1794</v>
      </c>
      <c r="M8" s="127">
        <v>363</v>
      </c>
      <c r="N8" s="128">
        <v>409</v>
      </c>
      <c r="O8" s="128">
        <v>336</v>
      </c>
      <c r="P8" s="128">
        <v>239</v>
      </c>
      <c r="Q8" s="128">
        <v>157</v>
      </c>
      <c r="R8" s="128">
        <v>88</v>
      </c>
      <c r="S8" s="128">
        <v>72</v>
      </c>
      <c r="T8" s="128">
        <v>40</v>
      </c>
      <c r="U8" s="128">
        <v>14</v>
      </c>
      <c r="V8" s="128">
        <v>0</v>
      </c>
      <c r="W8" s="129">
        <f t="shared" si="1"/>
        <v>1718</v>
      </c>
      <c r="X8" s="127">
        <f t="shared" si="2"/>
        <v>766</v>
      </c>
      <c r="Y8" s="128">
        <f t="shared" si="3"/>
        <v>791</v>
      </c>
      <c r="Z8" s="128">
        <f t="shared" si="4"/>
        <v>628</v>
      </c>
      <c r="AA8" s="128">
        <f t="shared" si="5"/>
        <v>495</v>
      </c>
      <c r="AB8" s="128">
        <f t="shared" si="6"/>
        <v>355</v>
      </c>
      <c r="AC8" s="128">
        <f t="shared" si="7"/>
        <v>240</v>
      </c>
      <c r="AD8" s="128">
        <f t="shared" si="8"/>
        <v>138</v>
      </c>
      <c r="AE8" s="128">
        <f t="shared" si="9"/>
        <v>80</v>
      </c>
      <c r="AF8" s="128">
        <f t="shared" si="10"/>
        <v>19</v>
      </c>
      <c r="AG8" s="128">
        <f t="shared" si="11"/>
        <v>0</v>
      </c>
      <c r="AH8" s="132">
        <f t="shared" si="12"/>
        <v>3512</v>
      </c>
    </row>
    <row r="9" spans="1:34" ht="12">
      <c r="A9" s="23" t="s">
        <v>120</v>
      </c>
      <c r="B9" s="128">
        <v>1810</v>
      </c>
      <c r="C9" s="128">
        <v>1787</v>
      </c>
      <c r="D9" s="128">
        <v>1399</v>
      </c>
      <c r="E9" s="128">
        <v>1442</v>
      </c>
      <c r="F9" s="128">
        <v>1276</v>
      </c>
      <c r="G9" s="128">
        <v>1028</v>
      </c>
      <c r="H9" s="128">
        <v>484</v>
      </c>
      <c r="I9" s="128">
        <v>183</v>
      </c>
      <c r="J9" s="128">
        <v>61</v>
      </c>
      <c r="K9" s="128">
        <v>11</v>
      </c>
      <c r="L9" s="129">
        <f t="shared" si="0"/>
        <v>9481</v>
      </c>
      <c r="M9" s="127">
        <v>1597</v>
      </c>
      <c r="N9" s="128">
        <v>1706</v>
      </c>
      <c r="O9" s="128">
        <v>1445</v>
      </c>
      <c r="P9" s="128">
        <v>1528</v>
      </c>
      <c r="Q9" s="128">
        <v>1301</v>
      </c>
      <c r="R9" s="128">
        <v>833</v>
      </c>
      <c r="S9" s="128">
        <v>409</v>
      </c>
      <c r="T9" s="128">
        <v>213</v>
      </c>
      <c r="U9" s="128">
        <v>69</v>
      </c>
      <c r="V9" s="128">
        <v>20</v>
      </c>
      <c r="W9" s="129">
        <f t="shared" si="1"/>
        <v>9121</v>
      </c>
      <c r="X9" s="127">
        <f t="shared" si="2"/>
        <v>3407</v>
      </c>
      <c r="Y9" s="128">
        <f t="shared" si="3"/>
        <v>3493</v>
      </c>
      <c r="Z9" s="128">
        <f t="shared" si="4"/>
        <v>2844</v>
      </c>
      <c r="AA9" s="128">
        <f t="shared" si="5"/>
        <v>2970</v>
      </c>
      <c r="AB9" s="128">
        <f t="shared" si="6"/>
        <v>2577</v>
      </c>
      <c r="AC9" s="128">
        <f t="shared" si="7"/>
        <v>1861</v>
      </c>
      <c r="AD9" s="128">
        <f t="shared" si="8"/>
        <v>893</v>
      </c>
      <c r="AE9" s="128">
        <f t="shared" si="9"/>
        <v>396</v>
      </c>
      <c r="AF9" s="128">
        <f t="shared" si="10"/>
        <v>130</v>
      </c>
      <c r="AG9" s="128">
        <f t="shared" si="11"/>
        <v>31</v>
      </c>
      <c r="AH9" s="132">
        <f t="shared" si="12"/>
        <v>18602</v>
      </c>
    </row>
    <row r="10" spans="1:34" ht="12">
      <c r="A10" s="23" t="s">
        <v>121</v>
      </c>
      <c r="B10" s="128">
        <v>42</v>
      </c>
      <c r="C10" s="128">
        <v>40</v>
      </c>
      <c r="D10" s="128">
        <v>26</v>
      </c>
      <c r="E10" s="128">
        <v>31</v>
      </c>
      <c r="F10" s="128">
        <v>30</v>
      </c>
      <c r="G10" s="128">
        <v>30</v>
      </c>
      <c r="H10" s="128">
        <v>17</v>
      </c>
      <c r="I10" s="128">
        <v>12</v>
      </c>
      <c r="J10" s="128">
        <v>1</v>
      </c>
      <c r="K10" s="128">
        <v>0</v>
      </c>
      <c r="L10" s="129">
        <f t="shared" si="0"/>
        <v>229</v>
      </c>
      <c r="M10" s="127">
        <v>45</v>
      </c>
      <c r="N10" s="128">
        <v>38</v>
      </c>
      <c r="O10" s="128">
        <v>29</v>
      </c>
      <c r="P10" s="128">
        <v>39</v>
      </c>
      <c r="Q10" s="128">
        <v>26</v>
      </c>
      <c r="R10" s="128">
        <v>25</v>
      </c>
      <c r="S10" s="128">
        <v>14</v>
      </c>
      <c r="T10" s="128">
        <v>8</v>
      </c>
      <c r="U10" s="128">
        <v>4</v>
      </c>
      <c r="V10" s="128">
        <v>2</v>
      </c>
      <c r="W10" s="129">
        <f t="shared" si="1"/>
        <v>230</v>
      </c>
      <c r="X10" s="127">
        <f t="shared" si="2"/>
        <v>87</v>
      </c>
      <c r="Y10" s="128">
        <f t="shared" si="3"/>
        <v>78</v>
      </c>
      <c r="Z10" s="128">
        <f t="shared" si="4"/>
        <v>55</v>
      </c>
      <c r="AA10" s="128">
        <f t="shared" si="5"/>
        <v>70</v>
      </c>
      <c r="AB10" s="128">
        <f t="shared" si="6"/>
        <v>56</v>
      </c>
      <c r="AC10" s="128">
        <f t="shared" si="7"/>
        <v>55</v>
      </c>
      <c r="AD10" s="128">
        <f t="shared" si="8"/>
        <v>31</v>
      </c>
      <c r="AE10" s="128">
        <f t="shared" si="9"/>
        <v>20</v>
      </c>
      <c r="AF10" s="128">
        <f t="shared" si="10"/>
        <v>5</v>
      </c>
      <c r="AG10" s="128">
        <f t="shared" si="11"/>
        <v>2</v>
      </c>
      <c r="AH10" s="132">
        <f t="shared" si="12"/>
        <v>459</v>
      </c>
    </row>
    <row r="11" spans="1:34" ht="12">
      <c r="A11" s="23" t="s">
        <v>122</v>
      </c>
      <c r="B11" s="128">
        <v>289</v>
      </c>
      <c r="C11" s="128">
        <v>244</v>
      </c>
      <c r="D11" s="128">
        <v>265</v>
      </c>
      <c r="E11" s="128">
        <v>182</v>
      </c>
      <c r="F11" s="128">
        <v>120</v>
      </c>
      <c r="G11" s="128">
        <v>100</v>
      </c>
      <c r="H11" s="128">
        <v>64</v>
      </c>
      <c r="I11" s="128">
        <v>27</v>
      </c>
      <c r="J11" s="128">
        <v>3</v>
      </c>
      <c r="K11" s="128">
        <v>1</v>
      </c>
      <c r="L11" s="129">
        <f t="shared" si="0"/>
        <v>1295</v>
      </c>
      <c r="M11" s="127">
        <v>274</v>
      </c>
      <c r="N11" s="128">
        <v>306</v>
      </c>
      <c r="O11" s="128">
        <v>232</v>
      </c>
      <c r="P11" s="128">
        <v>198</v>
      </c>
      <c r="Q11" s="128">
        <v>114</v>
      </c>
      <c r="R11" s="128">
        <v>86</v>
      </c>
      <c r="S11" s="128">
        <v>76</v>
      </c>
      <c r="T11" s="128">
        <v>33</v>
      </c>
      <c r="U11" s="128">
        <v>11</v>
      </c>
      <c r="V11" s="128">
        <v>2</v>
      </c>
      <c r="W11" s="129">
        <f t="shared" si="1"/>
        <v>1332</v>
      </c>
      <c r="X11" s="127">
        <f t="shared" si="2"/>
        <v>563</v>
      </c>
      <c r="Y11" s="128">
        <f t="shared" si="3"/>
        <v>550</v>
      </c>
      <c r="Z11" s="128">
        <f t="shared" si="4"/>
        <v>497</v>
      </c>
      <c r="AA11" s="128">
        <f t="shared" si="5"/>
        <v>380</v>
      </c>
      <c r="AB11" s="128">
        <f t="shared" si="6"/>
        <v>234</v>
      </c>
      <c r="AC11" s="128">
        <f t="shared" si="7"/>
        <v>186</v>
      </c>
      <c r="AD11" s="128">
        <f t="shared" si="8"/>
        <v>140</v>
      </c>
      <c r="AE11" s="128">
        <f t="shared" si="9"/>
        <v>60</v>
      </c>
      <c r="AF11" s="128">
        <f t="shared" si="10"/>
        <v>14</v>
      </c>
      <c r="AG11" s="128">
        <f t="shared" si="11"/>
        <v>3</v>
      </c>
      <c r="AH11" s="132">
        <f t="shared" si="12"/>
        <v>2627</v>
      </c>
    </row>
    <row r="12" spans="1:34" ht="12">
      <c r="A12" s="23" t="s">
        <v>123</v>
      </c>
      <c r="B12" s="128">
        <v>471</v>
      </c>
      <c r="C12" s="128">
        <v>523</v>
      </c>
      <c r="D12" s="128">
        <v>427</v>
      </c>
      <c r="E12" s="128">
        <v>341</v>
      </c>
      <c r="F12" s="128">
        <v>239</v>
      </c>
      <c r="G12" s="128">
        <v>150</v>
      </c>
      <c r="H12" s="128">
        <v>103</v>
      </c>
      <c r="I12" s="128">
        <v>47</v>
      </c>
      <c r="J12" s="128">
        <v>13</v>
      </c>
      <c r="K12" s="128">
        <v>1</v>
      </c>
      <c r="L12" s="129">
        <f t="shared" si="0"/>
        <v>2315</v>
      </c>
      <c r="M12" s="127">
        <v>391</v>
      </c>
      <c r="N12" s="128">
        <v>504</v>
      </c>
      <c r="O12" s="128">
        <v>409</v>
      </c>
      <c r="P12" s="128">
        <v>326</v>
      </c>
      <c r="Q12" s="128">
        <v>227</v>
      </c>
      <c r="R12" s="128">
        <v>154</v>
      </c>
      <c r="S12" s="128">
        <v>114</v>
      </c>
      <c r="T12" s="128">
        <v>71</v>
      </c>
      <c r="U12" s="128">
        <v>20</v>
      </c>
      <c r="V12" s="128">
        <v>6</v>
      </c>
      <c r="W12" s="129">
        <f t="shared" si="1"/>
        <v>2222</v>
      </c>
      <c r="X12" s="127">
        <f t="shared" si="2"/>
        <v>862</v>
      </c>
      <c r="Y12" s="128">
        <f t="shared" si="3"/>
        <v>1027</v>
      </c>
      <c r="Z12" s="128">
        <f t="shared" si="4"/>
        <v>836</v>
      </c>
      <c r="AA12" s="128">
        <f t="shared" si="5"/>
        <v>667</v>
      </c>
      <c r="AB12" s="128">
        <f t="shared" si="6"/>
        <v>466</v>
      </c>
      <c r="AC12" s="128">
        <f t="shared" si="7"/>
        <v>304</v>
      </c>
      <c r="AD12" s="128">
        <f t="shared" si="8"/>
        <v>217</v>
      </c>
      <c r="AE12" s="128">
        <f t="shared" si="9"/>
        <v>118</v>
      </c>
      <c r="AF12" s="128">
        <f t="shared" si="10"/>
        <v>33</v>
      </c>
      <c r="AG12" s="128">
        <f t="shared" si="11"/>
        <v>7</v>
      </c>
      <c r="AH12" s="132">
        <f t="shared" si="12"/>
        <v>4537</v>
      </c>
    </row>
    <row r="13" spans="1:34" ht="12">
      <c r="A13" s="23" t="s">
        <v>221</v>
      </c>
      <c r="B13" s="128">
        <v>209</v>
      </c>
      <c r="C13" s="128">
        <v>195</v>
      </c>
      <c r="D13" s="128">
        <v>175</v>
      </c>
      <c r="E13" s="128">
        <v>122</v>
      </c>
      <c r="F13" s="128">
        <v>93</v>
      </c>
      <c r="G13" s="128">
        <v>82</v>
      </c>
      <c r="H13" s="128">
        <v>30</v>
      </c>
      <c r="I13" s="128">
        <v>25</v>
      </c>
      <c r="J13" s="128">
        <v>2</v>
      </c>
      <c r="K13" s="128">
        <v>0</v>
      </c>
      <c r="L13" s="129">
        <f t="shared" si="0"/>
        <v>933</v>
      </c>
      <c r="M13" s="127">
        <v>180</v>
      </c>
      <c r="N13" s="128">
        <v>211</v>
      </c>
      <c r="O13" s="128">
        <v>157</v>
      </c>
      <c r="P13" s="128">
        <v>127</v>
      </c>
      <c r="Q13" s="128">
        <v>102</v>
      </c>
      <c r="R13" s="128">
        <v>49</v>
      </c>
      <c r="S13" s="128">
        <v>44</v>
      </c>
      <c r="T13" s="128">
        <v>29</v>
      </c>
      <c r="U13" s="128">
        <v>7</v>
      </c>
      <c r="V13" s="128">
        <v>1</v>
      </c>
      <c r="W13" s="129">
        <f t="shared" si="1"/>
        <v>907</v>
      </c>
      <c r="X13" s="127">
        <f t="shared" si="2"/>
        <v>389</v>
      </c>
      <c r="Y13" s="128">
        <f t="shared" si="3"/>
        <v>406</v>
      </c>
      <c r="Z13" s="128">
        <f t="shared" si="4"/>
        <v>332</v>
      </c>
      <c r="AA13" s="128">
        <f t="shared" si="5"/>
        <v>249</v>
      </c>
      <c r="AB13" s="128">
        <f t="shared" si="6"/>
        <v>195</v>
      </c>
      <c r="AC13" s="128">
        <f t="shared" si="7"/>
        <v>131</v>
      </c>
      <c r="AD13" s="128">
        <f t="shared" si="8"/>
        <v>74</v>
      </c>
      <c r="AE13" s="128">
        <f t="shared" si="9"/>
        <v>54</v>
      </c>
      <c r="AF13" s="128">
        <f t="shared" si="10"/>
        <v>9</v>
      </c>
      <c r="AG13" s="128">
        <f t="shared" si="11"/>
        <v>1</v>
      </c>
      <c r="AH13" s="132">
        <f t="shared" si="12"/>
        <v>1840</v>
      </c>
    </row>
    <row r="14" spans="1:34" ht="12">
      <c r="A14" s="23" t="s">
        <v>124</v>
      </c>
      <c r="B14" s="128">
        <v>189</v>
      </c>
      <c r="C14" s="128">
        <v>190</v>
      </c>
      <c r="D14" s="128">
        <v>171</v>
      </c>
      <c r="E14" s="128">
        <v>151</v>
      </c>
      <c r="F14" s="128">
        <v>107</v>
      </c>
      <c r="G14" s="128">
        <v>84</v>
      </c>
      <c r="H14" s="128">
        <v>56</v>
      </c>
      <c r="I14" s="128">
        <v>27</v>
      </c>
      <c r="J14" s="128">
        <v>9</v>
      </c>
      <c r="K14" s="128">
        <v>0</v>
      </c>
      <c r="L14" s="129">
        <f t="shared" si="0"/>
        <v>984</v>
      </c>
      <c r="M14" s="127">
        <v>172</v>
      </c>
      <c r="N14" s="128">
        <v>183</v>
      </c>
      <c r="O14" s="128">
        <v>157</v>
      </c>
      <c r="P14" s="128">
        <v>147</v>
      </c>
      <c r="Q14" s="128">
        <v>85</v>
      </c>
      <c r="R14" s="128">
        <v>69</v>
      </c>
      <c r="S14" s="128">
        <v>50</v>
      </c>
      <c r="T14" s="128">
        <v>27</v>
      </c>
      <c r="U14" s="128">
        <v>7</v>
      </c>
      <c r="V14" s="128">
        <v>0</v>
      </c>
      <c r="W14" s="129">
        <f t="shared" si="1"/>
        <v>897</v>
      </c>
      <c r="X14" s="127">
        <f t="shared" si="2"/>
        <v>361</v>
      </c>
      <c r="Y14" s="128">
        <f t="shared" si="3"/>
        <v>373</v>
      </c>
      <c r="Z14" s="128">
        <f t="shared" si="4"/>
        <v>328</v>
      </c>
      <c r="AA14" s="128">
        <f t="shared" si="5"/>
        <v>298</v>
      </c>
      <c r="AB14" s="128">
        <f t="shared" si="6"/>
        <v>192</v>
      </c>
      <c r="AC14" s="128">
        <f t="shared" si="7"/>
        <v>153</v>
      </c>
      <c r="AD14" s="128">
        <f t="shared" si="8"/>
        <v>106</v>
      </c>
      <c r="AE14" s="128">
        <f t="shared" si="9"/>
        <v>54</v>
      </c>
      <c r="AF14" s="128">
        <f t="shared" si="10"/>
        <v>16</v>
      </c>
      <c r="AG14" s="128">
        <f t="shared" si="11"/>
        <v>0</v>
      </c>
      <c r="AH14" s="132">
        <f t="shared" si="12"/>
        <v>1881</v>
      </c>
    </row>
    <row r="15" spans="1:34" ht="12">
      <c r="A15" s="23" t="s">
        <v>125</v>
      </c>
      <c r="B15" s="128">
        <v>453</v>
      </c>
      <c r="C15" s="128">
        <v>512</v>
      </c>
      <c r="D15" s="128">
        <v>379</v>
      </c>
      <c r="E15" s="128">
        <v>351</v>
      </c>
      <c r="F15" s="128">
        <v>336</v>
      </c>
      <c r="G15" s="128">
        <v>195</v>
      </c>
      <c r="H15" s="128">
        <v>113</v>
      </c>
      <c r="I15" s="128">
        <v>47</v>
      </c>
      <c r="J15" s="128">
        <v>10</v>
      </c>
      <c r="K15" s="128">
        <v>0</v>
      </c>
      <c r="L15" s="129">
        <f t="shared" si="0"/>
        <v>2396</v>
      </c>
      <c r="M15" s="127">
        <v>391</v>
      </c>
      <c r="N15" s="128">
        <v>430</v>
      </c>
      <c r="O15" s="128">
        <v>339</v>
      </c>
      <c r="P15" s="128">
        <v>376</v>
      </c>
      <c r="Q15" s="128">
        <v>275</v>
      </c>
      <c r="R15" s="128">
        <v>161</v>
      </c>
      <c r="S15" s="128">
        <v>76</v>
      </c>
      <c r="T15" s="128">
        <v>36</v>
      </c>
      <c r="U15" s="128">
        <v>18</v>
      </c>
      <c r="V15" s="128">
        <v>2</v>
      </c>
      <c r="W15" s="129">
        <f t="shared" si="1"/>
        <v>2104</v>
      </c>
      <c r="X15" s="127">
        <f t="shared" si="2"/>
        <v>844</v>
      </c>
      <c r="Y15" s="128">
        <f t="shared" si="3"/>
        <v>942</v>
      </c>
      <c r="Z15" s="128">
        <f t="shared" si="4"/>
        <v>718</v>
      </c>
      <c r="AA15" s="128">
        <f t="shared" si="5"/>
        <v>727</v>
      </c>
      <c r="AB15" s="128">
        <f t="shared" si="6"/>
        <v>611</v>
      </c>
      <c r="AC15" s="128">
        <f t="shared" si="7"/>
        <v>356</v>
      </c>
      <c r="AD15" s="128">
        <f t="shared" si="8"/>
        <v>189</v>
      </c>
      <c r="AE15" s="128">
        <f t="shared" si="9"/>
        <v>83</v>
      </c>
      <c r="AF15" s="128">
        <f t="shared" si="10"/>
        <v>28</v>
      </c>
      <c r="AG15" s="128">
        <f t="shared" si="11"/>
        <v>2</v>
      </c>
      <c r="AH15" s="132">
        <f t="shared" si="12"/>
        <v>4500</v>
      </c>
    </row>
    <row r="16" spans="1:34" ht="12">
      <c r="A16" s="23" t="s">
        <v>14</v>
      </c>
      <c r="B16" s="128">
        <v>188</v>
      </c>
      <c r="C16" s="128">
        <v>156</v>
      </c>
      <c r="D16" s="128">
        <v>162</v>
      </c>
      <c r="E16" s="128">
        <v>140</v>
      </c>
      <c r="F16" s="128">
        <v>69</v>
      </c>
      <c r="G16" s="128">
        <v>78</v>
      </c>
      <c r="H16" s="128">
        <v>37</v>
      </c>
      <c r="I16" s="128">
        <v>15</v>
      </c>
      <c r="J16" s="128">
        <v>0</v>
      </c>
      <c r="K16" s="128">
        <v>0</v>
      </c>
      <c r="L16" s="129">
        <f t="shared" si="0"/>
        <v>845</v>
      </c>
      <c r="M16" s="127">
        <v>164</v>
      </c>
      <c r="N16" s="128">
        <v>147</v>
      </c>
      <c r="O16" s="128">
        <v>135</v>
      </c>
      <c r="P16" s="128">
        <v>134</v>
      </c>
      <c r="Q16" s="128">
        <v>67</v>
      </c>
      <c r="R16" s="128">
        <v>59</v>
      </c>
      <c r="S16" s="128">
        <v>21</v>
      </c>
      <c r="T16" s="128">
        <v>11</v>
      </c>
      <c r="U16" s="128">
        <v>3</v>
      </c>
      <c r="V16" s="128">
        <v>0</v>
      </c>
      <c r="W16" s="129">
        <f t="shared" si="1"/>
        <v>741</v>
      </c>
      <c r="X16" s="127">
        <f t="shared" si="2"/>
        <v>352</v>
      </c>
      <c r="Y16" s="128">
        <f t="shared" si="3"/>
        <v>303</v>
      </c>
      <c r="Z16" s="128">
        <f t="shared" si="4"/>
        <v>297</v>
      </c>
      <c r="AA16" s="128">
        <f t="shared" si="5"/>
        <v>274</v>
      </c>
      <c r="AB16" s="128">
        <f t="shared" si="6"/>
        <v>136</v>
      </c>
      <c r="AC16" s="128">
        <f t="shared" si="7"/>
        <v>137</v>
      </c>
      <c r="AD16" s="128">
        <f t="shared" si="8"/>
        <v>58</v>
      </c>
      <c r="AE16" s="128">
        <f t="shared" si="9"/>
        <v>26</v>
      </c>
      <c r="AF16" s="128">
        <f t="shared" si="10"/>
        <v>3</v>
      </c>
      <c r="AG16" s="128">
        <f t="shared" si="11"/>
        <v>0</v>
      </c>
      <c r="AH16" s="132">
        <f t="shared" si="12"/>
        <v>1586</v>
      </c>
    </row>
    <row r="17" spans="1:34" ht="12">
      <c r="A17" s="23" t="s">
        <v>126</v>
      </c>
      <c r="B17" s="128">
        <v>297</v>
      </c>
      <c r="C17" s="128">
        <v>265</v>
      </c>
      <c r="D17" s="128">
        <v>195</v>
      </c>
      <c r="E17" s="128">
        <v>281</v>
      </c>
      <c r="F17" s="128">
        <v>208</v>
      </c>
      <c r="G17" s="128">
        <v>161</v>
      </c>
      <c r="H17" s="128">
        <v>59</v>
      </c>
      <c r="I17" s="128">
        <v>32</v>
      </c>
      <c r="J17" s="128">
        <v>10</v>
      </c>
      <c r="K17" s="128">
        <v>1</v>
      </c>
      <c r="L17" s="129">
        <f t="shared" si="0"/>
        <v>1509</v>
      </c>
      <c r="M17" s="127">
        <v>295</v>
      </c>
      <c r="N17" s="128">
        <v>263</v>
      </c>
      <c r="O17" s="128">
        <v>222</v>
      </c>
      <c r="P17" s="128">
        <v>261</v>
      </c>
      <c r="Q17" s="128">
        <v>198</v>
      </c>
      <c r="R17" s="128">
        <v>116</v>
      </c>
      <c r="S17" s="128">
        <v>86</v>
      </c>
      <c r="T17" s="128">
        <v>40</v>
      </c>
      <c r="U17" s="128">
        <v>9</v>
      </c>
      <c r="V17" s="128">
        <v>4</v>
      </c>
      <c r="W17" s="129">
        <f t="shared" si="1"/>
        <v>1494</v>
      </c>
      <c r="X17" s="127">
        <f t="shared" si="2"/>
        <v>592</v>
      </c>
      <c r="Y17" s="128">
        <f t="shared" si="3"/>
        <v>528</v>
      </c>
      <c r="Z17" s="128">
        <f t="shared" si="4"/>
        <v>417</v>
      </c>
      <c r="AA17" s="128">
        <f t="shared" si="5"/>
        <v>542</v>
      </c>
      <c r="AB17" s="128">
        <f t="shared" si="6"/>
        <v>406</v>
      </c>
      <c r="AC17" s="128">
        <f t="shared" si="7"/>
        <v>277</v>
      </c>
      <c r="AD17" s="128">
        <f t="shared" si="8"/>
        <v>145</v>
      </c>
      <c r="AE17" s="128">
        <f t="shared" si="9"/>
        <v>72</v>
      </c>
      <c r="AF17" s="128">
        <f t="shared" si="10"/>
        <v>19</v>
      </c>
      <c r="AG17" s="128">
        <f t="shared" si="11"/>
        <v>5</v>
      </c>
      <c r="AH17" s="132">
        <f t="shared" si="12"/>
        <v>3003</v>
      </c>
    </row>
    <row r="18" spans="1:34" ht="12">
      <c r="A18" s="23" t="s">
        <v>127</v>
      </c>
      <c r="B18" s="128">
        <v>278</v>
      </c>
      <c r="C18" s="128">
        <v>265</v>
      </c>
      <c r="D18" s="128">
        <v>180</v>
      </c>
      <c r="E18" s="128">
        <v>239</v>
      </c>
      <c r="F18" s="128">
        <v>198</v>
      </c>
      <c r="G18" s="128">
        <v>108</v>
      </c>
      <c r="H18" s="128">
        <v>111</v>
      </c>
      <c r="I18" s="128">
        <v>57</v>
      </c>
      <c r="J18" s="128">
        <v>13</v>
      </c>
      <c r="K18" s="128">
        <v>2</v>
      </c>
      <c r="L18" s="129">
        <f t="shared" si="0"/>
        <v>1451</v>
      </c>
      <c r="M18" s="127">
        <v>267</v>
      </c>
      <c r="N18" s="128">
        <v>259</v>
      </c>
      <c r="O18" s="128">
        <v>194</v>
      </c>
      <c r="P18" s="128">
        <v>235</v>
      </c>
      <c r="Q18" s="128">
        <v>187</v>
      </c>
      <c r="R18" s="128">
        <v>132</v>
      </c>
      <c r="S18" s="128">
        <v>95</v>
      </c>
      <c r="T18" s="128">
        <v>63</v>
      </c>
      <c r="U18" s="128">
        <v>18</v>
      </c>
      <c r="V18" s="128">
        <v>2</v>
      </c>
      <c r="W18" s="129">
        <f t="shared" si="1"/>
        <v>1452</v>
      </c>
      <c r="X18" s="127">
        <f t="shared" si="2"/>
        <v>545</v>
      </c>
      <c r="Y18" s="128">
        <f t="shared" si="3"/>
        <v>524</v>
      </c>
      <c r="Z18" s="128">
        <f t="shared" si="4"/>
        <v>374</v>
      </c>
      <c r="AA18" s="128">
        <f t="shared" si="5"/>
        <v>474</v>
      </c>
      <c r="AB18" s="128">
        <f t="shared" si="6"/>
        <v>385</v>
      </c>
      <c r="AC18" s="128">
        <f t="shared" si="7"/>
        <v>240</v>
      </c>
      <c r="AD18" s="128">
        <f t="shared" si="8"/>
        <v>206</v>
      </c>
      <c r="AE18" s="128">
        <f t="shared" si="9"/>
        <v>120</v>
      </c>
      <c r="AF18" s="128">
        <f t="shared" si="10"/>
        <v>31</v>
      </c>
      <c r="AG18" s="128">
        <f t="shared" si="11"/>
        <v>4</v>
      </c>
      <c r="AH18" s="132">
        <f t="shared" si="12"/>
        <v>2903</v>
      </c>
    </row>
    <row r="19" spans="1:34" ht="12">
      <c r="A19" s="23" t="s">
        <v>128</v>
      </c>
      <c r="B19" s="128">
        <v>1152</v>
      </c>
      <c r="C19" s="128">
        <v>1295</v>
      </c>
      <c r="D19" s="128">
        <v>679</v>
      </c>
      <c r="E19" s="128">
        <v>743</v>
      </c>
      <c r="F19" s="128">
        <v>541</v>
      </c>
      <c r="G19" s="128">
        <v>351</v>
      </c>
      <c r="H19" s="128">
        <v>216</v>
      </c>
      <c r="I19" s="128">
        <v>139</v>
      </c>
      <c r="J19" s="128">
        <v>49</v>
      </c>
      <c r="K19" s="128">
        <v>5</v>
      </c>
      <c r="L19" s="129">
        <f t="shared" si="0"/>
        <v>5170</v>
      </c>
      <c r="M19" s="127">
        <v>1123</v>
      </c>
      <c r="N19" s="128">
        <v>1156</v>
      </c>
      <c r="O19" s="128">
        <v>656</v>
      </c>
      <c r="P19" s="128">
        <v>777</v>
      </c>
      <c r="Q19" s="128">
        <v>524</v>
      </c>
      <c r="R19" s="128">
        <v>363</v>
      </c>
      <c r="S19" s="128">
        <v>265</v>
      </c>
      <c r="T19" s="128">
        <v>202</v>
      </c>
      <c r="U19" s="128">
        <v>71</v>
      </c>
      <c r="V19" s="128">
        <v>13</v>
      </c>
      <c r="W19" s="129">
        <f t="shared" si="1"/>
        <v>5150</v>
      </c>
      <c r="X19" s="127">
        <f t="shared" si="2"/>
        <v>2275</v>
      </c>
      <c r="Y19" s="128">
        <f t="shared" si="3"/>
        <v>2451</v>
      </c>
      <c r="Z19" s="128">
        <f t="shared" si="4"/>
        <v>1335</v>
      </c>
      <c r="AA19" s="128">
        <f t="shared" si="5"/>
        <v>1520</v>
      </c>
      <c r="AB19" s="128">
        <f t="shared" si="6"/>
        <v>1065</v>
      </c>
      <c r="AC19" s="128">
        <f t="shared" si="7"/>
        <v>714</v>
      </c>
      <c r="AD19" s="128">
        <f t="shared" si="8"/>
        <v>481</v>
      </c>
      <c r="AE19" s="128">
        <f t="shared" si="9"/>
        <v>341</v>
      </c>
      <c r="AF19" s="128">
        <f t="shared" si="10"/>
        <v>120</v>
      </c>
      <c r="AG19" s="128">
        <f t="shared" si="11"/>
        <v>18</v>
      </c>
      <c r="AH19" s="132">
        <f t="shared" si="12"/>
        <v>10320</v>
      </c>
    </row>
    <row r="20" spans="1:34" ht="12">
      <c r="A20" s="23" t="s">
        <v>129</v>
      </c>
      <c r="B20" s="128">
        <v>903</v>
      </c>
      <c r="C20" s="128">
        <v>882</v>
      </c>
      <c r="D20" s="128">
        <v>559</v>
      </c>
      <c r="E20" s="128">
        <v>524</v>
      </c>
      <c r="F20" s="128">
        <v>367</v>
      </c>
      <c r="G20" s="128">
        <v>280</v>
      </c>
      <c r="H20" s="128">
        <v>162</v>
      </c>
      <c r="I20" s="128">
        <v>72</v>
      </c>
      <c r="J20" s="128">
        <v>8</v>
      </c>
      <c r="K20" s="128">
        <v>2</v>
      </c>
      <c r="L20" s="129">
        <f t="shared" si="0"/>
        <v>3759</v>
      </c>
      <c r="M20" s="127">
        <v>888</v>
      </c>
      <c r="N20" s="128">
        <v>709</v>
      </c>
      <c r="O20" s="128">
        <v>589</v>
      </c>
      <c r="P20" s="128">
        <v>491</v>
      </c>
      <c r="Q20" s="128">
        <v>376</v>
      </c>
      <c r="R20" s="128">
        <v>273</v>
      </c>
      <c r="S20" s="128">
        <v>176</v>
      </c>
      <c r="T20" s="128">
        <v>99</v>
      </c>
      <c r="U20" s="128">
        <v>39</v>
      </c>
      <c r="V20" s="128">
        <v>2</v>
      </c>
      <c r="W20" s="129">
        <f t="shared" si="1"/>
        <v>3642</v>
      </c>
      <c r="X20" s="127">
        <f t="shared" si="2"/>
        <v>1791</v>
      </c>
      <c r="Y20" s="128">
        <f t="shared" si="3"/>
        <v>1591</v>
      </c>
      <c r="Z20" s="128">
        <f t="shared" si="4"/>
        <v>1148</v>
      </c>
      <c r="AA20" s="128">
        <f t="shared" si="5"/>
        <v>1015</v>
      </c>
      <c r="AB20" s="128">
        <f t="shared" si="6"/>
        <v>743</v>
      </c>
      <c r="AC20" s="128">
        <f t="shared" si="7"/>
        <v>553</v>
      </c>
      <c r="AD20" s="128">
        <f t="shared" si="8"/>
        <v>338</v>
      </c>
      <c r="AE20" s="128">
        <f t="shared" si="9"/>
        <v>171</v>
      </c>
      <c r="AF20" s="128">
        <f t="shared" si="10"/>
        <v>47</v>
      </c>
      <c r="AG20" s="128">
        <f t="shared" si="11"/>
        <v>4</v>
      </c>
      <c r="AH20" s="132">
        <f t="shared" si="12"/>
        <v>7401</v>
      </c>
    </row>
    <row r="21" spans="1:34" ht="12">
      <c r="A21" s="23" t="s">
        <v>130</v>
      </c>
      <c r="B21" s="128">
        <v>71</v>
      </c>
      <c r="C21" s="128">
        <v>55</v>
      </c>
      <c r="D21" s="128">
        <v>35</v>
      </c>
      <c r="E21" s="128">
        <v>42</v>
      </c>
      <c r="F21" s="128">
        <v>39</v>
      </c>
      <c r="G21" s="128">
        <v>33</v>
      </c>
      <c r="H21" s="128">
        <v>20</v>
      </c>
      <c r="I21" s="128">
        <v>12</v>
      </c>
      <c r="J21" s="128">
        <v>3</v>
      </c>
      <c r="K21" s="128">
        <v>0</v>
      </c>
      <c r="L21" s="129">
        <f t="shared" si="0"/>
        <v>310</v>
      </c>
      <c r="M21" s="127">
        <v>55</v>
      </c>
      <c r="N21" s="128">
        <v>45</v>
      </c>
      <c r="O21" s="128">
        <v>45</v>
      </c>
      <c r="P21" s="128">
        <v>51</v>
      </c>
      <c r="Q21" s="128">
        <v>32</v>
      </c>
      <c r="R21" s="128">
        <v>25</v>
      </c>
      <c r="S21" s="128">
        <v>16</v>
      </c>
      <c r="T21" s="128">
        <v>20</v>
      </c>
      <c r="U21" s="128">
        <v>2</v>
      </c>
      <c r="V21" s="128">
        <v>1</v>
      </c>
      <c r="W21" s="129">
        <f t="shared" si="1"/>
        <v>292</v>
      </c>
      <c r="X21" s="127">
        <f t="shared" si="2"/>
        <v>126</v>
      </c>
      <c r="Y21" s="128">
        <f t="shared" si="3"/>
        <v>100</v>
      </c>
      <c r="Z21" s="128">
        <f t="shared" si="4"/>
        <v>80</v>
      </c>
      <c r="AA21" s="128">
        <f t="shared" si="5"/>
        <v>93</v>
      </c>
      <c r="AB21" s="128">
        <f t="shared" si="6"/>
        <v>71</v>
      </c>
      <c r="AC21" s="128">
        <f t="shared" si="7"/>
        <v>58</v>
      </c>
      <c r="AD21" s="128">
        <f t="shared" si="8"/>
        <v>36</v>
      </c>
      <c r="AE21" s="128">
        <f t="shared" si="9"/>
        <v>32</v>
      </c>
      <c r="AF21" s="128">
        <f t="shared" si="10"/>
        <v>5</v>
      </c>
      <c r="AG21" s="128">
        <f t="shared" si="11"/>
        <v>1</v>
      </c>
      <c r="AH21" s="132">
        <f t="shared" si="12"/>
        <v>602</v>
      </c>
    </row>
    <row r="22" spans="1:34" ht="12">
      <c r="A22" s="23" t="s">
        <v>222</v>
      </c>
      <c r="B22" s="128">
        <v>2211</v>
      </c>
      <c r="C22" s="128">
        <v>2325</v>
      </c>
      <c r="D22" s="128">
        <v>1738</v>
      </c>
      <c r="E22" s="128">
        <v>2011</v>
      </c>
      <c r="F22" s="128">
        <v>1628</v>
      </c>
      <c r="G22" s="128">
        <v>1220</v>
      </c>
      <c r="H22" s="128">
        <v>749</v>
      </c>
      <c r="I22" s="128">
        <v>311</v>
      </c>
      <c r="J22" s="128">
        <v>74</v>
      </c>
      <c r="K22" s="128">
        <v>15</v>
      </c>
      <c r="L22" s="129">
        <f t="shared" si="0"/>
        <v>12282</v>
      </c>
      <c r="M22" s="127">
        <v>2103</v>
      </c>
      <c r="N22" s="128">
        <v>2132</v>
      </c>
      <c r="O22" s="128">
        <v>1660</v>
      </c>
      <c r="P22" s="128">
        <v>2148</v>
      </c>
      <c r="Q22" s="128">
        <v>1660</v>
      </c>
      <c r="R22" s="128">
        <v>1087</v>
      </c>
      <c r="S22" s="128">
        <v>650</v>
      </c>
      <c r="T22" s="128">
        <v>339</v>
      </c>
      <c r="U22" s="128">
        <v>107</v>
      </c>
      <c r="V22" s="128">
        <v>27</v>
      </c>
      <c r="W22" s="129">
        <f t="shared" si="1"/>
        <v>11913</v>
      </c>
      <c r="X22" s="127">
        <f t="shared" si="2"/>
        <v>4314</v>
      </c>
      <c r="Y22" s="128">
        <f t="shared" si="3"/>
        <v>4457</v>
      </c>
      <c r="Z22" s="128">
        <f t="shared" si="4"/>
        <v>3398</v>
      </c>
      <c r="AA22" s="128">
        <f t="shared" si="5"/>
        <v>4159</v>
      </c>
      <c r="AB22" s="128">
        <f t="shared" si="6"/>
        <v>3288</v>
      </c>
      <c r="AC22" s="128">
        <f t="shared" si="7"/>
        <v>2307</v>
      </c>
      <c r="AD22" s="128">
        <f t="shared" si="8"/>
        <v>1399</v>
      </c>
      <c r="AE22" s="128">
        <f t="shared" si="9"/>
        <v>650</v>
      </c>
      <c r="AF22" s="128">
        <f t="shared" si="10"/>
        <v>181</v>
      </c>
      <c r="AG22" s="128">
        <f t="shared" si="11"/>
        <v>42</v>
      </c>
      <c r="AH22" s="132">
        <f t="shared" si="12"/>
        <v>24195</v>
      </c>
    </row>
    <row r="23" spans="1:34" ht="12">
      <c r="A23" s="23" t="s">
        <v>131</v>
      </c>
      <c r="B23" s="128">
        <v>7600</v>
      </c>
      <c r="C23" s="128">
        <v>7665</v>
      </c>
      <c r="D23" s="128">
        <v>6679</v>
      </c>
      <c r="E23" s="128">
        <v>7498</v>
      </c>
      <c r="F23" s="128">
        <v>6364</v>
      </c>
      <c r="G23" s="128">
        <v>5020</v>
      </c>
      <c r="H23" s="128">
        <v>2748</v>
      </c>
      <c r="I23" s="128">
        <v>1210</v>
      </c>
      <c r="J23" s="128">
        <v>390</v>
      </c>
      <c r="K23" s="128">
        <v>65</v>
      </c>
      <c r="L23" s="129">
        <f t="shared" si="0"/>
        <v>45239</v>
      </c>
      <c r="M23" s="127">
        <v>7302</v>
      </c>
      <c r="N23" s="128">
        <v>7596</v>
      </c>
      <c r="O23" s="128">
        <v>7091</v>
      </c>
      <c r="P23" s="128">
        <v>7969</v>
      </c>
      <c r="Q23" s="128">
        <v>6599</v>
      </c>
      <c r="R23" s="128">
        <v>4460</v>
      </c>
      <c r="S23" s="128">
        <v>2821</v>
      </c>
      <c r="T23" s="128">
        <v>1565</v>
      </c>
      <c r="U23" s="128">
        <v>584</v>
      </c>
      <c r="V23" s="128">
        <v>160</v>
      </c>
      <c r="W23" s="129">
        <f t="shared" si="1"/>
        <v>46147</v>
      </c>
      <c r="X23" s="127">
        <f t="shared" si="2"/>
        <v>14902</v>
      </c>
      <c r="Y23" s="128">
        <f t="shared" si="3"/>
        <v>15261</v>
      </c>
      <c r="Z23" s="128">
        <f t="shared" si="4"/>
        <v>13770</v>
      </c>
      <c r="AA23" s="128">
        <f t="shared" si="5"/>
        <v>15467</v>
      </c>
      <c r="AB23" s="128">
        <f t="shared" si="6"/>
        <v>12963</v>
      </c>
      <c r="AC23" s="128">
        <f t="shared" si="7"/>
        <v>9480</v>
      </c>
      <c r="AD23" s="128">
        <f t="shared" si="8"/>
        <v>5569</v>
      </c>
      <c r="AE23" s="128">
        <f t="shared" si="9"/>
        <v>2775</v>
      </c>
      <c r="AF23" s="128">
        <f t="shared" si="10"/>
        <v>974</v>
      </c>
      <c r="AG23" s="128">
        <f t="shared" si="11"/>
        <v>225</v>
      </c>
      <c r="AH23" s="132">
        <f t="shared" si="12"/>
        <v>91386</v>
      </c>
    </row>
    <row r="24" spans="1:34" ht="12">
      <c r="A24" s="23" t="s">
        <v>0</v>
      </c>
      <c r="B24" s="128">
        <v>195</v>
      </c>
      <c r="C24" s="128">
        <v>290</v>
      </c>
      <c r="D24" s="128">
        <v>176</v>
      </c>
      <c r="E24" s="128">
        <v>177</v>
      </c>
      <c r="F24" s="128">
        <v>126</v>
      </c>
      <c r="G24" s="128">
        <v>87</v>
      </c>
      <c r="H24" s="128">
        <v>60</v>
      </c>
      <c r="I24" s="128">
        <v>21</v>
      </c>
      <c r="J24" s="128">
        <v>4</v>
      </c>
      <c r="K24" s="128">
        <v>0</v>
      </c>
      <c r="L24" s="129">
        <f t="shared" si="0"/>
        <v>1136</v>
      </c>
      <c r="M24" s="127">
        <v>188</v>
      </c>
      <c r="N24" s="128">
        <v>225</v>
      </c>
      <c r="O24" s="128">
        <v>169</v>
      </c>
      <c r="P24" s="128">
        <v>149</v>
      </c>
      <c r="Q24" s="128">
        <v>93</v>
      </c>
      <c r="R24" s="128">
        <v>64</v>
      </c>
      <c r="S24" s="128">
        <v>53</v>
      </c>
      <c r="T24" s="128">
        <v>26</v>
      </c>
      <c r="U24" s="128">
        <v>10</v>
      </c>
      <c r="V24" s="128">
        <v>1</v>
      </c>
      <c r="W24" s="129">
        <f t="shared" si="1"/>
        <v>978</v>
      </c>
      <c r="X24" s="127">
        <f t="shared" si="2"/>
        <v>383</v>
      </c>
      <c r="Y24" s="128">
        <f t="shared" si="3"/>
        <v>515</v>
      </c>
      <c r="Z24" s="128">
        <f t="shared" si="4"/>
        <v>345</v>
      </c>
      <c r="AA24" s="128">
        <f t="shared" si="5"/>
        <v>326</v>
      </c>
      <c r="AB24" s="128">
        <f t="shared" si="6"/>
        <v>219</v>
      </c>
      <c r="AC24" s="128">
        <f t="shared" si="7"/>
        <v>151</v>
      </c>
      <c r="AD24" s="128">
        <f t="shared" si="8"/>
        <v>113</v>
      </c>
      <c r="AE24" s="128">
        <f t="shared" si="9"/>
        <v>47</v>
      </c>
      <c r="AF24" s="128">
        <f t="shared" si="10"/>
        <v>14</v>
      </c>
      <c r="AG24" s="128">
        <f t="shared" si="11"/>
        <v>1</v>
      </c>
      <c r="AH24" s="132">
        <f t="shared" si="12"/>
        <v>2114</v>
      </c>
    </row>
    <row r="25" spans="1:34" ht="12">
      <c r="A25" s="23" t="s">
        <v>1</v>
      </c>
      <c r="B25" s="128">
        <v>389</v>
      </c>
      <c r="C25" s="128">
        <v>500</v>
      </c>
      <c r="D25" s="128">
        <v>386</v>
      </c>
      <c r="E25" s="128">
        <v>352</v>
      </c>
      <c r="F25" s="128">
        <v>246</v>
      </c>
      <c r="G25" s="128">
        <v>161</v>
      </c>
      <c r="H25" s="128">
        <v>121</v>
      </c>
      <c r="I25" s="128">
        <v>48</v>
      </c>
      <c r="J25" s="128">
        <v>17</v>
      </c>
      <c r="K25" s="128">
        <v>2</v>
      </c>
      <c r="L25" s="129">
        <f t="shared" si="0"/>
        <v>2222</v>
      </c>
      <c r="M25" s="127">
        <v>405</v>
      </c>
      <c r="N25" s="128">
        <v>482</v>
      </c>
      <c r="O25" s="128">
        <v>340</v>
      </c>
      <c r="P25" s="128">
        <v>310</v>
      </c>
      <c r="Q25" s="128">
        <v>217</v>
      </c>
      <c r="R25" s="128">
        <v>130</v>
      </c>
      <c r="S25" s="128">
        <v>128</v>
      </c>
      <c r="T25" s="128">
        <v>103</v>
      </c>
      <c r="U25" s="128">
        <v>18</v>
      </c>
      <c r="V25" s="128">
        <v>4</v>
      </c>
      <c r="W25" s="129">
        <f t="shared" si="1"/>
        <v>2137</v>
      </c>
      <c r="X25" s="127">
        <f t="shared" si="2"/>
        <v>794</v>
      </c>
      <c r="Y25" s="128">
        <f t="shared" si="3"/>
        <v>982</v>
      </c>
      <c r="Z25" s="128">
        <f t="shared" si="4"/>
        <v>726</v>
      </c>
      <c r="AA25" s="128">
        <f t="shared" si="5"/>
        <v>662</v>
      </c>
      <c r="AB25" s="128">
        <f t="shared" si="6"/>
        <v>463</v>
      </c>
      <c r="AC25" s="128">
        <f t="shared" si="7"/>
        <v>291</v>
      </c>
      <c r="AD25" s="128">
        <f t="shared" si="8"/>
        <v>249</v>
      </c>
      <c r="AE25" s="128">
        <f t="shared" si="9"/>
        <v>151</v>
      </c>
      <c r="AF25" s="128">
        <f t="shared" si="10"/>
        <v>35</v>
      </c>
      <c r="AG25" s="128">
        <f t="shared" si="11"/>
        <v>6</v>
      </c>
      <c r="AH25" s="132">
        <f t="shared" si="12"/>
        <v>4359</v>
      </c>
    </row>
    <row r="26" spans="1:34" ht="12">
      <c r="A26" s="23" t="s">
        <v>2</v>
      </c>
      <c r="B26" s="128">
        <v>1307</v>
      </c>
      <c r="C26" s="128">
        <v>1164</v>
      </c>
      <c r="D26" s="128">
        <v>892</v>
      </c>
      <c r="E26" s="128">
        <v>1060</v>
      </c>
      <c r="F26" s="128">
        <v>752</v>
      </c>
      <c r="G26" s="128">
        <v>532</v>
      </c>
      <c r="H26" s="128">
        <v>306</v>
      </c>
      <c r="I26" s="128">
        <v>141</v>
      </c>
      <c r="J26" s="128">
        <v>30</v>
      </c>
      <c r="K26" s="128">
        <v>5</v>
      </c>
      <c r="L26" s="129">
        <f t="shared" si="0"/>
        <v>6189</v>
      </c>
      <c r="M26" s="127">
        <v>1206</v>
      </c>
      <c r="N26" s="128">
        <v>1080</v>
      </c>
      <c r="O26" s="128">
        <v>914</v>
      </c>
      <c r="P26" s="128">
        <v>1055</v>
      </c>
      <c r="Q26" s="128">
        <v>672</v>
      </c>
      <c r="R26" s="128">
        <v>480</v>
      </c>
      <c r="S26" s="128">
        <v>286</v>
      </c>
      <c r="T26" s="128">
        <v>120</v>
      </c>
      <c r="U26" s="128">
        <v>52</v>
      </c>
      <c r="V26" s="128">
        <v>8</v>
      </c>
      <c r="W26" s="129">
        <f t="shared" si="1"/>
        <v>5873</v>
      </c>
      <c r="X26" s="127">
        <f t="shared" si="2"/>
        <v>2513</v>
      </c>
      <c r="Y26" s="128">
        <f t="shared" si="3"/>
        <v>2244</v>
      </c>
      <c r="Z26" s="128">
        <f t="shared" si="4"/>
        <v>1806</v>
      </c>
      <c r="AA26" s="128">
        <f t="shared" si="5"/>
        <v>2115</v>
      </c>
      <c r="AB26" s="128">
        <f t="shared" si="6"/>
        <v>1424</v>
      </c>
      <c r="AC26" s="128">
        <f t="shared" si="7"/>
        <v>1012</v>
      </c>
      <c r="AD26" s="128">
        <f t="shared" si="8"/>
        <v>592</v>
      </c>
      <c r="AE26" s="128">
        <f t="shared" si="9"/>
        <v>261</v>
      </c>
      <c r="AF26" s="128">
        <f t="shared" si="10"/>
        <v>82</v>
      </c>
      <c r="AG26" s="128">
        <f t="shared" si="11"/>
        <v>13</v>
      </c>
      <c r="AH26" s="132">
        <f t="shared" si="12"/>
        <v>12062</v>
      </c>
    </row>
    <row r="27" spans="1:34" ht="12">
      <c r="A27" s="23" t="s">
        <v>3</v>
      </c>
      <c r="B27" s="128">
        <v>482</v>
      </c>
      <c r="C27" s="128">
        <v>501</v>
      </c>
      <c r="D27" s="128">
        <v>388</v>
      </c>
      <c r="E27" s="128">
        <v>391</v>
      </c>
      <c r="F27" s="128">
        <v>320</v>
      </c>
      <c r="G27" s="128">
        <v>250</v>
      </c>
      <c r="H27" s="128">
        <v>110</v>
      </c>
      <c r="I27" s="128">
        <v>47</v>
      </c>
      <c r="J27" s="128">
        <v>16</v>
      </c>
      <c r="K27" s="128">
        <v>1</v>
      </c>
      <c r="L27" s="129">
        <f t="shared" si="0"/>
        <v>2506</v>
      </c>
      <c r="M27" s="127">
        <v>490</v>
      </c>
      <c r="N27" s="128">
        <v>459</v>
      </c>
      <c r="O27" s="128">
        <v>411</v>
      </c>
      <c r="P27" s="128">
        <v>362</v>
      </c>
      <c r="Q27" s="128">
        <v>246</v>
      </c>
      <c r="R27" s="128">
        <v>188</v>
      </c>
      <c r="S27" s="128">
        <v>91</v>
      </c>
      <c r="T27" s="128">
        <v>50</v>
      </c>
      <c r="U27" s="128">
        <v>21</v>
      </c>
      <c r="V27" s="128">
        <v>0</v>
      </c>
      <c r="W27" s="129">
        <f t="shared" si="1"/>
        <v>2318</v>
      </c>
      <c r="X27" s="127">
        <f t="shared" si="2"/>
        <v>972</v>
      </c>
      <c r="Y27" s="128">
        <f t="shared" si="3"/>
        <v>960</v>
      </c>
      <c r="Z27" s="128">
        <f t="shared" si="4"/>
        <v>799</v>
      </c>
      <c r="AA27" s="128">
        <f t="shared" si="5"/>
        <v>753</v>
      </c>
      <c r="AB27" s="128">
        <f t="shared" si="6"/>
        <v>566</v>
      </c>
      <c r="AC27" s="128">
        <f t="shared" si="7"/>
        <v>438</v>
      </c>
      <c r="AD27" s="128">
        <f t="shared" si="8"/>
        <v>201</v>
      </c>
      <c r="AE27" s="128">
        <f t="shared" si="9"/>
        <v>97</v>
      </c>
      <c r="AF27" s="128">
        <f t="shared" si="10"/>
        <v>37</v>
      </c>
      <c r="AG27" s="128">
        <f t="shared" si="11"/>
        <v>1</v>
      </c>
      <c r="AH27" s="132">
        <f t="shared" si="12"/>
        <v>4824</v>
      </c>
    </row>
    <row r="28" spans="1:34" ht="12">
      <c r="A28" s="23" t="s">
        <v>4</v>
      </c>
      <c r="B28" s="128">
        <v>260</v>
      </c>
      <c r="C28" s="128">
        <v>357</v>
      </c>
      <c r="D28" s="128">
        <v>234</v>
      </c>
      <c r="E28" s="128">
        <v>179</v>
      </c>
      <c r="F28" s="128">
        <v>159</v>
      </c>
      <c r="G28" s="128">
        <v>104</v>
      </c>
      <c r="H28" s="128">
        <v>74</v>
      </c>
      <c r="I28" s="128">
        <v>48</v>
      </c>
      <c r="J28" s="128">
        <v>11</v>
      </c>
      <c r="K28" s="128">
        <v>0</v>
      </c>
      <c r="L28" s="129">
        <f t="shared" si="0"/>
        <v>1426</v>
      </c>
      <c r="M28" s="127">
        <v>243</v>
      </c>
      <c r="N28" s="128">
        <v>299</v>
      </c>
      <c r="O28" s="128">
        <v>237</v>
      </c>
      <c r="P28" s="128">
        <v>172</v>
      </c>
      <c r="Q28" s="128">
        <v>140</v>
      </c>
      <c r="R28" s="128">
        <v>90</v>
      </c>
      <c r="S28" s="128">
        <v>59</v>
      </c>
      <c r="T28" s="128">
        <v>46</v>
      </c>
      <c r="U28" s="128">
        <v>12</v>
      </c>
      <c r="V28" s="128">
        <v>2</v>
      </c>
      <c r="W28" s="129">
        <f t="shared" si="1"/>
        <v>1300</v>
      </c>
      <c r="X28" s="127">
        <f t="shared" si="2"/>
        <v>503</v>
      </c>
      <c r="Y28" s="128">
        <f t="shared" si="3"/>
        <v>656</v>
      </c>
      <c r="Z28" s="128">
        <f t="shared" si="4"/>
        <v>471</v>
      </c>
      <c r="AA28" s="128">
        <f t="shared" si="5"/>
        <v>351</v>
      </c>
      <c r="AB28" s="128">
        <f t="shared" si="6"/>
        <v>299</v>
      </c>
      <c r="AC28" s="128">
        <f t="shared" si="7"/>
        <v>194</v>
      </c>
      <c r="AD28" s="128">
        <f t="shared" si="8"/>
        <v>133</v>
      </c>
      <c r="AE28" s="128">
        <f t="shared" si="9"/>
        <v>94</v>
      </c>
      <c r="AF28" s="128">
        <f t="shared" si="10"/>
        <v>23</v>
      </c>
      <c r="AG28" s="128">
        <f t="shared" si="11"/>
        <v>2</v>
      </c>
      <c r="AH28" s="132">
        <f t="shared" si="12"/>
        <v>2726</v>
      </c>
    </row>
    <row r="29" spans="1:34" ht="12">
      <c r="A29" s="23" t="s">
        <v>5</v>
      </c>
      <c r="B29" s="128">
        <v>230</v>
      </c>
      <c r="C29" s="128">
        <v>283</v>
      </c>
      <c r="D29" s="128">
        <v>234</v>
      </c>
      <c r="E29" s="128">
        <v>207</v>
      </c>
      <c r="F29" s="128">
        <v>119</v>
      </c>
      <c r="G29" s="128">
        <v>88</v>
      </c>
      <c r="H29" s="128">
        <v>47</v>
      </c>
      <c r="I29" s="128">
        <v>24</v>
      </c>
      <c r="J29" s="128">
        <v>1</v>
      </c>
      <c r="K29" s="128">
        <v>0</v>
      </c>
      <c r="L29" s="129">
        <f t="shared" si="0"/>
        <v>1233</v>
      </c>
      <c r="M29" s="127">
        <v>247</v>
      </c>
      <c r="N29" s="128">
        <v>263</v>
      </c>
      <c r="O29" s="128">
        <v>189</v>
      </c>
      <c r="P29" s="128">
        <v>164</v>
      </c>
      <c r="Q29" s="128">
        <v>135</v>
      </c>
      <c r="R29" s="128">
        <v>58</v>
      </c>
      <c r="S29" s="128">
        <v>51</v>
      </c>
      <c r="T29" s="128">
        <v>28</v>
      </c>
      <c r="U29" s="128">
        <v>13</v>
      </c>
      <c r="V29" s="128">
        <v>0</v>
      </c>
      <c r="W29" s="129">
        <f t="shared" si="1"/>
        <v>1148</v>
      </c>
      <c r="X29" s="127">
        <f t="shared" si="2"/>
        <v>477</v>
      </c>
      <c r="Y29" s="128">
        <f t="shared" si="3"/>
        <v>546</v>
      </c>
      <c r="Z29" s="128">
        <f t="shared" si="4"/>
        <v>423</v>
      </c>
      <c r="AA29" s="128">
        <f t="shared" si="5"/>
        <v>371</v>
      </c>
      <c r="AB29" s="128">
        <f t="shared" si="6"/>
        <v>254</v>
      </c>
      <c r="AC29" s="128">
        <f t="shared" si="7"/>
        <v>146</v>
      </c>
      <c r="AD29" s="128">
        <f t="shared" si="8"/>
        <v>98</v>
      </c>
      <c r="AE29" s="128">
        <f t="shared" si="9"/>
        <v>52</v>
      </c>
      <c r="AF29" s="128">
        <f t="shared" si="10"/>
        <v>14</v>
      </c>
      <c r="AG29" s="128">
        <f t="shared" si="11"/>
        <v>0</v>
      </c>
      <c r="AH29" s="132">
        <f t="shared" si="12"/>
        <v>2381</v>
      </c>
    </row>
    <row r="30" spans="1:34" ht="12">
      <c r="A30" s="23" t="s">
        <v>6</v>
      </c>
      <c r="B30" s="128">
        <v>143</v>
      </c>
      <c r="C30" s="128">
        <v>128</v>
      </c>
      <c r="D30" s="128">
        <v>129</v>
      </c>
      <c r="E30" s="128">
        <v>127</v>
      </c>
      <c r="F30" s="128">
        <v>113</v>
      </c>
      <c r="G30" s="128">
        <v>66</v>
      </c>
      <c r="H30" s="128">
        <v>37</v>
      </c>
      <c r="I30" s="128">
        <v>15</v>
      </c>
      <c r="J30" s="128">
        <v>5</v>
      </c>
      <c r="K30" s="128">
        <v>1</v>
      </c>
      <c r="L30" s="129">
        <f t="shared" si="0"/>
        <v>764</v>
      </c>
      <c r="M30" s="127">
        <v>149</v>
      </c>
      <c r="N30" s="128">
        <v>117</v>
      </c>
      <c r="O30" s="128">
        <v>111</v>
      </c>
      <c r="P30" s="128">
        <v>122</v>
      </c>
      <c r="Q30" s="128">
        <v>114</v>
      </c>
      <c r="R30" s="128">
        <v>50</v>
      </c>
      <c r="S30" s="128">
        <v>26</v>
      </c>
      <c r="T30" s="128">
        <v>14</v>
      </c>
      <c r="U30" s="128">
        <v>2</v>
      </c>
      <c r="V30" s="128">
        <v>2</v>
      </c>
      <c r="W30" s="129">
        <f t="shared" si="1"/>
        <v>707</v>
      </c>
      <c r="X30" s="127">
        <f t="shared" si="2"/>
        <v>292</v>
      </c>
      <c r="Y30" s="128">
        <f t="shared" si="3"/>
        <v>245</v>
      </c>
      <c r="Z30" s="128">
        <f t="shared" si="4"/>
        <v>240</v>
      </c>
      <c r="AA30" s="128">
        <f t="shared" si="5"/>
        <v>249</v>
      </c>
      <c r="AB30" s="128">
        <f t="shared" si="6"/>
        <v>227</v>
      </c>
      <c r="AC30" s="128">
        <f t="shared" si="7"/>
        <v>116</v>
      </c>
      <c r="AD30" s="128">
        <f t="shared" si="8"/>
        <v>63</v>
      </c>
      <c r="AE30" s="128">
        <f t="shared" si="9"/>
        <v>29</v>
      </c>
      <c r="AF30" s="128">
        <f t="shared" si="10"/>
        <v>7</v>
      </c>
      <c r="AG30" s="128">
        <f t="shared" si="11"/>
        <v>3</v>
      </c>
      <c r="AH30" s="132">
        <f t="shared" si="12"/>
        <v>1471</v>
      </c>
    </row>
    <row r="31" spans="1:34" ht="12">
      <c r="A31" s="23" t="s">
        <v>7</v>
      </c>
      <c r="B31" s="128">
        <v>154</v>
      </c>
      <c r="C31" s="128">
        <v>185</v>
      </c>
      <c r="D31" s="128">
        <v>91</v>
      </c>
      <c r="E31" s="128">
        <v>106</v>
      </c>
      <c r="F31" s="128">
        <v>70</v>
      </c>
      <c r="G31" s="128">
        <v>63</v>
      </c>
      <c r="H31" s="128">
        <v>28</v>
      </c>
      <c r="I31" s="128">
        <v>19</v>
      </c>
      <c r="J31" s="128">
        <v>2</v>
      </c>
      <c r="K31" s="128">
        <v>0</v>
      </c>
      <c r="L31" s="129">
        <f t="shared" si="0"/>
        <v>718</v>
      </c>
      <c r="M31" s="127">
        <v>155</v>
      </c>
      <c r="N31" s="128">
        <v>131</v>
      </c>
      <c r="O31" s="128">
        <v>112</v>
      </c>
      <c r="P31" s="128">
        <v>96</v>
      </c>
      <c r="Q31" s="128">
        <v>76</v>
      </c>
      <c r="R31" s="128">
        <v>38</v>
      </c>
      <c r="S31" s="128">
        <v>31</v>
      </c>
      <c r="T31" s="128">
        <v>25</v>
      </c>
      <c r="U31" s="128">
        <v>8</v>
      </c>
      <c r="V31" s="128">
        <v>0</v>
      </c>
      <c r="W31" s="129">
        <f t="shared" si="1"/>
        <v>672</v>
      </c>
      <c r="X31" s="127">
        <f t="shared" si="2"/>
        <v>309</v>
      </c>
      <c r="Y31" s="128">
        <f t="shared" si="3"/>
        <v>316</v>
      </c>
      <c r="Z31" s="128">
        <f t="shared" si="4"/>
        <v>203</v>
      </c>
      <c r="AA31" s="128">
        <f t="shared" si="5"/>
        <v>202</v>
      </c>
      <c r="AB31" s="128">
        <f t="shared" si="6"/>
        <v>146</v>
      </c>
      <c r="AC31" s="128">
        <f t="shared" si="7"/>
        <v>101</v>
      </c>
      <c r="AD31" s="128">
        <f t="shared" si="8"/>
        <v>59</v>
      </c>
      <c r="AE31" s="128">
        <f t="shared" si="9"/>
        <v>44</v>
      </c>
      <c r="AF31" s="128">
        <f t="shared" si="10"/>
        <v>10</v>
      </c>
      <c r="AG31" s="128">
        <f t="shared" si="11"/>
        <v>0</v>
      </c>
      <c r="AH31" s="132">
        <f t="shared" si="12"/>
        <v>1390</v>
      </c>
    </row>
    <row r="32" spans="1:34" ht="12">
      <c r="A32" s="23" t="s">
        <v>8</v>
      </c>
      <c r="B32" s="128">
        <v>226</v>
      </c>
      <c r="C32" s="128">
        <v>261</v>
      </c>
      <c r="D32" s="128">
        <v>222</v>
      </c>
      <c r="E32" s="128">
        <v>257</v>
      </c>
      <c r="F32" s="128">
        <v>129</v>
      </c>
      <c r="G32" s="128">
        <v>105</v>
      </c>
      <c r="H32" s="128">
        <v>99</v>
      </c>
      <c r="I32" s="128">
        <v>41</v>
      </c>
      <c r="J32" s="128">
        <v>5</v>
      </c>
      <c r="K32" s="128">
        <v>1</v>
      </c>
      <c r="L32" s="129">
        <f t="shared" si="0"/>
        <v>1346</v>
      </c>
      <c r="M32" s="127">
        <v>250</v>
      </c>
      <c r="N32" s="128">
        <v>224</v>
      </c>
      <c r="O32" s="128">
        <v>230</v>
      </c>
      <c r="P32" s="128">
        <v>173</v>
      </c>
      <c r="Q32" s="128">
        <v>125</v>
      </c>
      <c r="R32" s="128">
        <v>104</v>
      </c>
      <c r="S32" s="128">
        <v>70</v>
      </c>
      <c r="T32" s="128">
        <v>59</v>
      </c>
      <c r="U32" s="128">
        <v>13</v>
      </c>
      <c r="V32" s="128">
        <v>6</v>
      </c>
      <c r="W32" s="129">
        <f t="shared" si="1"/>
        <v>1254</v>
      </c>
      <c r="X32" s="127">
        <f t="shared" si="2"/>
        <v>476</v>
      </c>
      <c r="Y32" s="128">
        <f t="shared" si="3"/>
        <v>485</v>
      </c>
      <c r="Z32" s="128">
        <f t="shared" si="4"/>
        <v>452</v>
      </c>
      <c r="AA32" s="128">
        <f t="shared" si="5"/>
        <v>430</v>
      </c>
      <c r="AB32" s="128">
        <f t="shared" si="6"/>
        <v>254</v>
      </c>
      <c r="AC32" s="128">
        <f t="shared" si="7"/>
        <v>209</v>
      </c>
      <c r="AD32" s="128">
        <f t="shared" si="8"/>
        <v>169</v>
      </c>
      <c r="AE32" s="128">
        <f t="shared" si="9"/>
        <v>100</v>
      </c>
      <c r="AF32" s="128">
        <f t="shared" si="10"/>
        <v>18</v>
      </c>
      <c r="AG32" s="128">
        <f t="shared" si="11"/>
        <v>7</v>
      </c>
      <c r="AH32" s="132">
        <f t="shared" si="12"/>
        <v>2600</v>
      </c>
    </row>
    <row r="33" spans="1:34" ht="12">
      <c r="A33" s="23" t="s">
        <v>9</v>
      </c>
      <c r="B33" s="128">
        <v>69</v>
      </c>
      <c r="C33" s="128">
        <v>48</v>
      </c>
      <c r="D33" s="128">
        <v>57</v>
      </c>
      <c r="E33" s="128">
        <v>59</v>
      </c>
      <c r="F33" s="128">
        <v>31</v>
      </c>
      <c r="G33" s="128">
        <v>30</v>
      </c>
      <c r="H33" s="128">
        <v>13</v>
      </c>
      <c r="I33" s="128">
        <v>7</v>
      </c>
      <c r="J33" s="128">
        <v>3</v>
      </c>
      <c r="K33" s="128">
        <v>0</v>
      </c>
      <c r="L33" s="129">
        <f t="shared" si="0"/>
        <v>317</v>
      </c>
      <c r="M33" s="127">
        <v>55</v>
      </c>
      <c r="N33" s="128">
        <v>56</v>
      </c>
      <c r="O33" s="128">
        <v>54</v>
      </c>
      <c r="P33" s="128">
        <v>49</v>
      </c>
      <c r="Q33" s="128">
        <v>35</v>
      </c>
      <c r="R33" s="128">
        <v>20</v>
      </c>
      <c r="S33" s="128">
        <v>14</v>
      </c>
      <c r="T33" s="128">
        <v>8</v>
      </c>
      <c r="U33" s="128">
        <v>2</v>
      </c>
      <c r="V33" s="128">
        <v>0</v>
      </c>
      <c r="W33" s="129">
        <f t="shared" si="1"/>
        <v>293</v>
      </c>
      <c r="X33" s="127">
        <f t="shared" si="2"/>
        <v>124</v>
      </c>
      <c r="Y33" s="128">
        <f t="shared" si="3"/>
        <v>104</v>
      </c>
      <c r="Z33" s="128">
        <f t="shared" si="4"/>
        <v>111</v>
      </c>
      <c r="AA33" s="128">
        <f t="shared" si="5"/>
        <v>108</v>
      </c>
      <c r="AB33" s="128">
        <f t="shared" si="6"/>
        <v>66</v>
      </c>
      <c r="AC33" s="128">
        <f t="shared" si="7"/>
        <v>50</v>
      </c>
      <c r="AD33" s="128">
        <f t="shared" si="8"/>
        <v>27</v>
      </c>
      <c r="AE33" s="128">
        <f t="shared" si="9"/>
        <v>15</v>
      </c>
      <c r="AF33" s="128">
        <f t="shared" si="10"/>
        <v>5</v>
      </c>
      <c r="AG33" s="128">
        <f t="shared" si="11"/>
        <v>0</v>
      </c>
      <c r="AH33" s="132">
        <f t="shared" si="12"/>
        <v>610</v>
      </c>
    </row>
    <row r="34" spans="1:34" ht="12">
      <c r="A34" s="23" t="s">
        <v>10</v>
      </c>
      <c r="B34" s="128">
        <v>291</v>
      </c>
      <c r="C34" s="128">
        <v>310</v>
      </c>
      <c r="D34" s="128">
        <v>238</v>
      </c>
      <c r="E34" s="128">
        <v>222</v>
      </c>
      <c r="F34" s="128">
        <v>139</v>
      </c>
      <c r="G34" s="128">
        <v>106</v>
      </c>
      <c r="H34" s="128">
        <v>86</v>
      </c>
      <c r="I34" s="128">
        <v>23</v>
      </c>
      <c r="J34" s="128">
        <v>5</v>
      </c>
      <c r="K34" s="128">
        <v>0</v>
      </c>
      <c r="L34" s="129">
        <f t="shared" si="0"/>
        <v>1420</v>
      </c>
      <c r="M34" s="127">
        <v>287</v>
      </c>
      <c r="N34" s="128">
        <v>257</v>
      </c>
      <c r="O34" s="128">
        <v>232</v>
      </c>
      <c r="P34" s="128">
        <v>237</v>
      </c>
      <c r="Q34" s="128">
        <v>118</v>
      </c>
      <c r="R34" s="128">
        <v>94</v>
      </c>
      <c r="S34" s="128">
        <v>61</v>
      </c>
      <c r="T34" s="128">
        <v>32</v>
      </c>
      <c r="U34" s="128">
        <v>5</v>
      </c>
      <c r="V34" s="128">
        <v>0</v>
      </c>
      <c r="W34" s="129">
        <f t="shared" si="1"/>
        <v>1323</v>
      </c>
      <c r="X34" s="127">
        <f t="shared" si="2"/>
        <v>578</v>
      </c>
      <c r="Y34" s="128">
        <f t="shared" si="3"/>
        <v>567</v>
      </c>
      <c r="Z34" s="128">
        <f t="shared" si="4"/>
        <v>470</v>
      </c>
      <c r="AA34" s="128">
        <f t="shared" si="5"/>
        <v>459</v>
      </c>
      <c r="AB34" s="128">
        <f t="shared" si="6"/>
        <v>257</v>
      </c>
      <c r="AC34" s="128">
        <f t="shared" si="7"/>
        <v>200</v>
      </c>
      <c r="AD34" s="128">
        <f t="shared" si="8"/>
        <v>147</v>
      </c>
      <c r="AE34" s="128">
        <f t="shared" si="9"/>
        <v>55</v>
      </c>
      <c r="AF34" s="128">
        <f t="shared" si="10"/>
        <v>10</v>
      </c>
      <c r="AG34" s="128">
        <f t="shared" si="11"/>
        <v>0</v>
      </c>
      <c r="AH34" s="132">
        <f t="shared" si="12"/>
        <v>2743</v>
      </c>
    </row>
    <row r="35" spans="1:34" ht="12">
      <c r="A35" s="23" t="s">
        <v>11</v>
      </c>
      <c r="B35" s="128">
        <v>200</v>
      </c>
      <c r="C35" s="128">
        <v>225</v>
      </c>
      <c r="D35" s="128">
        <v>221</v>
      </c>
      <c r="E35" s="128">
        <v>180</v>
      </c>
      <c r="F35" s="128">
        <v>132</v>
      </c>
      <c r="G35" s="128">
        <v>105</v>
      </c>
      <c r="H35" s="128">
        <v>60</v>
      </c>
      <c r="I35" s="128">
        <v>25</v>
      </c>
      <c r="J35" s="128">
        <v>3</v>
      </c>
      <c r="K35" s="128">
        <v>0</v>
      </c>
      <c r="L35" s="129">
        <f t="shared" si="0"/>
        <v>1151</v>
      </c>
      <c r="M35" s="127">
        <v>204</v>
      </c>
      <c r="N35" s="128">
        <v>236</v>
      </c>
      <c r="O35" s="128">
        <v>163</v>
      </c>
      <c r="P35" s="128">
        <v>203</v>
      </c>
      <c r="Q35" s="128">
        <v>110</v>
      </c>
      <c r="R35" s="128">
        <v>85</v>
      </c>
      <c r="S35" s="128">
        <v>50</v>
      </c>
      <c r="T35" s="128">
        <v>51</v>
      </c>
      <c r="U35" s="128">
        <v>15</v>
      </c>
      <c r="V35" s="128">
        <v>6</v>
      </c>
      <c r="W35" s="129">
        <f t="shared" si="1"/>
        <v>1123</v>
      </c>
      <c r="X35" s="127">
        <f t="shared" si="2"/>
        <v>404</v>
      </c>
      <c r="Y35" s="128">
        <f t="shared" si="3"/>
        <v>461</v>
      </c>
      <c r="Z35" s="128">
        <f t="shared" si="4"/>
        <v>384</v>
      </c>
      <c r="AA35" s="128">
        <f t="shared" si="5"/>
        <v>383</v>
      </c>
      <c r="AB35" s="128">
        <f t="shared" si="6"/>
        <v>242</v>
      </c>
      <c r="AC35" s="128">
        <f t="shared" si="7"/>
        <v>190</v>
      </c>
      <c r="AD35" s="128">
        <f t="shared" si="8"/>
        <v>110</v>
      </c>
      <c r="AE35" s="128">
        <f t="shared" si="9"/>
        <v>76</v>
      </c>
      <c r="AF35" s="128">
        <f t="shared" si="10"/>
        <v>18</v>
      </c>
      <c r="AG35" s="128">
        <f t="shared" si="11"/>
        <v>6</v>
      </c>
      <c r="AH35" s="132">
        <f t="shared" si="12"/>
        <v>2274</v>
      </c>
    </row>
    <row r="36" spans="1:34" ht="12">
      <c r="A36" s="23" t="s">
        <v>12</v>
      </c>
      <c r="B36" s="128">
        <v>205</v>
      </c>
      <c r="C36" s="128">
        <v>236</v>
      </c>
      <c r="D36" s="128">
        <v>167</v>
      </c>
      <c r="E36" s="128">
        <v>166</v>
      </c>
      <c r="F36" s="128">
        <v>157</v>
      </c>
      <c r="G36" s="128">
        <v>116</v>
      </c>
      <c r="H36" s="128">
        <v>73</v>
      </c>
      <c r="I36" s="128">
        <v>48</v>
      </c>
      <c r="J36" s="128">
        <v>8</v>
      </c>
      <c r="K36" s="128">
        <v>1</v>
      </c>
      <c r="L36" s="129">
        <f t="shared" si="0"/>
        <v>1177</v>
      </c>
      <c r="M36" s="127">
        <v>178</v>
      </c>
      <c r="N36" s="128">
        <v>219</v>
      </c>
      <c r="O36" s="128">
        <v>174</v>
      </c>
      <c r="P36" s="128">
        <v>138</v>
      </c>
      <c r="Q36" s="128">
        <v>135</v>
      </c>
      <c r="R36" s="128">
        <v>83</v>
      </c>
      <c r="S36" s="128">
        <v>67</v>
      </c>
      <c r="T36" s="128">
        <v>50</v>
      </c>
      <c r="U36" s="128">
        <v>14</v>
      </c>
      <c r="V36" s="128">
        <v>5</v>
      </c>
      <c r="W36" s="129">
        <f t="shared" si="1"/>
        <v>1063</v>
      </c>
      <c r="X36" s="127">
        <f t="shared" si="2"/>
        <v>383</v>
      </c>
      <c r="Y36" s="128">
        <f t="shared" si="3"/>
        <v>455</v>
      </c>
      <c r="Z36" s="128">
        <f t="shared" si="4"/>
        <v>341</v>
      </c>
      <c r="AA36" s="128">
        <f t="shared" si="5"/>
        <v>304</v>
      </c>
      <c r="AB36" s="128">
        <f t="shared" si="6"/>
        <v>292</v>
      </c>
      <c r="AC36" s="128">
        <f t="shared" si="7"/>
        <v>199</v>
      </c>
      <c r="AD36" s="128">
        <f t="shared" si="8"/>
        <v>140</v>
      </c>
      <c r="AE36" s="128">
        <f t="shared" si="9"/>
        <v>98</v>
      </c>
      <c r="AF36" s="128">
        <f t="shared" si="10"/>
        <v>22</v>
      </c>
      <c r="AG36" s="128">
        <f t="shared" si="11"/>
        <v>6</v>
      </c>
      <c r="AH36" s="132">
        <f t="shared" si="12"/>
        <v>2240</v>
      </c>
    </row>
    <row r="37" spans="1:34" ht="12">
      <c r="A37" s="23" t="s">
        <v>13</v>
      </c>
      <c r="B37" s="128">
        <v>172</v>
      </c>
      <c r="C37" s="128">
        <v>207</v>
      </c>
      <c r="D37" s="128">
        <v>191</v>
      </c>
      <c r="E37" s="128">
        <v>161</v>
      </c>
      <c r="F37" s="128">
        <v>84</v>
      </c>
      <c r="G37" s="128">
        <v>64</v>
      </c>
      <c r="H37" s="128">
        <v>45</v>
      </c>
      <c r="I37" s="128">
        <v>23</v>
      </c>
      <c r="J37" s="128">
        <v>3</v>
      </c>
      <c r="K37" s="128">
        <v>0</v>
      </c>
      <c r="L37" s="129">
        <f aca="true" t="shared" si="13" ref="L37:L45">SUM(B37:K37)</f>
        <v>950</v>
      </c>
      <c r="M37" s="127">
        <v>183</v>
      </c>
      <c r="N37" s="128">
        <v>172</v>
      </c>
      <c r="O37" s="128">
        <v>153</v>
      </c>
      <c r="P37" s="128">
        <v>153</v>
      </c>
      <c r="Q37" s="128">
        <v>71</v>
      </c>
      <c r="R37" s="128">
        <v>65</v>
      </c>
      <c r="S37" s="128">
        <v>57</v>
      </c>
      <c r="T37" s="128">
        <v>27</v>
      </c>
      <c r="U37" s="128">
        <v>11</v>
      </c>
      <c r="V37" s="128">
        <v>1</v>
      </c>
      <c r="W37" s="129">
        <f aca="true" t="shared" si="14" ref="W37:W45">SUM(M37:V37)</f>
        <v>893</v>
      </c>
      <c r="X37" s="127">
        <f t="shared" si="2"/>
        <v>355</v>
      </c>
      <c r="Y37" s="128">
        <f t="shared" si="3"/>
        <v>379</v>
      </c>
      <c r="Z37" s="128">
        <f t="shared" si="4"/>
        <v>344</v>
      </c>
      <c r="AA37" s="128">
        <f t="shared" si="5"/>
        <v>314</v>
      </c>
      <c r="AB37" s="128">
        <f t="shared" si="6"/>
        <v>155</v>
      </c>
      <c r="AC37" s="128">
        <f t="shared" si="7"/>
        <v>129</v>
      </c>
      <c r="AD37" s="128">
        <f t="shared" si="8"/>
        <v>102</v>
      </c>
      <c r="AE37" s="128">
        <f t="shared" si="9"/>
        <v>50</v>
      </c>
      <c r="AF37" s="128">
        <f t="shared" si="10"/>
        <v>14</v>
      </c>
      <c r="AG37" s="128">
        <f t="shared" si="11"/>
        <v>1</v>
      </c>
      <c r="AH37" s="132">
        <f aca="true" t="shared" si="15" ref="AH37:AH45">SUM(X37:AG37)</f>
        <v>1843</v>
      </c>
    </row>
    <row r="38" spans="1:34" s="15" customFormat="1" ht="12.75" customHeight="1">
      <c r="A38" s="18" t="s">
        <v>15</v>
      </c>
      <c r="B38" s="133">
        <f aca="true" t="shared" si="16" ref="B38:K38">B19+B20+B25</f>
        <v>2444</v>
      </c>
      <c r="C38" s="133">
        <f t="shared" si="16"/>
        <v>2677</v>
      </c>
      <c r="D38" s="133">
        <f t="shared" si="16"/>
        <v>1624</v>
      </c>
      <c r="E38" s="133">
        <f t="shared" si="16"/>
        <v>1619</v>
      </c>
      <c r="F38" s="133">
        <f t="shared" si="16"/>
        <v>1154</v>
      </c>
      <c r="G38" s="133">
        <f t="shared" si="16"/>
        <v>792</v>
      </c>
      <c r="H38" s="133">
        <f t="shared" si="16"/>
        <v>499</v>
      </c>
      <c r="I38" s="133">
        <f t="shared" si="16"/>
        <v>259</v>
      </c>
      <c r="J38" s="133">
        <f t="shared" si="16"/>
        <v>74</v>
      </c>
      <c r="K38" s="133">
        <f t="shared" si="16"/>
        <v>9</v>
      </c>
      <c r="L38" s="134">
        <f t="shared" si="13"/>
        <v>11151</v>
      </c>
      <c r="M38" s="135">
        <f aca="true" t="shared" si="17" ref="M38:V38">M19+M20+M25</f>
        <v>2416</v>
      </c>
      <c r="N38" s="133">
        <f t="shared" si="17"/>
        <v>2347</v>
      </c>
      <c r="O38" s="133">
        <f t="shared" si="17"/>
        <v>1585</v>
      </c>
      <c r="P38" s="133">
        <f t="shared" si="17"/>
        <v>1578</v>
      </c>
      <c r="Q38" s="133">
        <f t="shared" si="17"/>
        <v>1117</v>
      </c>
      <c r="R38" s="133">
        <f t="shared" si="17"/>
        <v>766</v>
      </c>
      <c r="S38" s="133">
        <f t="shared" si="17"/>
        <v>569</v>
      </c>
      <c r="T38" s="133">
        <f t="shared" si="17"/>
        <v>404</v>
      </c>
      <c r="U38" s="133">
        <f t="shared" si="17"/>
        <v>128</v>
      </c>
      <c r="V38" s="133">
        <f t="shared" si="17"/>
        <v>19</v>
      </c>
      <c r="W38" s="134">
        <f t="shared" si="14"/>
        <v>10929</v>
      </c>
      <c r="X38" s="135">
        <f aca="true" t="shared" si="18" ref="X38:AG45">B38+M38</f>
        <v>4860</v>
      </c>
      <c r="Y38" s="133">
        <f t="shared" si="18"/>
        <v>5024</v>
      </c>
      <c r="Z38" s="133">
        <f t="shared" si="18"/>
        <v>3209</v>
      </c>
      <c r="AA38" s="133">
        <f t="shared" si="18"/>
        <v>3197</v>
      </c>
      <c r="AB38" s="133">
        <f t="shared" si="18"/>
        <v>2271</v>
      </c>
      <c r="AC38" s="133">
        <f t="shared" si="18"/>
        <v>1558</v>
      </c>
      <c r="AD38" s="133">
        <f t="shared" si="18"/>
        <v>1068</v>
      </c>
      <c r="AE38" s="133">
        <f t="shared" si="18"/>
        <v>663</v>
      </c>
      <c r="AF38" s="133">
        <f t="shared" si="18"/>
        <v>202</v>
      </c>
      <c r="AG38" s="133">
        <f t="shared" si="18"/>
        <v>28</v>
      </c>
      <c r="AH38" s="134">
        <f t="shared" si="15"/>
        <v>22080</v>
      </c>
    </row>
    <row r="39" spans="1:34" s="16" customFormat="1" ht="12">
      <c r="A39" s="19" t="s">
        <v>16</v>
      </c>
      <c r="B39" s="136">
        <v>1656</v>
      </c>
      <c r="C39" s="136">
        <v>1769</v>
      </c>
      <c r="D39" s="136">
        <v>1348</v>
      </c>
      <c r="E39" s="136">
        <v>1428</v>
      </c>
      <c r="F39" s="136">
        <v>1114</v>
      </c>
      <c r="G39" s="136">
        <v>780</v>
      </c>
      <c r="H39" s="136">
        <v>456</v>
      </c>
      <c r="I39" s="136">
        <v>227</v>
      </c>
      <c r="J39" s="136">
        <v>48</v>
      </c>
      <c r="K39" s="136">
        <v>4</v>
      </c>
      <c r="L39" s="137">
        <f t="shared" si="13"/>
        <v>8830</v>
      </c>
      <c r="M39" s="138">
        <v>1583</v>
      </c>
      <c r="N39" s="136">
        <v>1561</v>
      </c>
      <c r="O39" s="136">
        <v>1339</v>
      </c>
      <c r="P39" s="136">
        <v>1307</v>
      </c>
      <c r="Q39" s="136">
        <v>1001</v>
      </c>
      <c r="R39" s="136">
        <v>610</v>
      </c>
      <c r="S39" s="136">
        <v>397</v>
      </c>
      <c r="T39" s="136">
        <v>248</v>
      </c>
      <c r="U39" s="136">
        <v>69</v>
      </c>
      <c r="V39" s="136">
        <v>18</v>
      </c>
      <c r="W39" s="137">
        <f t="shared" si="14"/>
        <v>8133</v>
      </c>
      <c r="X39" s="138">
        <f t="shared" si="18"/>
        <v>3239</v>
      </c>
      <c r="Y39" s="136">
        <f t="shared" si="18"/>
        <v>3330</v>
      </c>
      <c r="Z39" s="136">
        <f t="shared" si="18"/>
        <v>2687</v>
      </c>
      <c r="AA39" s="136">
        <f t="shared" si="18"/>
        <v>2735</v>
      </c>
      <c r="AB39" s="136">
        <f t="shared" si="18"/>
        <v>2115</v>
      </c>
      <c r="AC39" s="136">
        <f t="shared" si="18"/>
        <v>1390</v>
      </c>
      <c r="AD39" s="136">
        <f t="shared" si="18"/>
        <v>853</v>
      </c>
      <c r="AE39" s="136">
        <f t="shared" si="18"/>
        <v>475</v>
      </c>
      <c r="AF39" s="136">
        <f t="shared" si="18"/>
        <v>117</v>
      </c>
      <c r="AG39" s="136">
        <f t="shared" si="18"/>
        <v>22</v>
      </c>
      <c r="AH39" s="137">
        <f t="shared" si="15"/>
        <v>16963</v>
      </c>
    </row>
    <row r="40" spans="1:34" s="16" customFormat="1" ht="12">
      <c r="A40" s="19" t="s">
        <v>17</v>
      </c>
      <c r="B40" s="136">
        <v>2824</v>
      </c>
      <c r="C40" s="136">
        <v>3053</v>
      </c>
      <c r="D40" s="136">
        <v>2477</v>
      </c>
      <c r="E40" s="136">
        <v>2109</v>
      </c>
      <c r="F40" s="136">
        <v>1531</v>
      </c>
      <c r="G40" s="136">
        <v>1157</v>
      </c>
      <c r="H40" s="136">
        <v>630</v>
      </c>
      <c r="I40" s="136">
        <v>312</v>
      </c>
      <c r="J40" s="136">
        <v>59</v>
      </c>
      <c r="K40" s="136">
        <v>4</v>
      </c>
      <c r="L40" s="137">
        <f t="shared" si="13"/>
        <v>14156</v>
      </c>
      <c r="M40" s="138">
        <v>2674</v>
      </c>
      <c r="N40" s="136">
        <v>2953</v>
      </c>
      <c r="O40" s="136">
        <v>2361</v>
      </c>
      <c r="P40" s="136">
        <v>2012</v>
      </c>
      <c r="Q40" s="136">
        <v>1333</v>
      </c>
      <c r="R40" s="136">
        <v>899</v>
      </c>
      <c r="S40" s="136">
        <v>610</v>
      </c>
      <c r="T40" s="136">
        <v>369</v>
      </c>
      <c r="U40" s="136">
        <v>125</v>
      </c>
      <c r="V40" s="136">
        <v>19</v>
      </c>
      <c r="W40" s="137">
        <f t="shared" si="14"/>
        <v>13355</v>
      </c>
      <c r="X40" s="138">
        <f t="shared" si="18"/>
        <v>5498</v>
      </c>
      <c r="Y40" s="136">
        <f t="shared" si="18"/>
        <v>6006</v>
      </c>
      <c r="Z40" s="136">
        <f t="shared" si="18"/>
        <v>4838</v>
      </c>
      <c r="AA40" s="136">
        <f t="shared" si="18"/>
        <v>4121</v>
      </c>
      <c r="AB40" s="136">
        <f t="shared" si="18"/>
        <v>2864</v>
      </c>
      <c r="AC40" s="136">
        <f t="shared" si="18"/>
        <v>2056</v>
      </c>
      <c r="AD40" s="136">
        <f t="shared" si="18"/>
        <v>1240</v>
      </c>
      <c r="AE40" s="136">
        <f t="shared" si="18"/>
        <v>681</v>
      </c>
      <c r="AF40" s="136">
        <f t="shared" si="18"/>
        <v>184</v>
      </c>
      <c r="AG40" s="136">
        <f t="shared" si="18"/>
        <v>23</v>
      </c>
      <c r="AH40" s="137">
        <f t="shared" si="15"/>
        <v>27511</v>
      </c>
    </row>
    <row r="41" spans="1:34" s="15" customFormat="1" ht="12.75" customHeight="1">
      <c r="A41" s="18" t="s">
        <v>18</v>
      </c>
      <c r="B41" s="133">
        <f aca="true" t="shared" si="19" ref="B41:K41">B39+B40</f>
        <v>4480</v>
      </c>
      <c r="C41" s="133">
        <f t="shared" si="19"/>
        <v>4822</v>
      </c>
      <c r="D41" s="133">
        <f t="shared" si="19"/>
        <v>3825</v>
      </c>
      <c r="E41" s="133">
        <f t="shared" si="19"/>
        <v>3537</v>
      </c>
      <c r="F41" s="133">
        <f t="shared" si="19"/>
        <v>2645</v>
      </c>
      <c r="G41" s="133">
        <f t="shared" si="19"/>
        <v>1937</v>
      </c>
      <c r="H41" s="133">
        <f t="shared" si="19"/>
        <v>1086</v>
      </c>
      <c r="I41" s="133">
        <f t="shared" si="19"/>
        <v>539</v>
      </c>
      <c r="J41" s="133">
        <f t="shared" si="19"/>
        <v>107</v>
      </c>
      <c r="K41" s="133">
        <f t="shared" si="19"/>
        <v>8</v>
      </c>
      <c r="L41" s="134">
        <f t="shared" si="13"/>
        <v>22986</v>
      </c>
      <c r="M41" s="135">
        <f aca="true" t="shared" si="20" ref="M41:V41">M39+M40</f>
        <v>4257</v>
      </c>
      <c r="N41" s="133">
        <f t="shared" si="20"/>
        <v>4514</v>
      </c>
      <c r="O41" s="133">
        <f t="shared" si="20"/>
        <v>3700</v>
      </c>
      <c r="P41" s="133">
        <f t="shared" si="20"/>
        <v>3319</v>
      </c>
      <c r="Q41" s="133">
        <f t="shared" si="20"/>
        <v>2334</v>
      </c>
      <c r="R41" s="133">
        <f t="shared" si="20"/>
        <v>1509</v>
      </c>
      <c r="S41" s="133">
        <f t="shared" si="20"/>
        <v>1007</v>
      </c>
      <c r="T41" s="133">
        <f t="shared" si="20"/>
        <v>617</v>
      </c>
      <c r="U41" s="133">
        <f t="shared" si="20"/>
        <v>194</v>
      </c>
      <c r="V41" s="133">
        <f t="shared" si="20"/>
        <v>37</v>
      </c>
      <c r="W41" s="134">
        <f t="shared" si="14"/>
        <v>21488</v>
      </c>
      <c r="X41" s="135">
        <f t="shared" si="18"/>
        <v>8737</v>
      </c>
      <c r="Y41" s="133">
        <f t="shared" si="18"/>
        <v>9336</v>
      </c>
      <c r="Z41" s="133">
        <f t="shared" si="18"/>
        <v>7525</v>
      </c>
      <c r="AA41" s="133">
        <f t="shared" si="18"/>
        <v>6856</v>
      </c>
      <c r="AB41" s="133">
        <f t="shared" si="18"/>
        <v>4979</v>
      </c>
      <c r="AC41" s="133">
        <f t="shared" si="18"/>
        <v>3446</v>
      </c>
      <c r="AD41" s="133">
        <f t="shared" si="18"/>
        <v>2093</v>
      </c>
      <c r="AE41" s="133">
        <f t="shared" si="18"/>
        <v>1156</v>
      </c>
      <c r="AF41" s="133">
        <f t="shared" si="18"/>
        <v>301</v>
      </c>
      <c r="AG41" s="133">
        <f t="shared" si="18"/>
        <v>45</v>
      </c>
      <c r="AH41" s="134">
        <f t="shared" si="15"/>
        <v>44474</v>
      </c>
    </row>
    <row r="42" spans="1:34" s="16" customFormat="1" ht="12">
      <c r="A42" s="19" t="s">
        <v>19</v>
      </c>
      <c r="B42" s="136">
        <f aca="true" t="shared" si="21" ref="B42:K42">B9+B22+B23+B26</f>
        <v>12928</v>
      </c>
      <c r="C42" s="136">
        <f t="shared" si="21"/>
        <v>12941</v>
      </c>
      <c r="D42" s="136">
        <f t="shared" si="21"/>
        <v>10708</v>
      </c>
      <c r="E42" s="136">
        <f t="shared" si="21"/>
        <v>12011</v>
      </c>
      <c r="F42" s="136">
        <f t="shared" si="21"/>
        <v>10020</v>
      </c>
      <c r="G42" s="136">
        <f t="shared" si="21"/>
        <v>7800</v>
      </c>
      <c r="H42" s="136">
        <f t="shared" si="21"/>
        <v>4287</v>
      </c>
      <c r="I42" s="136">
        <f t="shared" si="21"/>
        <v>1845</v>
      </c>
      <c r="J42" s="136">
        <f t="shared" si="21"/>
        <v>555</v>
      </c>
      <c r="K42" s="136">
        <f t="shared" si="21"/>
        <v>96</v>
      </c>
      <c r="L42" s="137">
        <f t="shared" si="13"/>
        <v>73191</v>
      </c>
      <c r="M42" s="138">
        <f aca="true" t="shared" si="22" ref="M42:V42">M9+M22+M23+M26</f>
        <v>12208</v>
      </c>
      <c r="N42" s="136">
        <f t="shared" si="22"/>
        <v>12514</v>
      </c>
      <c r="O42" s="136">
        <f t="shared" si="22"/>
        <v>11110</v>
      </c>
      <c r="P42" s="136">
        <f t="shared" si="22"/>
        <v>12700</v>
      </c>
      <c r="Q42" s="136">
        <f t="shared" si="22"/>
        <v>10232</v>
      </c>
      <c r="R42" s="136">
        <f t="shared" si="22"/>
        <v>6860</v>
      </c>
      <c r="S42" s="136">
        <f t="shared" si="22"/>
        <v>4166</v>
      </c>
      <c r="T42" s="136">
        <f t="shared" si="22"/>
        <v>2237</v>
      </c>
      <c r="U42" s="136">
        <f t="shared" si="22"/>
        <v>812</v>
      </c>
      <c r="V42" s="136">
        <f t="shared" si="22"/>
        <v>215</v>
      </c>
      <c r="W42" s="137">
        <f t="shared" si="14"/>
        <v>73054</v>
      </c>
      <c r="X42" s="138">
        <f t="shared" si="18"/>
        <v>25136</v>
      </c>
      <c r="Y42" s="136">
        <f t="shared" si="18"/>
        <v>25455</v>
      </c>
      <c r="Z42" s="136">
        <f t="shared" si="18"/>
        <v>21818</v>
      </c>
      <c r="AA42" s="136">
        <f t="shared" si="18"/>
        <v>24711</v>
      </c>
      <c r="AB42" s="136">
        <f t="shared" si="18"/>
        <v>20252</v>
      </c>
      <c r="AC42" s="136">
        <f t="shared" si="18"/>
        <v>14660</v>
      </c>
      <c r="AD42" s="136">
        <f t="shared" si="18"/>
        <v>8453</v>
      </c>
      <c r="AE42" s="136">
        <f t="shared" si="18"/>
        <v>4082</v>
      </c>
      <c r="AF42" s="136">
        <f t="shared" si="18"/>
        <v>1367</v>
      </c>
      <c r="AG42" s="136">
        <f t="shared" si="18"/>
        <v>311</v>
      </c>
      <c r="AH42" s="137">
        <f t="shared" si="15"/>
        <v>146245</v>
      </c>
    </row>
    <row r="43" spans="1:34" s="16" customFormat="1" ht="12">
      <c r="A43" s="19" t="s">
        <v>20</v>
      </c>
      <c r="B43" s="136">
        <v>1764</v>
      </c>
      <c r="C43" s="136">
        <v>1720</v>
      </c>
      <c r="D43" s="136">
        <v>1443</v>
      </c>
      <c r="E43" s="136">
        <v>1418</v>
      </c>
      <c r="F43" s="136">
        <v>1042</v>
      </c>
      <c r="G43" s="136">
        <v>805</v>
      </c>
      <c r="H43" s="136">
        <v>575</v>
      </c>
      <c r="I43" s="136">
        <v>299</v>
      </c>
      <c r="J43" s="136">
        <v>82</v>
      </c>
      <c r="K43" s="136">
        <v>9</v>
      </c>
      <c r="L43" s="137">
        <f t="shared" si="13"/>
        <v>9157</v>
      </c>
      <c r="M43" s="138">
        <v>1675</v>
      </c>
      <c r="N43" s="136">
        <v>1631</v>
      </c>
      <c r="O43" s="136">
        <v>1357</v>
      </c>
      <c r="P43" s="136">
        <v>1452</v>
      </c>
      <c r="Q43" s="136">
        <v>981</v>
      </c>
      <c r="R43" s="136">
        <v>729</v>
      </c>
      <c r="S43" s="136">
        <v>573</v>
      </c>
      <c r="T43" s="136">
        <v>316</v>
      </c>
      <c r="U43" s="136">
        <v>104</v>
      </c>
      <c r="V43" s="136">
        <v>15</v>
      </c>
      <c r="W43" s="137">
        <f t="shared" si="14"/>
        <v>8833</v>
      </c>
      <c r="X43" s="138">
        <f t="shared" si="18"/>
        <v>3439</v>
      </c>
      <c r="Y43" s="136">
        <f t="shared" si="18"/>
        <v>3351</v>
      </c>
      <c r="Z43" s="136">
        <f t="shared" si="18"/>
        <v>2800</v>
      </c>
      <c r="AA43" s="136">
        <f t="shared" si="18"/>
        <v>2870</v>
      </c>
      <c r="AB43" s="136">
        <f t="shared" si="18"/>
        <v>2023</v>
      </c>
      <c r="AC43" s="136">
        <f t="shared" si="18"/>
        <v>1534</v>
      </c>
      <c r="AD43" s="136">
        <f t="shared" si="18"/>
        <v>1148</v>
      </c>
      <c r="AE43" s="136">
        <f t="shared" si="18"/>
        <v>615</v>
      </c>
      <c r="AF43" s="136">
        <f t="shared" si="18"/>
        <v>186</v>
      </c>
      <c r="AG43" s="136">
        <f t="shared" si="18"/>
        <v>24</v>
      </c>
      <c r="AH43" s="137">
        <f t="shared" si="15"/>
        <v>17990</v>
      </c>
    </row>
    <row r="44" spans="1:34" s="15" customFormat="1" ht="12.75" customHeight="1">
      <c r="A44" s="18" t="s">
        <v>21</v>
      </c>
      <c r="B44" s="133">
        <f aca="true" t="shared" si="23" ref="B44:K44">B42+B43</f>
        <v>14692</v>
      </c>
      <c r="C44" s="133">
        <f t="shared" si="23"/>
        <v>14661</v>
      </c>
      <c r="D44" s="133">
        <f t="shared" si="23"/>
        <v>12151</v>
      </c>
      <c r="E44" s="133">
        <f t="shared" si="23"/>
        <v>13429</v>
      </c>
      <c r="F44" s="133">
        <f t="shared" si="23"/>
        <v>11062</v>
      </c>
      <c r="G44" s="133">
        <f t="shared" si="23"/>
        <v>8605</v>
      </c>
      <c r="H44" s="133">
        <f t="shared" si="23"/>
        <v>4862</v>
      </c>
      <c r="I44" s="133">
        <f t="shared" si="23"/>
        <v>2144</v>
      </c>
      <c r="J44" s="133">
        <f t="shared" si="23"/>
        <v>637</v>
      </c>
      <c r="K44" s="133">
        <f t="shared" si="23"/>
        <v>105</v>
      </c>
      <c r="L44" s="134">
        <f t="shared" si="13"/>
        <v>82348</v>
      </c>
      <c r="M44" s="135">
        <f aca="true" t="shared" si="24" ref="M44:V44">M42+M43</f>
        <v>13883</v>
      </c>
      <c r="N44" s="133">
        <f t="shared" si="24"/>
        <v>14145</v>
      </c>
      <c r="O44" s="133">
        <f t="shared" si="24"/>
        <v>12467</v>
      </c>
      <c r="P44" s="133">
        <f t="shared" si="24"/>
        <v>14152</v>
      </c>
      <c r="Q44" s="133">
        <f t="shared" si="24"/>
        <v>11213</v>
      </c>
      <c r="R44" s="133">
        <f t="shared" si="24"/>
        <v>7589</v>
      </c>
      <c r="S44" s="133">
        <f t="shared" si="24"/>
        <v>4739</v>
      </c>
      <c r="T44" s="133">
        <f t="shared" si="24"/>
        <v>2553</v>
      </c>
      <c r="U44" s="133">
        <f t="shared" si="24"/>
        <v>916</v>
      </c>
      <c r="V44" s="133">
        <f t="shared" si="24"/>
        <v>230</v>
      </c>
      <c r="W44" s="134">
        <f t="shared" si="14"/>
        <v>81887</v>
      </c>
      <c r="X44" s="135">
        <f t="shared" si="18"/>
        <v>28575</v>
      </c>
      <c r="Y44" s="133">
        <f t="shared" si="18"/>
        <v>28806</v>
      </c>
      <c r="Z44" s="133">
        <f t="shared" si="18"/>
        <v>24618</v>
      </c>
      <c r="AA44" s="133">
        <f t="shared" si="18"/>
        <v>27581</v>
      </c>
      <c r="AB44" s="133">
        <f t="shared" si="18"/>
        <v>22275</v>
      </c>
      <c r="AC44" s="133">
        <f t="shared" si="18"/>
        <v>16194</v>
      </c>
      <c r="AD44" s="133">
        <f t="shared" si="18"/>
        <v>9601</v>
      </c>
      <c r="AE44" s="133">
        <f t="shared" si="18"/>
        <v>4697</v>
      </c>
      <c r="AF44" s="133">
        <f t="shared" si="18"/>
        <v>1553</v>
      </c>
      <c r="AG44" s="133">
        <f t="shared" si="18"/>
        <v>335</v>
      </c>
      <c r="AH44" s="134">
        <f t="shared" si="15"/>
        <v>164235</v>
      </c>
    </row>
    <row r="45" spans="1:34" s="17" customFormat="1" ht="13.5" customHeight="1" thickBot="1">
      <c r="A45" s="20" t="s">
        <v>111</v>
      </c>
      <c r="B45" s="139">
        <f aca="true" t="shared" si="25" ref="B45:K45">B38+B41+B44</f>
        <v>21616</v>
      </c>
      <c r="C45" s="139">
        <f t="shared" si="25"/>
        <v>22160</v>
      </c>
      <c r="D45" s="139">
        <f t="shared" si="25"/>
        <v>17600</v>
      </c>
      <c r="E45" s="139">
        <f t="shared" si="25"/>
        <v>18585</v>
      </c>
      <c r="F45" s="139">
        <f t="shared" si="25"/>
        <v>14861</v>
      </c>
      <c r="G45" s="139">
        <f t="shared" si="25"/>
        <v>11334</v>
      </c>
      <c r="H45" s="139">
        <f t="shared" si="25"/>
        <v>6447</v>
      </c>
      <c r="I45" s="139">
        <f t="shared" si="25"/>
        <v>2942</v>
      </c>
      <c r="J45" s="139">
        <f t="shared" si="25"/>
        <v>818</v>
      </c>
      <c r="K45" s="139">
        <f t="shared" si="25"/>
        <v>122</v>
      </c>
      <c r="L45" s="140">
        <f t="shared" si="13"/>
        <v>116485</v>
      </c>
      <c r="M45" s="141">
        <f aca="true" t="shared" si="26" ref="M45:V45">M38+M41+M44</f>
        <v>20556</v>
      </c>
      <c r="N45" s="139">
        <f t="shared" si="26"/>
        <v>21006</v>
      </c>
      <c r="O45" s="139">
        <f t="shared" si="26"/>
        <v>17752</v>
      </c>
      <c r="P45" s="139">
        <f t="shared" si="26"/>
        <v>19049</v>
      </c>
      <c r="Q45" s="139">
        <f t="shared" si="26"/>
        <v>14664</v>
      </c>
      <c r="R45" s="139">
        <f t="shared" si="26"/>
        <v>9864</v>
      </c>
      <c r="S45" s="139">
        <f t="shared" si="26"/>
        <v>6315</v>
      </c>
      <c r="T45" s="139">
        <f t="shared" si="26"/>
        <v>3574</v>
      </c>
      <c r="U45" s="139">
        <f t="shared" si="26"/>
        <v>1238</v>
      </c>
      <c r="V45" s="139">
        <f t="shared" si="26"/>
        <v>286</v>
      </c>
      <c r="W45" s="140">
        <f t="shared" si="14"/>
        <v>114304</v>
      </c>
      <c r="X45" s="141">
        <f t="shared" si="18"/>
        <v>42172</v>
      </c>
      <c r="Y45" s="139">
        <f t="shared" si="18"/>
        <v>43166</v>
      </c>
      <c r="Z45" s="139">
        <f t="shared" si="18"/>
        <v>35352</v>
      </c>
      <c r="AA45" s="139">
        <f t="shared" si="18"/>
        <v>37634</v>
      </c>
      <c r="AB45" s="139">
        <f t="shared" si="18"/>
        <v>29525</v>
      </c>
      <c r="AC45" s="139">
        <f t="shared" si="18"/>
        <v>21198</v>
      </c>
      <c r="AD45" s="139">
        <f t="shared" si="18"/>
        <v>12762</v>
      </c>
      <c r="AE45" s="139">
        <f t="shared" si="18"/>
        <v>6516</v>
      </c>
      <c r="AF45" s="139">
        <f t="shared" si="18"/>
        <v>2056</v>
      </c>
      <c r="AG45" s="139">
        <f t="shared" si="18"/>
        <v>408</v>
      </c>
      <c r="AH45" s="140">
        <f t="shared" si="15"/>
        <v>230789</v>
      </c>
    </row>
    <row r="46" ht="4.5" customHeight="1"/>
    <row r="47" spans="1:10" ht="12">
      <c r="A47" s="76" t="s">
        <v>211</v>
      </c>
      <c r="B47" s="76"/>
      <c r="C47" s="76"/>
      <c r="D47" s="76"/>
      <c r="E47" s="76"/>
      <c r="F47" s="99"/>
      <c r="G47" s="99"/>
      <c r="H47" s="99"/>
      <c r="I47" s="99"/>
      <c r="J47" s="99"/>
    </row>
    <row r="51" ht="19.5" customHeight="1"/>
    <row r="52" ht="19.5" customHeight="1"/>
    <row r="101" s="9" customFormat="1" ht="12"/>
    <row r="106" ht="19.5" customHeight="1"/>
    <row r="107" s="10" customFormat="1" ht="19.5" customHeight="1"/>
    <row r="109" s="11" customFormat="1" ht="12"/>
    <row r="143" s="12" customFormat="1" ht="12"/>
    <row r="146" s="9" customFormat="1" ht="12"/>
    <row r="149" s="9" customFormat="1" ht="12"/>
    <row r="150" s="9" customFormat="1" ht="12"/>
  </sheetData>
  <sheetProtection/>
  <mergeCells count="4">
    <mergeCell ref="B3:L3"/>
    <mergeCell ref="X3:AH3"/>
    <mergeCell ref="M3:W3"/>
    <mergeCell ref="A1:AH1"/>
  </mergeCells>
  <printOptions horizontalCentered="1"/>
  <pageMargins left="0.16" right="0" top="0" bottom="0" header="0" footer="0"/>
  <pageSetup fitToWidth="2" orientation="landscape" paperSize="9" scale="71" r:id="rId1"/>
  <headerFooter alignWithMargins="0">
    <oddFooter>&amp;C&amp;A</oddFooter>
  </headerFooter>
  <colBreaks count="1" manualBreakCount="1">
    <brk id="23" max="46" man="1"/>
  </colBreaks>
  <ignoredErrors>
    <ignoredError sqref="L38:L4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zoomScalePageLayoutView="0" workbookViewId="0" topLeftCell="A1">
      <selection activeCell="A47" sqref="A47"/>
    </sheetView>
  </sheetViews>
  <sheetFormatPr defaultColWidth="10.875" defaultRowHeight="12"/>
  <cols>
    <col min="1" max="1" width="17.875" style="6" customWidth="1"/>
    <col min="2" max="8" width="7.25390625" style="6" customWidth="1"/>
    <col min="9" max="9" width="7.375" style="6" bestFit="1" customWidth="1"/>
    <col min="10" max="16" width="7.25390625" style="6" customWidth="1"/>
    <col min="17" max="17" width="7.375" style="6" bestFit="1" customWidth="1"/>
    <col min="18" max="24" width="7.25390625" style="6" customWidth="1"/>
    <col min="25" max="25" width="8.25390625" style="6" bestFit="1" customWidth="1"/>
    <col min="26" max="26" width="10.875" style="6" customWidth="1"/>
    <col min="27" max="27" width="18.25390625" style="6" bestFit="1" customWidth="1"/>
    <col min="28" max="16384" width="10.875" style="6" customWidth="1"/>
  </cols>
  <sheetData>
    <row r="1" spans="1:25" ht="19.5" customHeight="1">
      <c r="A1" s="302" t="s">
        <v>265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s="7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6" customFormat="1" ht="12">
      <c r="A3" s="21"/>
      <c r="B3" s="303" t="s">
        <v>112</v>
      </c>
      <c r="C3" s="303"/>
      <c r="D3" s="303"/>
      <c r="E3" s="303"/>
      <c r="F3" s="303"/>
      <c r="G3" s="303"/>
      <c r="H3" s="303"/>
      <c r="I3" s="304"/>
      <c r="J3" s="305" t="s">
        <v>113</v>
      </c>
      <c r="K3" s="303"/>
      <c r="L3" s="303"/>
      <c r="M3" s="303"/>
      <c r="N3" s="303"/>
      <c r="O3" s="303"/>
      <c r="P3" s="303"/>
      <c r="Q3" s="304"/>
      <c r="R3" s="305" t="s">
        <v>114</v>
      </c>
      <c r="S3" s="303"/>
      <c r="T3" s="303"/>
      <c r="U3" s="303"/>
      <c r="V3" s="303"/>
      <c r="W3" s="303"/>
      <c r="X3" s="303"/>
      <c r="Y3" s="304"/>
    </row>
    <row r="4" spans="1:25" s="274" customFormat="1" ht="24">
      <c r="A4" s="266"/>
      <c r="B4" s="117" t="s">
        <v>266</v>
      </c>
      <c r="C4" s="117" t="s">
        <v>267</v>
      </c>
      <c r="D4" s="117" t="s">
        <v>268</v>
      </c>
      <c r="E4" s="117" t="s">
        <v>269</v>
      </c>
      <c r="F4" s="117" t="s">
        <v>270</v>
      </c>
      <c r="G4" s="117" t="s">
        <v>271</v>
      </c>
      <c r="H4" s="117" t="s">
        <v>272</v>
      </c>
      <c r="I4" s="118" t="s">
        <v>115</v>
      </c>
      <c r="J4" s="117" t="s">
        <v>266</v>
      </c>
      <c r="K4" s="117" t="s">
        <v>267</v>
      </c>
      <c r="L4" s="117" t="s">
        <v>268</v>
      </c>
      <c r="M4" s="117" t="s">
        <v>269</v>
      </c>
      <c r="N4" s="117" t="s">
        <v>270</v>
      </c>
      <c r="O4" s="117" t="s">
        <v>271</v>
      </c>
      <c r="P4" s="117" t="s">
        <v>272</v>
      </c>
      <c r="Q4" s="114" t="s">
        <v>115</v>
      </c>
      <c r="R4" s="117" t="s">
        <v>266</v>
      </c>
      <c r="S4" s="117" t="s">
        <v>267</v>
      </c>
      <c r="T4" s="117" t="s">
        <v>268</v>
      </c>
      <c r="U4" s="117" t="s">
        <v>269</v>
      </c>
      <c r="V4" s="117" t="s">
        <v>270</v>
      </c>
      <c r="W4" s="117" t="s">
        <v>271</v>
      </c>
      <c r="X4" s="117" t="s">
        <v>272</v>
      </c>
      <c r="Y4" s="118" t="s">
        <v>115</v>
      </c>
    </row>
    <row r="5" spans="1:25" ht="12">
      <c r="A5" s="23" t="s">
        <v>116</v>
      </c>
      <c r="B5" s="267">
        <v>99</v>
      </c>
      <c r="C5" s="267">
        <v>3</v>
      </c>
      <c r="D5" s="267">
        <v>39</v>
      </c>
      <c r="E5" s="267">
        <v>67</v>
      </c>
      <c r="F5" s="267">
        <v>23</v>
      </c>
      <c r="G5" s="267">
        <v>49</v>
      </c>
      <c r="H5" s="267">
        <v>21</v>
      </c>
      <c r="I5" s="268">
        <f aca="true" t="shared" si="0" ref="I5:I45">SUM(B5:H5)</f>
        <v>301</v>
      </c>
      <c r="J5" s="269">
        <v>60</v>
      </c>
      <c r="K5" s="270">
        <v>0</v>
      </c>
      <c r="L5" s="270">
        <v>32</v>
      </c>
      <c r="M5" s="270">
        <v>76</v>
      </c>
      <c r="N5" s="270">
        <v>2</v>
      </c>
      <c r="O5" s="270">
        <v>98</v>
      </c>
      <c r="P5" s="270">
        <v>45</v>
      </c>
      <c r="Q5" s="271">
        <f aca="true" t="shared" si="1" ref="Q5:Q45">SUM(J5:P5)</f>
        <v>313</v>
      </c>
      <c r="R5" s="272">
        <f aca="true" t="shared" si="2" ref="R5:R45">B5+J5</f>
        <v>159</v>
      </c>
      <c r="S5" s="267">
        <f aca="true" t="shared" si="3" ref="S5:S45">C5+K5</f>
        <v>3</v>
      </c>
      <c r="T5" s="267">
        <f aca="true" t="shared" si="4" ref="T5:T45">D5+L5</f>
        <v>71</v>
      </c>
      <c r="U5" s="267">
        <f aca="true" t="shared" si="5" ref="U5:U45">E5+M5</f>
        <v>143</v>
      </c>
      <c r="V5" s="267">
        <f aca="true" t="shared" si="6" ref="V5:V45">F5+N5</f>
        <v>25</v>
      </c>
      <c r="W5" s="267">
        <f aca="true" t="shared" si="7" ref="W5:W45">G5+O5</f>
        <v>147</v>
      </c>
      <c r="X5" s="267">
        <f aca="true" t="shared" si="8" ref="X5:X45">H5+P5</f>
        <v>66</v>
      </c>
      <c r="Y5" s="152">
        <f aca="true" t="shared" si="9" ref="Y5:Y45">SUM(R5:X5)</f>
        <v>614</v>
      </c>
    </row>
    <row r="6" spans="1:25" ht="12">
      <c r="A6" s="23" t="s">
        <v>273</v>
      </c>
      <c r="B6" s="270">
        <v>388</v>
      </c>
      <c r="C6" s="270">
        <v>12</v>
      </c>
      <c r="D6" s="270">
        <v>69</v>
      </c>
      <c r="E6" s="270">
        <v>64</v>
      </c>
      <c r="F6" s="270">
        <v>169</v>
      </c>
      <c r="G6" s="270">
        <v>11</v>
      </c>
      <c r="H6" s="270">
        <v>51</v>
      </c>
      <c r="I6" s="271">
        <f t="shared" si="0"/>
        <v>764</v>
      </c>
      <c r="J6" s="269">
        <v>222</v>
      </c>
      <c r="K6" s="270">
        <v>12</v>
      </c>
      <c r="L6" s="270">
        <v>84</v>
      </c>
      <c r="M6" s="270">
        <v>95</v>
      </c>
      <c r="N6" s="270">
        <v>104</v>
      </c>
      <c r="O6" s="270">
        <v>204</v>
      </c>
      <c r="P6" s="270">
        <v>43</v>
      </c>
      <c r="Q6" s="271">
        <f t="shared" si="1"/>
        <v>764</v>
      </c>
      <c r="R6" s="269">
        <f t="shared" si="2"/>
        <v>610</v>
      </c>
      <c r="S6" s="270">
        <f t="shared" si="3"/>
        <v>24</v>
      </c>
      <c r="T6" s="270">
        <f t="shared" si="4"/>
        <v>153</v>
      </c>
      <c r="U6" s="270">
        <f t="shared" si="5"/>
        <v>159</v>
      </c>
      <c r="V6" s="270">
        <f t="shared" si="6"/>
        <v>273</v>
      </c>
      <c r="W6" s="270">
        <f t="shared" si="7"/>
        <v>215</v>
      </c>
      <c r="X6" s="270">
        <f t="shared" si="8"/>
        <v>94</v>
      </c>
      <c r="Y6" s="132">
        <f t="shared" si="9"/>
        <v>1528</v>
      </c>
    </row>
    <row r="7" spans="1:25" ht="12">
      <c r="A7" s="23" t="s">
        <v>118</v>
      </c>
      <c r="B7" s="270">
        <v>1042</v>
      </c>
      <c r="C7" s="270">
        <v>7</v>
      </c>
      <c r="D7" s="270">
        <v>160</v>
      </c>
      <c r="E7" s="270">
        <v>171</v>
      </c>
      <c r="F7" s="270">
        <v>271</v>
      </c>
      <c r="G7" s="270">
        <v>22</v>
      </c>
      <c r="H7" s="270">
        <v>113</v>
      </c>
      <c r="I7" s="129">
        <f t="shared" si="0"/>
        <v>1786</v>
      </c>
      <c r="J7" s="269">
        <v>698</v>
      </c>
      <c r="K7" s="270">
        <v>7</v>
      </c>
      <c r="L7" s="270">
        <v>197</v>
      </c>
      <c r="M7" s="270">
        <v>141</v>
      </c>
      <c r="N7" s="270">
        <v>174</v>
      </c>
      <c r="O7" s="270">
        <v>431</v>
      </c>
      <c r="P7" s="270">
        <v>108</v>
      </c>
      <c r="Q7" s="129">
        <f t="shared" si="1"/>
        <v>1756</v>
      </c>
      <c r="R7" s="269">
        <f t="shared" si="2"/>
        <v>1740</v>
      </c>
      <c r="S7" s="270">
        <f t="shared" si="3"/>
        <v>14</v>
      </c>
      <c r="T7" s="270">
        <f t="shared" si="4"/>
        <v>357</v>
      </c>
      <c r="U7" s="270">
        <f t="shared" si="5"/>
        <v>312</v>
      </c>
      <c r="V7" s="270">
        <f t="shared" si="6"/>
        <v>445</v>
      </c>
      <c r="W7" s="270">
        <f t="shared" si="7"/>
        <v>453</v>
      </c>
      <c r="X7" s="270">
        <f t="shared" si="8"/>
        <v>221</v>
      </c>
      <c r="Y7" s="132">
        <f t="shared" si="9"/>
        <v>3542</v>
      </c>
    </row>
    <row r="8" spans="1:25" ht="12">
      <c r="A8" s="23" t="s">
        <v>119</v>
      </c>
      <c r="B8" s="270">
        <v>582</v>
      </c>
      <c r="C8" s="270">
        <v>40</v>
      </c>
      <c r="D8" s="270">
        <v>153</v>
      </c>
      <c r="E8" s="270">
        <v>163</v>
      </c>
      <c r="F8" s="270">
        <v>106</v>
      </c>
      <c r="G8" s="270">
        <v>95</v>
      </c>
      <c r="H8" s="270">
        <v>78</v>
      </c>
      <c r="I8" s="129">
        <f t="shared" si="0"/>
        <v>1217</v>
      </c>
      <c r="J8" s="269">
        <v>283</v>
      </c>
      <c r="K8" s="270">
        <v>26</v>
      </c>
      <c r="L8" s="270">
        <v>159</v>
      </c>
      <c r="M8" s="270">
        <v>147</v>
      </c>
      <c r="N8" s="270">
        <v>36</v>
      </c>
      <c r="O8" s="270">
        <v>394</v>
      </c>
      <c r="P8" s="270">
        <v>116</v>
      </c>
      <c r="Q8" s="129">
        <f t="shared" si="1"/>
        <v>1161</v>
      </c>
      <c r="R8" s="269">
        <f t="shared" si="2"/>
        <v>865</v>
      </c>
      <c r="S8" s="270">
        <f t="shared" si="3"/>
        <v>66</v>
      </c>
      <c r="T8" s="270">
        <f t="shared" si="4"/>
        <v>312</v>
      </c>
      <c r="U8" s="270">
        <f t="shared" si="5"/>
        <v>310</v>
      </c>
      <c r="V8" s="270">
        <f t="shared" si="6"/>
        <v>142</v>
      </c>
      <c r="W8" s="270">
        <f t="shared" si="7"/>
        <v>489</v>
      </c>
      <c r="X8" s="270">
        <f t="shared" si="8"/>
        <v>194</v>
      </c>
      <c r="Y8" s="132">
        <f t="shared" si="9"/>
        <v>2378</v>
      </c>
    </row>
    <row r="9" spans="1:25" ht="12">
      <c r="A9" s="23" t="s">
        <v>120</v>
      </c>
      <c r="B9" s="128">
        <v>3924</v>
      </c>
      <c r="C9" s="128">
        <v>275</v>
      </c>
      <c r="D9" s="128">
        <v>954</v>
      </c>
      <c r="E9" s="128">
        <v>441</v>
      </c>
      <c r="F9" s="270">
        <v>888</v>
      </c>
      <c r="G9" s="270">
        <v>76</v>
      </c>
      <c r="H9" s="270">
        <v>318</v>
      </c>
      <c r="I9" s="129">
        <f t="shared" si="0"/>
        <v>6876</v>
      </c>
      <c r="J9" s="127">
        <v>2746</v>
      </c>
      <c r="K9" s="128">
        <v>214</v>
      </c>
      <c r="L9" s="128">
        <v>1058</v>
      </c>
      <c r="M9" s="128">
        <v>523</v>
      </c>
      <c r="N9" s="270">
        <v>620</v>
      </c>
      <c r="O9" s="270">
        <v>1260</v>
      </c>
      <c r="P9" s="270">
        <v>376</v>
      </c>
      <c r="Q9" s="129">
        <f t="shared" si="1"/>
        <v>6797</v>
      </c>
      <c r="R9" s="127">
        <f t="shared" si="2"/>
        <v>6670</v>
      </c>
      <c r="S9" s="128">
        <f t="shared" si="3"/>
        <v>489</v>
      </c>
      <c r="T9" s="128">
        <f t="shared" si="4"/>
        <v>2012</v>
      </c>
      <c r="U9" s="128">
        <f t="shared" si="5"/>
        <v>964</v>
      </c>
      <c r="V9" s="128">
        <f t="shared" si="6"/>
        <v>1508</v>
      </c>
      <c r="W9" s="128">
        <f t="shared" si="7"/>
        <v>1336</v>
      </c>
      <c r="X9" s="270">
        <f t="shared" si="8"/>
        <v>694</v>
      </c>
      <c r="Y9" s="132">
        <f t="shared" si="9"/>
        <v>13673</v>
      </c>
    </row>
    <row r="10" spans="1:25" ht="12">
      <c r="A10" s="23" t="s">
        <v>121</v>
      </c>
      <c r="B10" s="270">
        <v>90</v>
      </c>
      <c r="C10" s="270">
        <v>5</v>
      </c>
      <c r="D10" s="270">
        <v>12</v>
      </c>
      <c r="E10" s="270">
        <v>14</v>
      </c>
      <c r="F10" s="270">
        <v>34</v>
      </c>
      <c r="G10" s="270">
        <v>2</v>
      </c>
      <c r="H10" s="270">
        <v>2</v>
      </c>
      <c r="I10" s="271">
        <f t="shared" si="0"/>
        <v>159</v>
      </c>
      <c r="J10" s="269">
        <v>55</v>
      </c>
      <c r="K10" s="270">
        <v>8</v>
      </c>
      <c r="L10" s="270">
        <v>13</v>
      </c>
      <c r="M10" s="270">
        <v>13</v>
      </c>
      <c r="N10" s="270">
        <v>21</v>
      </c>
      <c r="O10" s="270">
        <v>42</v>
      </c>
      <c r="P10" s="270">
        <v>10</v>
      </c>
      <c r="Q10" s="271">
        <f t="shared" si="1"/>
        <v>162</v>
      </c>
      <c r="R10" s="269">
        <f t="shared" si="2"/>
        <v>145</v>
      </c>
      <c r="S10" s="270">
        <f t="shared" si="3"/>
        <v>13</v>
      </c>
      <c r="T10" s="270">
        <f t="shared" si="4"/>
        <v>25</v>
      </c>
      <c r="U10" s="270">
        <f t="shared" si="5"/>
        <v>27</v>
      </c>
      <c r="V10" s="270">
        <f t="shared" si="6"/>
        <v>55</v>
      </c>
      <c r="W10" s="270">
        <f t="shared" si="7"/>
        <v>44</v>
      </c>
      <c r="X10" s="270">
        <f t="shared" si="8"/>
        <v>12</v>
      </c>
      <c r="Y10" s="155">
        <f t="shared" si="9"/>
        <v>321</v>
      </c>
    </row>
    <row r="11" spans="1:25" ht="12">
      <c r="A11" s="23" t="s">
        <v>122</v>
      </c>
      <c r="B11" s="270">
        <v>319</v>
      </c>
      <c r="C11" s="270">
        <v>26</v>
      </c>
      <c r="D11" s="270">
        <v>82</v>
      </c>
      <c r="E11" s="270">
        <v>224</v>
      </c>
      <c r="F11" s="270">
        <v>82</v>
      </c>
      <c r="G11" s="270">
        <v>92</v>
      </c>
      <c r="H11" s="270">
        <v>77</v>
      </c>
      <c r="I11" s="129">
        <f t="shared" si="0"/>
        <v>902</v>
      </c>
      <c r="J11" s="269">
        <v>205</v>
      </c>
      <c r="K11" s="270">
        <v>10</v>
      </c>
      <c r="L11" s="270">
        <v>127</v>
      </c>
      <c r="M11" s="270">
        <v>198</v>
      </c>
      <c r="N11" s="270">
        <v>56</v>
      </c>
      <c r="O11" s="270">
        <v>248</v>
      </c>
      <c r="P11" s="270">
        <v>68</v>
      </c>
      <c r="Q11" s="129">
        <f t="shared" si="1"/>
        <v>912</v>
      </c>
      <c r="R11" s="269">
        <f t="shared" si="2"/>
        <v>524</v>
      </c>
      <c r="S11" s="270">
        <f t="shared" si="3"/>
        <v>36</v>
      </c>
      <c r="T11" s="270">
        <f t="shared" si="4"/>
        <v>209</v>
      </c>
      <c r="U11" s="270">
        <f t="shared" si="5"/>
        <v>422</v>
      </c>
      <c r="V11" s="270">
        <f t="shared" si="6"/>
        <v>138</v>
      </c>
      <c r="W11" s="270">
        <f t="shared" si="7"/>
        <v>340</v>
      </c>
      <c r="X11" s="270">
        <f t="shared" si="8"/>
        <v>145</v>
      </c>
      <c r="Y11" s="132">
        <f t="shared" si="9"/>
        <v>1814</v>
      </c>
    </row>
    <row r="12" spans="1:25" ht="12">
      <c r="A12" s="23" t="s">
        <v>123</v>
      </c>
      <c r="B12" s="270">
        <v>664</v>
      </c>
      <c r="C12" s="270">
        <v>61</v>
      </c>
      <c r="D12" s="270">
        <v>209</v>
      </c>
      <c r="E12" s="270">
        <v>307</v>
      </c>
      <c r="F12" s="270">
        <v>154</v>
      </c>
      <c r="G12" s="270">
        <v>90</v>
      </c>
      <c r="H12" s="270">
        <v>132</v>
      </c>
      <c r="I12" s="129">
        <f t="shared" si="0"/>
        <v>1617</v>
      </c>
      <c r="J12" s="269">
        <v>375</v>
      </c>
      <c r="K12" s="270">
        <v>24</v>
      </c>
      <c r="L12" s="270">
        <v>257</v>
      </c>
      <c r="M12" s="270">
        <v>223</v>
      </c>
      <c r="N12" s="270">
        <v>74</v>
      </c>
      <c r="O12" s="270">
        <v>536</v>
      </c>
      <c r="P12" s="270">
        <v>130</v>
      </c>
      <c r="Q12" s="129">
        <f t="shared" si="1"/>
        <v>1619</v>
      </c>
      <c r="R12" s="127">
        <f t="shared" si="2"/>
        <v>1039</v>
      </c>
      <c r="S12" s="270">
        <f t="shared" si="3"/>
        <v>85</v>
      </c>
      <c r="T12" s="270">
        <f t="shared" si="4"/>
        <v>466</v>
      </c>
      <c r="U12" s="270">
        <f t="shared" si="5"/>
        <v>530</v>
      </c>
      <c r="V12" s="270">
        <f t="shared" si="6"/>
        <v>228</v>
      </c>
      <c r="W12" s="270">
        <f t="shared" si="7"/>
        <v>626</v>
      </c>
      <c r="X12" s="270">
        <f t="shared" si="8"/>
        <v>262</v>
      </c>
      <c r="Y12" s="132">
        <f t="shared" si="9"/>
        <v>3236</v>
      </c>
    </row>
    <row r="13" spans="1:25" ht="12">
      <c r="A13" s="23" t="s">
        <v>274</v>
      </c>
      <c r="B13" s="270">
        <v>318</v>
      </c>
      <c r="C13" s="270">
        <v>14</v>
      </c>
      <c r="D13" s="270">
        <v>67</v>
      </c>
      <c r="E13" s="270">
        <v>84</v>
      </c>
      <c r="F13" s="270">
        <v>29</v>
      </c>
      <c r="G13" s="270">
        <v>66</v>
      </c>
      <c r="H13" s="270">
        <v>59</v>
      </c>
      <c r="I13" s="271">
        <f t="shared" si="0"/>
        <v>637</v>
      </c>
      <c r="J13" s="269">
        <v>249</v>
      </c>
      <c r="K13" s="270">
        <v>12</v>
      </c>
      <c r="L13" s="270">
        <v>72</v>
      </c>
      <c r="M13" s="270">
        <v>62</v>
      </c>
      <c r="N13" s="270">
        <v>11</v>
      </c>
      <c r="O13" s="270">
        <v>152</v>
      </c>
      <c r="P13" s="270">
        <v>82</v>
      </c>
      <c r="Q13" s="271">
        <f t="shared" si="1"/>
        <v>640</v>
      </c>
      <c r="R13" s="269">
        <f t="shared" si="2"/>
        <v>567</v>
      </c>
      <c r="S13" s="270">
        <f t="shared" si="3"/>
        <v>26</v>
      </c>
      <c r="T13" s="270">
        <f t="shared" si="4"/>
        <v>139</v>
      </c>
      <c r="U13" s="270">
        <f t="shared" si="5"/>
        <v>146</v>
      </c>
      <c r="V13" s="270">
        <f t="shared" si="6"/>
        <v>40</v>
      </c>
      <c r="W13" s="270">
        <f t="shared" si="7"/>
        <v>218</v>
      </c>
      <c r="X13" s="270">
        <f t="shared" si="8"/>
        <v>141</v>
      </c>
      <c r="Y13" s="132">
        <f t="shared" si="9"/>
        <v>1277</v>
      </c>
    </row>
    <row r="14" spans="1:25" ht="12">
      <c r="A14" s="23" t="s">
        <v>124</v>
      </c>
      <c r="B14" s="270">
        <v>302</v>
      </c>
      <c r="C14" s="270">
        <v>156</v>
      </c>
      <c r="D14" s="270">
        <v>54</v>
      </c>
      <c r="E14" s="270">
        <v>38</v>
      </c>
      <c r="F14" s="270">
        <v>75</v>
      </c>
      <c r="G14" s="270">
        <v>16</v>
      </c>
      <c r="H14" s="270">
        <v>49</v>
      </c>
      <c r="I14" s="271">
        <f t="shared" si="0"/>
        <v>690</v>
      </c>
      <c r="J14" s="269">
        <v>153</v>
      </c>
      <c r="K14" s="270">
        <v>12</v>
      </c>
      <c r="L14" s="270">
        <v>69</v>
      </c>
      <c r="M14" s="270">
        <v>86</v>
      </c>
      <c r="N14" s="270">
        <v>22</v>
      </c>
      <c r="O14" s="270">
        <v>245</v>
      </c>
      <c r="P14" s="270">
        <v>51</v>
      </c>
      <c r="Q14" s="271">
        <f t="shared" si="1"/>
        <v>638</v>
      </c>
      <c r="R14" s="269">
        <f t="shared" si="2"/>
        <v>455</v>
      </c>
      <c r="S14" s="270">
        <f t="shared" si="3"/>
        <v>168</v>
      </c>
      <c r="T14" s="270">
        <f t="shared" si="4"/>
        <v>123</v>
      </c>
      <c r="U14" s="270">
        <f t="shared" si="5"/>
        <v>124</v>
      </c>
      <c r="V14" s="270">
        <f t="shared" si="6"/>
        <v>97</v>
      </c>
      <c r="W14" s="270">
        <f t="shared" si="7"/>
        <v>261</v>
      </c>
      <c r="X14" s="270">
        <f t="shared" si="8"/>
        <v>100</v>
      </c>
      <c r="Y14" s="132">
        <f t="shared" si="9"/>
        <v>1328</v>
      </c>
    </row>
    <row r="15" spans="1:25" ht="12">
      <c r="A15" s="23" t="s">
        <v>125</v>
      </c>
      <c r="B15" s="270">
        <v>896</v>
      </c>
      <c r="C15" s="270">
        <v>33</v>
      </c>
      <c r="D15" s="270">
        <v>208</v>
      </c>
      <c r="E15" s="270">
        <v>259</v>
      </c>
      <c r="F15" s="270">
        <v>159</v>
      </c>
      <c r="G15" s="270">
        <v>62</v>
      </c>
      <c r="H15" s="270">
        <v>107</v>
      </c>
      <c r="I15" s="129">
        <f t="shared" si="0"/>
        <v>1724</v>
      </c>
      <c r="J15" s="269">
        <v>544</v>
      </c>
      <c r="K15" s="270">
        <v>22</v>
      </c>
      <c r="L15" s="270">
        <v>168</v>
      </c>
      <c r="M15" s="270">
        <v>264</v>
      </c>
      <c r="N15" s="270">
        <v>87</v>
      </c>
      <c r="O15" s="270">
        <v>310</v>
      </c>
      <c r="P15" s="270">
        <v>121</v>
      </c>
      <c r="Q15" s="129">
        <f t="shared" si="1"/>
        <v>1516</v>
      </c>
      <c r="R15" s="269">
        <f t="shared" si="2"/>
        <v>1440</v>
      </c>
      <c r="S15" s="270">
        <f t="shared" si="3"/>
        <v>55</v>
      </c>
      <c r="T15" s="270">
        <f t="shared" si="4"/>
        <v>376</v>
      </c>
      <c r="U15" s="270">
        <f t="shared" si="5"/>
        <v>523</v>
      </c>
      <c r="V15" s="270">
        <f t="shared" si="6"/>
        <v>246</v>
      </c>
      <c r="W15" s="270">
        <f t="shared" si="7"/>
        <v>372</v>
      </c>
      <c r="X15" s="270">
        <f t="shared" si="8"/>
        <v>228</v>
      </c>
      <c r="Y15" s="132">
        <f t="shared" si="9"/>
        <v>3240</v>
      </c>
    </row>
    <row r="16" spans="1:25" ht="12">
      <c r="A16" s="23" t="s">
        <v>14</v>
      </c>
      <c r="B16" s="270">
        <v>295</v>
      </c>
      <c r="C16" s="270">
        <v>20</v>
      </c>
      <c r="D16" s="270">
        <v>56</v>
      </c>
      <c r="E16" s="270">
        <v>91</v>
      </c>
      <c r="F16" s="270">
        <v>47</v>
      </c>
      <c r="G16" s="270">
        <v>33</v>
      </c>
      <c r="H16" s="270">
        <v>47</v>
      </c>
      <c r="I16" s="271">
        <f t="shared" si="0"/>
        <v>589</v>
      </c>
      <c r="J16" s="269">
        <v>117</v>
      </c>
      <c r="K16" s="270">
        <v>7</v>
      </c>
      <c r="L16" s="270">
        <v>54</v>
      </c>
      <c r="M16" s="270">
        <v>60</v>
      </c>
      <c r="N16" s="270">
        <v>11</v>
      </c>
      <c r="O16" s="270">
        <v>221</v>
      </c>
      <c r="P16" s="270">
        <v>29</v>
      </c>
      <c r="Q16" s="271">
        <f t="shared" si="1"/>
        <v>499</v>
      </c>
      <c r="R16" s="269">
        <f t="shared" si="2"/>
        <v>412</v>
      </c>
      <c r="S16" s="270">
        <f t="shared" si="3"/>
        <v>27</v>
      </c>
      <c r="T16" s="270">
        <f t="shared" si="4"/>
        <v>110</v>
      </c>
      <c r="U16" s="270">
        <f t="shared" si="5"/>
        <v>151</v>
      </c>
      <c r="V16" s="270">
        <f t="shared" si="6"/>
        <v>58</v>
      </c>
      <c r="W16" s="270">
        <f t="shared" si="7"/>
        <v>254</v>
      </c>
      <c r="X16" s="270">
        <f t="shared" si="8"/>
        <v>76</v>
      </c>
      <c r="Y16" s="132">
        <f t="shared" si="9"/>
        <v>1088</v>
      </c>
    </row>
    <row r="17" spans="1:25" ht="12">
      <c r="A17" s="23" t="s">
        <v>126</v>
      </c>
      <c r="B17" s="270">
        <v>727</v>
      </c>
      <c r="C17" s="270">
        <v>21</v>
      </c>
      <c r="D17" s="270">
        <v>117</v>
      </c>
      <c r="E17" s="270">
        <v>37</v>
      </c>
      <c r="F17" s="270">
        <v>122</v>
      </c>
      <c r="G17" s="270">
        <v>22</v>
      </c>
      <c r="H17" s="270">
        <v>36</v>
      </c>
      <c r="I17" s="129">
        <f t="shared" si="0"/>
        <v>1082</v>
      </c>
      <c r="J17" s="269">
        <v>441</v>
      </c>
      <c r="K17" s="270">
        <v>10</v>
      </c>
      <c r="L17" s="270">
        <v>93</v>
      </c>
      <c r="M17" s="270">
        <v>58</v>
      </c>
      <c r="N17" s="270">
        <v>86</v>
      </c>
      <c r="O17" s="270">
        <v>298</v>
      </c>
      <c r="P17" s="270">
        <v>72</v>
      </c>
      <c r="Q17" s="129">
        <f t="shared" si="1"/>
        <v>1058</v>
      </c>
      <c r="R17" s="269">
        <f t="shared" si="2"/>
        <v>1168</v>
      </c>
      <c r="S17" s="270">
        <f t="shared" si="3"/>
        <v>31</v>
      </c>
      <c r="T17" s="270">
        <f t="shared" si="4"/>
        <v>210</v>
      </c>
      <c r="U17" s="270">
        <f t="shared" si="5"/>
        <v>95</v>
      </c>
      <c r="V17" s="270">
        <f t="shared" si="6"/>
        <v>208</v>
      </c>
      <c r="W17" s="270">
        <f t="shared" si="7"/>
        <v>320</v>
      </c>
      <c r="X17" s="270">
        <f t="shared" si="8"/>
        <v>108</v>
      </c>
      <c r="Y17" s="132">
        <f t="shared" si="9"/>
        <v>2140</v>
      </c>
    </row>
    <row r="18" spans="1:25" ht="12">
      <c r="A18" s="23" t="s">
        <v>127</v>
      </c>
      <c r="B18" s="270">
        <v>561</v>
      </c>
      <c r="C18" s="270">
        <v>13</v>
      </c>
      <c r="D18" s="270">
        <v>93</v>
      </c>
      <c r="E18" s="270">
        <v>118</v>
      </c>
      <c r="F18" s="270">
        <v>178</v>
      </c>
      <c r="G18" s="270">
        <v>10</v>
      </c>
      <c r="H18" s="270">
        <v>59</v>
      </c>
      <c r="I18" s="129">
        <f t="shared" si="0"/>
        <v>1032</v>
      </c>
      <c r="J18" s="269">
        <v>388</v>
      </c>
      <c r="K18" s="270">
        <v>5</v>
      </c>
      <c r="L18" s="270">
        <v>111</v>
      </c>
      <c r="M18" s="270">
        <v>151</v>
      </c>
      <c r="N18" s="270">
        <v>113</v>
      </c>
      <c r="O18" s="270">
        <v>194</v>
      </c>
      <c r="P18" s="270">
        <v>99</v>
      </c>
      <c r="Q18" s="129">
        <f t="shared" si="1"/>
        <v>1061</v>
      </c>
      <c r="R18" s="269">
        <f t="shared" si="2"/>
        <v>949</v>
      </c>
      <c r="S18" s="270">
        <f t="shared" si="3"/>
        <v>18</v>
      </c>
      <c r="T18" s="270">
        <f t="shared" si="4"/>
        <v>204</v>
      </c>
      <c r="U18" s="270">
        <f t="shared" si="5"/>
        <v>269</v>
      </c>
      <c r="V18" s="270">
        <f t="shared" si="6"/>
        <v>291</v>
      </c>
      <c r="W18" s="270">
        <f t="shared" si="7"/>
        <v>204</v>
      </c>
      <c r="X18" s="270">
        <f t="shared" si="8"/>
        <v>158</v>
      </c>
      <c r="Y18" s="132">
        <f t="shared" si="9"/>
        <v>2093</v>
      </c>
    </row>
    <row r="19" spans="1:25" ht="12">
      <c r="A19" s="23" t="s">
        <v>128</v>
      </c>
      <c r="B19" s="128">
        <v>1090</v>
      </c>
      <c r="C19" s="128">
        <v>109</v>
      </c>
      <c r="D19" s="270">
        <v>597</v>
      </c>
      <c r="E19" s="270">
        <v>666</v>
      </c>
      <c r="F19" s="270">
        <v>266</v>
      </c>
      <c r="G19" s="270">
        <v>354</v>
      </c>
      <c r="H19" s="270">
        <v>328</v>
      </c>
      <c r="I19" s="129">
        <f t="shared" si="0"/>
        <v>3410</v>
      </c>
      <c r="J19" s="127">
        <v>809</v>
      </c>
      <c r="K19" s="128">
        <v>50</v>
      </c>
      <c r="L19" s="270">
        <v>515</v>
      </c>
      <c r="M19" s="270">
        <v>462</v>
      </c>
      <c r="N19" s="270">
        <v>64</v>
      </c>
      <c r="O19" s="270">
        <v>1201</v>
      </c>
      <c r="P19" s="270">
        <v>381</v>
      </c>
      <c r="Q19" s="129">
        <f t="shared" si="1"/>
        <v>3482</v>
      </c>
      <c r="R19" s="127">
        <f t="shared" si="2"/>
        <v>1899</v>
      </c>
      <c r="S19" s="128">
        <f t="shared" si="3"/>
        <v>159</v>
      </c>
      <c r="T19" s="128">
        <f t="shared" si="4"/>
        <v>1112</v>
      </c>
      <c r="U19" s="128">
        <f t="shared" si="5"/>
        <v>1128</v>
      </c>
      <c r="V19" s="270">
        <f t="shared" si="6"/>
        <v>330</v>
      </c>
      <c r="W19" s="270">
        <f t="shared" si="7"/>
        <v>1555</v>
      </c>
      <c r="X19" s="270">
        <f t="shared" si="8"/>
        <v>709</v>
      </c>
      <c r="Y19" s="132">
        <f t="shared" si="9"/>
        <v>6892</v>
      </c>
    </row>
    <row r="20" spans="1:25" ht="12">
      <c r="A20" s="23" t="s">
        <v>129</v>
      </c>
      <c r="B20" s="128">
        <v>640</v>
      </c>
      <c r="C20" s="270">
        <v>53</v>
      </c>
      <c r="D20" s="270">
        <v>355</v>
      </c>
      <c r="E20" s="270">
        <v>482</v>
      </c>
      <c r="F20" s="270">
        <v>137</v>
      </c>
      <c r="G20" s="270">
        <v>602</v>
      </c>
      <c r="H20" s="270">
        <v>178</v>
      </c>
      <c r="I20" s="129">
        <f t="shared" si="0"/>
        <v>2447</v>
      </c>
      <c r="J20" s="269">
        <v>403</v>
      </c>
      <c r="K20" s="270">
        <v>23</v>
      </c>
      <c r="L20" s="270">
        <v>266</v>
      </c>
      <c r="M20" s="270">
        <v>320</v>
      </c>
      <c r="N20" s="270">
        <v>53</v>
      </c>
      <c r="O20" s="270">
        <v>1169</v>
      </c>
      <c r="P20" s="270">
        <v>164</v>
      </c>
      <c r="Q20" s="129">
        <f t="shared" si="1"/>
        <v>2398</v>
      </c>
      <c r="R20" s="127">
        <f t="shared" si="2"/>
        <v>1043</v>
      </c>
      <c r="S20" s="128">
        <f t="shared" si="3"/>
        <v>76</v>
      </c>
      <c r="T20" s="128">
        <f t="shared" si="4"/>
        <v>621</v>
      </c>
      <c r="U20" s="270">
        <f t="shared" si="5"/>
        <v>802</v>
      </c>
      <c r="V20" s="270">
        <f t="shared" si="6"/>
        <v>190</v>
      </c>
      <c r="W20" s="270">
        <f t="shared" si="7"/>
        <v>1771</v>
      </c>
      <c r="X20" s="270">
        <f t="shared" si="8"/>
        <v>342</v>
      </c>
      <c r="Y20" s="132">
        <f t="shared" si="9"/>
        <v>4845</v>
      </c>
    </row>
    <row r="21" spans="1:25" ht="12">
      <c r="A21" s="23" t="s">
        <v>130</v>
      </c>
      <c r="B21" s="270">
        <v>117</v>
      </c>
      <c r="C21" s="270">
        <v>0</v>
      </c>
      <c r="D21" s="270">
        <v>19</v>
      </c>
      <c r="E21" s="270">
        <v>30</v>
      </c>
      <c r="F21" s="270">
        <v>34</v>
      </c>
      <c r="G21" s="270">
        <v>2</v>
      </c>
      <c r="H21" s="270">
        <v>10</v>
      </c>
      <c r="I21" s="271">
        <f t="shared" si="0"/>
        <v>212</v>
      </c>
      <c r="J21" s="269">
        <v>81</v>
      </c>
      <c r="K21" s="270">
        <v>0</v>
      </c>
      <c r="L21" s="270">
        <v>21</v>
      </c>
      <c r="M21" s="270">
        <v>28</v>
      </c>
      <c r="N21" s="270">
        <v>21</v>
      </c>
      <c r="O21" s="270">
        <v>57</v>
      </c>
      <c r="P21" s="270">
        <v>9</v>
      </c>
      <c r="Q21" s="271">
        <f t="shared" si="1"/>
        <v>217</v>
      </c>
      <c r="R21" s="269">
        <f t="shared" si="2"/>
        <v>198</v>
      </c>
      <c r="S21" s="270">
        <f t="shared" si="3"/>
        <v>0</v>
      </c>
      <c r="T21" s="270">
        <f t="shared" si="4"/>
        <v>40</v>
      </c>
      <c r="U21" s="270">
        <f t="shared" si="5"/>
        <v>58</v>
      </c>
      <c r="V21" s="270">
        <f t="shared" si="6"/>
        <v>55</v>
      </c>
      <c r="W21" s="270">
        <f t="shared" si="7"/>
        <v>59</v>
      </c>
      <c r="X21" s="270">
        <f t="shared" si="8"/>
        <v>19</v>
      </c>
      <c r="Y21" s="155">
        <f t="shared" si="9"/>
        <v>429</v>
      </c>
    </row>
    <row r="22" spans="1:25" ht="12">
      <c r="A22" s="23" t="s">
        <v>222</v>
      </c>
      <c r="B22" s="128">
        <v>5277</v>
      </c>
      <c r="C22" s="128">
        <v>90</v>
      </c>
      <c r="D22" s="128">
        <v>1186</v>
      </c>
      <c r="E22" s="128">
        <v>516</v>
      </c>
      <c r="F22" s="128">
        <v>1307</v>
      </c>
      <c r="G22" s="270">
        <v>95</v>
      </c>
      <c r="H22" s="270">
        <v>553</v>
      </c>
      <c r="I22" s="129">
        <f t="shared" si="0"/>
        <v>9024</v>
      </c>
      <c r="J22" s="127">
        <v>3794</v>
      </c>
      <c r="K22" s="128">
        <v>91</v>
      </c>
      <c r="L22" s="128">
        <v>1269</v>
      </c>
      <c r="M22" s="128">
        <v>623</v>
      </c>
      <c r="N22" s="128">
        <v>904</v>
      </c>
      <c r="O22" s="270">
        <v>1738</v>
      </c>
      <c r="P22" s="270">
        <v>435</v>
      </c>
      <c r="Q22" s="129">
        <f t="shared" si="1"/>
        <v>8854</v>
      </c>
      <c r="R22" s="127">
        <f t="shared" si="2"/>
        <v>9071</v>
      </c>
      <c r="S22" s="128">
        <f t="shared" si="3"/>
        <v>181</v>
      </c>
      <c r="T22" s="128">
        <f t="shared" si="4"/>
        <v>2455</v>
      </c>
      <c r="U22" s="128">
        <f t="shared" si="5"/>
        <v>1139</v>
      </c>
      <c r="V22" s="128">
        <f t="shared" si="6"/>
        <v>2211</v>
      </c>
      <c r="W22" s="128">
        <f t="shared" si="7"/>
        <v>1833</v>
      </c>
      <c r="X22" s="270">
        <f t="shared" si="8"/>
        <v>988</v>
      </c>
      <c r="Y22" s="132">
        <f t="shared" si="9"/>
        <v>17878</v>
      </c>
    </row>
    <row r="23" spans="1:25" ht="12">
      <c r="A23" s="23" t="s">
        <v>131</v>
      </c>
      <c r="B23" s="128">
        <v>20684</v>
      </c>
      <c r="C23" s="128">
        <v>220</v>
      </c>
      <c r="D23" s="128">
        <v>4563</v>
      </c>
      <c r="E23" s="128">
        <v>1717</v>
      </c>
      <c r="F23" s="128">
        <v>4556</v>
      </c>
      <c r="G23" s="128">
        <v>205</v>
      </c>
      <c r="H23" s="128">
        <v>2224</v>
      </c>
      <c r="I23" s="129">
        <f t="shared" si="0"/>
        <v>34169</v>
      </c>
      <c r="J23" s="127">
        <v>17064</v>
      </c>
      <c r="K23" s="128">
        <v>203</v>
      </c>
      <c r="L23" s="128">
        <v>5165</v>
      </c>
      <c r="M23" s="128">
        <v>1987</v>
      </c>
      <c r="N23" s="128">
        <v>4265</v>
      </c>
      <c r="O23" s="128">
        <v>5088</v>
      </c>
      <c r="P23" s="128">
        <v>1839</v>
      </c>
      <c r="Q23" s="129">
        <f t="shared" si="1"/>
        <v>35611</v>
      </c>
      <c r="R23" s="127">
        <f t="shared" si="2"/>
        <v>37748</v>
      </c>
      <c r="S23" s="128">
        <f t="shared" si="3"/>
        <v>423</v>
      </c>
      <c r="T23" s="128">
        <f t="shared" si="4"/>
        <v>9728</v>
      </c>
      <c r="U23" s="128">
        <f t="shared" si="5"/>
        <v>3704</v>
      </c>
      <c r="V23" s="128">
        <f t="shared" si="6"/>
        <v>8821</v>
      </c>
      <c r="W23" s="128">
        <f t="shared" si="7"/>
        <v>5293</v>
      </c>
      <c r="X23" s="128">
        <f t="shared" si="8"/>
        <v>4063</v>
      </c>
      <c r="Y23" s="132">
        <f t="shared" si="9"/>
        <v>69780</v>
      </c>
    </row>
    <row r="24" spans="1:25" ht="12">
      <c r="A24" s="23" t="s">
        <v>0</v>
      </c>
      <c r="B24" s="270">
        <v>252</v>
      </c>
      <c r="C24" s="270">
        <v>13</v>
      </c>
      <c r="D24" s="270">
        <v>91</v>
      </c>
      <c r="E24" s="270">
        <v>205</v>
      </c>
      <c r="F24" s="270">
        <v>94</v>
      </c>
      <c r="G24" s="270">
        <v>100</v>
      </c>
      <c r="H24" s="270">
        <v>54</v>
      </c>
      <c r="I24" s="129">
        <f t="shared" si="0"/>
        <v>809</v>
      </c>
      <c r="J24" s="269">
        <v>145</v>
      </c>
      <c r="K24" s="270">
        <v>0</v>
      </c>
      <c r="L24" s="270">
        <v>93</v>
      </c>
      <c r="M24" s="270">
        <v>131</v>
      </c>
      <c r="N24" s="270">
        <v>46</v>
      </c>
      <c r="O24" s="270">
        <v>226</v>
      </c>
      <c r="P24" s="270">
        <v>40</v>
      </c>
      <c r="Q24" s="271">
        <f t="shared" si="1"/>
        <v>681</v>
      </c>
      <c r="R24" s="269">
        <f t="shared" si="2"/>
        <v>397</v>
      </c>
      <c r="S24" s="270">
        <f t="shared" si="3"/>
        <v>13</v>
      </c>
      <c r="T24" s="270">
        <f t="shared" si="4"/>
        <v>184</v>
      </c>
      <c r="U24" s="270">
        <f t="shared" si="5"/>
        <v>336</v>
      </c>
      <c r="V24" s="270">
        <f t="shared" si="6"/>
        <v>140</v>
      </c>
      <c r="W24" s="270">
        <f t="shared" si="7"/>
        <v>326</v>
      </c>
      <c r="X24" s="270">
        <f t="shared" si="8"/>
        <v>94</v>
      </c>
      <c r="Y24" s="132">
        <f t="shared" si="9"/>
        <v>1490</v>
      </c>
    </row>
    <row r="25" spans="1:25" ht="12">
      <c r="A25" s="23" t="s">
        <v>1</v>
      </c>
      <c r="B25" s="270">
        <v>505</v>
      </c>
      <c r="C25" s="270">
        <v>35</v>
      </c>
      <c r="D25" s="270">
        <v>190</v>
      </c>
      <c r="E25" s="270">
        <v>375</v>
      </c>
      <c r="F25" s="270">
        <v>111</v>
      </c>
      <c r="G25" s="270">
        <v>197</v>
      </c>
      <c r="H25" s="270">
        <v>192</v>
      </c>
      <c r="I25" s="129">
        <f t="shared" si="0"/>
        <v>1605</v>
      </c>
      <c r="J25" s="269">
        <v>311</v>
      </c>
      <c r="K25" s="270">
        <v>21</v>
      </c>
      <c r="L25" s="270">
        <v>204</v>
      </c>
      <c r="M25" s="270">
        <v>274</v>
      </c>
      <c r="N25" s="270">
        <v>25</v>
      </c>
      <c r="O25" s="270">
        <v>471</v>
      </c>
      <c r="P25" s="270">
        <v>195</v>
      </c>
      <c r="Q25" s="129">
        <f t="shared" si="1"/>
        <v>1501</v>
      </c>
      <c r="R25" s="127">
        <f t="shared" si="2"/>
        <v>816</v>
      </c>
      <c r="S25" s="270">
        <f t="shared" si="3"/>
        <v>56</v>
      </c>
      <c r="T25" s="270">
        <f t="shared" si="4"/>
        <v>394</v>
      </c>
      <c r="U25" s="270">
        <f t="shared" si="5"/>
        <v>649</v>
      </c>
      <c r="V25" s="270">
        <f t="shared" si="6"/>
        <v>136</v>
      </c>
      <c r="W25" s="270">
        <f t="shared" si="7"/>
        <v>668</v>
      </c>
      <c r="X25" s="270">
        <f t="shared" si="8"/>
        <v>387</v>
      </c>
      <c r="Y25" s="132">
        <f t="shared" si="9"/>
        <v>3106</v>
      </c>
    </row>
    <row r="26" spans="1:25" ht="12">
      <c r="A26" s="23" t="s">
        <v>2</v>
      </c>
      <c r="B26" s="270">
        <v>2554</v>
      </c>
      <c r="C26" s="270">
        <v>29</v>
      </c>
      <c r="D26" s="270">
        <v>539</v>
      </c>
      <c r="E26" s="270">
        <v>253</v>
      </c>
      <c r="F26" s="270">
        <v>491</v>
      </c>
      <c r="G26" s="270">
        <v>45</v>
      </c>
      <c r="H26" s="270">
        <v>403</v>
      </c>
      <c r="I26" s="129">
        <f t="shared" si="0"/>
        <v>4314</v>
      </c>
      <c r="J26" s="269">
        <v>1533</v>
      </c>
      <c r="K26" s="270">
        <v>24</v>
      </c>
      <c r="L26" s="270">
        <v>614</v>
      </c>
      <c r="M26" s="270">
        <v>461</v>
      </c>
      <c r="N26" s="270">
        <v>314</v>
      </c>
      <c r="O26" s="270">
        <v>874</v>
      </c>
      <c r="P26" s="270">
        <v>341</v>
      </c>
      <c r="Q26" s="129">
        <f t="shared" si="1"/>
        <v>4161</v>
      </c>
      <c r="R26" s="127">
        <f t="shared" si="2"/>
        <v>4087</v>
      </c>
      <c r="S26" s="128">
        <f t="shared" si="3"/>
        <v>53</v>
      </c>
      <c r="T26" s="128">
        <f t="shared" si="4"/>
        <v>1153</v>
      </c>
      <c r="U26" s="128">
        <f t="shared" si="5"/>
        <v>714</v>
      </c>
      <c r="V26" s="270">
        <f t="shared" si="6"/>
        <v>805</v>
      </c>
      <c r="W26" s="270">
        <f t="shared" si="7"/>
        <v>919</v>
      </c>
      <c r="X26" s="270">
        <f t="shared" si="8"/>
        <v>744</v>
      </c>
      <c r="Y26" s="132">
        <f t="shared" si="9"/>
        <v>8475</v>
      </c>
    </row>
    <row r="27" spans="1:25" ht="12">
      <c r="A27" s="23" t="s">
        <v>3</v>
      </c>
      <c r="B27" s="270">
        <v>772</v>
      </c>
      <c r="C27" s="270">
        <v>20</v>
      </c>
      <c r="D27" s="270">
        <v>202</v>
      </c>
      <c r="E27" s="270">
        <v>377</v>
      </c>
      <c r="F27" s="270">
        <v>172</v>
      </c>
      <c r="G27" s="270">
        <v>122</v>
      </c>
      <c r="H27" s="270">
        <v>107</v>
      </c>
      <c r="I27" s="129">
        <f t="shared" si="0"/>
        <v>1772</v>
      </c>
      <c r="J27" s="269">
        <v>559</v>
      </c>
      <c r="K27" s="270">
        <v>21</v>
      </c>
      <c r="L27" s="270">
        <v>201</v>
      </c>
      <c r="M27" s="270">
        <v>309</v>
      </c>
      <c r="N27" s="270">
        <v>88</v>
      </c>
      <c r="O27" s="270">
        <v>323</v>
      </c>
      <c r="P27" s="270">
        <v>106</v>
      </c>
      <c r="Q27" s="129">
        <f t="shared" si="1"/>
        <v>1607</v>
      </c>
      <c r="R27" s="127">
        <f t="shared" si="2"/>
        <v>1331</v>
      </c>
      <c r="S27" s="270">
        <f t="shared" si="3"/>
        <v>41</v>
      </c>
      <c r="T27" s="270">
        <f t="shared" si="4"/>
        <v>403</v>
      </c>
      <c r="U27" s="270">
        <f t="shared" si="5"/>
        <v>686</v>
      </c>
      <c r="V27" s="270">
        <f t="shared" si="6"/>
        <v>260</v>
      </c>
      <c r="W27" s="270">
        <f t="shared" si="7"/>
        <v>445</v>
      </c>
      <c r="X27" s="270">
        <f t="shared" si="8"/>
        <v>213</v>
      </c>
      <c r="Y27" s="132">
        <f t="shared" si="9"/>
        <v>3379</v>
      </c>
    </row>
    <row r="28" spans="1:25" ht="12">
      <c r="A28" s="23" t="s">
        <v>4</v>
      </c>
      <c r="B28" s="270">
        <v>371</v>
      </c>
      <c r="C28" s="270">
        <v>53</v>
      </c>
      <c r="D28" s="270">
        <v>133</v>
      </c>
      <c r="E28" s="270">
        <v>178</v>
      </c>
      <c r="F28" s="270">
        <v>127</v>
      </c>
      <c r="G28" s="270">
        <v>67</v>
      </c>
      <c r="H28" s="270">
        <v>86</v>
      </c>
      <c r="I28" s="129">
        <f t="shared" si="0"/>
        <v>1015</v>
      </c>
      <c r="J28" s="269">
        <v>191</v>
      </c>
      <c r="K28" s="270">
        <v>16</v>
      </c>
      <c r="L28" s="270">
        <v>135</v>
      </c>
      <c r="M28" s="270">
        <v>143</v>
      </c>
      <c r="N28" s="270">
        <v>44</v>
      </c>
      <c r="O28" s="270">
        <v>301</v>
      </c>
      <c r="P28" s="270">
        <v>99</v>
      </c>
      <c r="Q28" s="129">
        <f t="shared" si="1"/>
        <v>929</v>
      </c>
      <c r="R28" s="269">
        <f t="shared" si="2"/>
        <v>562</v>
      </c>
      <c r="S28" s="270">
        <f t="shared" si="3"/>
        <v>69</v>
      </c>
      <c r="T28" s="270">
        <f t="shared" si="4"/>
        <v>268</v>
      </c>
      <c r="U28" s="270">
        <f t="shared" si="5"/>
        <v>321</v>
      </c>
      <c r="V28" s="270">
        <f t="shared" si="6"/>
        <v>171</v>
      </c>
      <c r="W28" s="270">
        <f t="shared" si="7"/>
        <v>368</v>
      </c>
      <c r="X28" s="270">
        <f t="shared" si="8"/>
        <v>185</v>
      </c>
      <c r="Y28" s="132">
        <f t="shared" si="9"/>
        <v>1944</v>
      </c>
    </row>
    <row r="29" spans="1:25" ht="12">
      <c r="A29" s="23" t="s">
        <v>5</v>
      </c>
      <c r="B29" s="270">
        <v>279</v>
      </c>
      <c r="C29" s="270">
        <v>41</v>
      </c>
      <c r="D29" s="270">
        <v>129</v>
      </c>
      <c r="E29" s="270">
        <v>200</v>
      </c>
      <c r="F29" s="270">
        <v>76</v>
      </c>
      <c r="G29" s="270">
        <v>86</v>
      </c>
      <c r="H29" s="270">
        <v>74</v>
      </c>
      <c r="I29" s="129">
        <f t="shared" si="0"/>
        <v>885</v>
      </c>
      <c r="J29" s="269">
        <v>138</v>
      </c>
      <c r="K29" s="270">
        <v>18</v>
      </c>
      <c r="L29" s="270">
        <v>116</v>
      </c>
      <c r="M29" s="270">
        <v>140</v>
      </c>
      <c r="N29" s="270">
        <v>56</v>
      </c>
      <c r="O29" s="270">
        <v>241</v>
      </c>
      <c r="P29" s="270">
        <v>80</v>
      </c>
      <c r="Q29" s="129">
        <f t="shared" si="1"/>
        <v>789</v>
      </c>
      <c r="R29" s="269">
        <f t="shared" si="2"/>
        <v>417</v>
      </c>
      <c r="S29" s="270">
        <f t="shared" si="3"/>
        <v>59</v>
      </c>
      <c r="T29" s="270">
        <f t="shared" si="4"/>
        <v>245</v>
      </c>
      <c r="U29" s="270">
        <f t="shared" si="5"/>
        <v>340</v>
      </c>
      <c r="V29" s="270">
        <f t="shared" si="6"/>
        <v>132</v>
      </c>
      <c r="W29" s="270">
        <f t="shared" si="7"/>
        <v>327</v>
      </c>
      <c r="X29" s="270">
        <f t="shared" si="8"/>
        <v>154</v>
      </c>
      <c r="Y29" s="132">
        <f t="shared" si="9"/>
        <v>1674</v>
      </c>
    </row>
    <row r="30" spans="1:25" ht="12">
      <c r="A30" s="23" t="s">
        <v>6</v>
      </c>
      <c r="B30" s="270">
        <v>357</v>
      </c>
      <c r="C30" s="270">
        <v>1</v>
      </c>
      <c r="D30" s="270">
        <v>56</v>
      </c>
      <c r="E30" s="270">
        <v>37</v>
      </c>
      <c r="F30" s="270">
        <v>61</v>
      </c>
      <c r="G30" s="270">
        <v>7</v>
      </c>
      <c r="H30" s="270">
        <v>40</v>
      </c>
      <c r="I30" s="271">
        <f t="shared" si="0"/>
        <v>559</v>
      </c>
      <c r="J30" s="269">
        <v>191</v>
      </c>
      <c r="K30" s="270">
        <v>3</v>
      </c>
      <c r="L30" s="270">
        <v>52</v>
      </c>
      <c r="M30" s="270">
        <v>46</v>
      </c>
      <c r="N30" s="270">
        <v>35</v>
      </c>
      <c r="O30" s="270">
        <v>128</v>
      </c>
      <c r="P30" s="270">
        <v>53</v>
      </c>
      <c r="Q30" s="271">
        <f t="shared" si="1"/>
        <v>508</v>
      </c>
      <c r="R30" s="269">
        <f t="shared" si="2"/>
        <v>548</v>
      </c>
      <c r="S30" s="270">
        <f t="shared" si="3"/>
        <v>4</v>
      </c>
      <c r="T30" s="270">
        <f t="shared" si="4"/>
        <v>108</v>
      </c>
      <c r="U30" s="270">
        <f t="shared" si="5"/>
        <v>83</v>
      </c>
      <c r="V30" s="270">
        <f t="shared" si="6"/>
        <v>96</v>
      </c>
      <c r="W30" s="270">
        <f t="shared" si="7"/>
        <v>135</v>
      </c>
      <c r="X30" s="270">
        <f t="shared" si="8"/>
        <v>93</v>
      </c>
      <c r="Y30" s="132">
        <f t="shared" si="9"/>
        <v>1067</v>
      </c>
    </row>
    <row r="31" spans="1:25" ht="12">
      <c r="A31" s="23" t="s">
        <v>7</v>
      </c>
      <c r="B31" s="270">
        <v>186</v>
      </c>
      <c r="C31" s="270">
        <v>20</v>
      </c>
      <c r="D31" s="270">
        <v>66</v>
      </c>
      <c r="E31" s="270">
        <v>51</v>
      </c>
      <c r="F31" s="270">
        <v>46</v>
      </c>
      <c r="G31" s="270">
        <v>79</v>
      </c>
      <c r="H31" s="270">
        <v>34</v>
      </c>
      <c r="I31" s="271">
        <f t="shared" si="0"/>
        <v>482</v>
      </c>
      <c r="J31" s="269">
        <v>97</v>
      </c>
      <c r="K31" s="270">
        <v>4</v>
      </c>
      <c r="L31" s="270">
        <v>59</v>
      </c>
      <c r="M31" s="270">
        <v>32</v>
      </c>
      <c r="N31" s="270">
        <v>10</v>
      </c>
      <c r="O31" s="270">
        <v>197</v>
      </c>
      <c r="P31" s="270">
        <v>60</v>
      </c>
      <c r="Q31" s="271">
        <f t="shared" si="1"/>
        <v>459</v>
      </c>
      <c r="R31" s="269">
        <f t="shared" si="2"/>
        <v>283</v>
      </c>
      <c r="S31" s="270">
        <f t="shared" si="3"/>
        <v>24</v>
      </c>
      <c r="T31" s="270">
        <f t="shared" si="4"/>
        <v>125</v>
      </c>
      <c r="U31" s="270">
        <f t="shared" si="5"/>
        <v>83</v>
      </c>
      <c r="V31" s="270">
        <f t="shared" si="6"/>
        <v>56</v>
      </c>
      <c r="W31" s="270">
        <f t="shared" si="7"/>
        <v>276</v>
      </c>
      <c r="X31" s="270">
        <f t="shared" si="8"/>
        <v>94</v>
      </c>
      <c r="Y31" s="132">
        <f t="shared" si="9"/>
        <v>941</v>
      </c>
    </row>
    <row r="32" spans="1:25" ht="12">
      <c r="A32" s="23" t="s">
        <v>8</v>
      </c>
      <c r="B32" s="270">
        <v>528</v>
      </c>
      <c r="C32" s="270">
        <v>20</v>
      </c>
      <c r="D32" s="270">
        <v>92</v>
      </c>
      <c r="E32" s="270">
        <v>92</v>
      </c>
      <c r="F32" s="270">
        <v>137</v>
      </c>
      <c r="G32" s="270">
        <v>29</v>
      </c>
      <c r="H32" s="270">
        <v>102</v>
      </c>
      <c r="I32" s="129">
        <f t="shared" si="0"/>
        <v>1000</v>
      </c>
      <c r="J32" s="269">
        <v>231</v>
      </c>
      <c r="K32" s="270">
        <v>13</v>
      </c>
      <c r="L32" s="270">
        <v>120</v>
      </c>
      <c r="M32" s="270">
        <v>128</v>
      </c>
      <c r="N32" s="270">
        <v>56</v>
      </c>
      <c r="O32" s="270">
        <v>251</v>
      </c>
      <c r="P32" s="270">
        <v>140</v>
      </c>
      <c r="Q32" s="129">
        <f t="shared" si="1"/>
        <v>939</v>
      </c>
      <c r="R32" s="269">
        <f t="shared" si="2"/>
        <v>759</v>
      </c>
      <c r="S32" s="270">
        <f t="shared" si="3"/>
        <v>33</v>
      </c>
      <c r="T32" s="270">
        <f t="shared" si="4"/>
        <v>212</v>
      </c>
      <c r="U32" s="270">
        <f t="shared" si="5"/>
        <v>220</v>
      </c>
      <c r="V32" s="270">
        <f t="shared" si="6"/>
        <v>193</v>
      </c>
      <c r="W32" s="270">
        <f t="shared" si="7"/>
        <v>280</v>
      </c>
      <c r="X32" s="270">
        <f t="shared" si="8"/>
        <v>242</v>
      </c>
      <c r="Y32" s="132">
        <f t="shared" si="9"/>
        <v>1939</v>
      </c>
    </row>
    <row r="33" spans="1:25" ht="12">
      <c r="A33" s="23" t="s">
        <v>9</v>
      </c>
      <c r="B33" s="270">
        <v>119</v>
      </c>
      <c r="C33" s="270">
        <v>4</v>
      </c>
      <c r="D33" s="270">
        <v>18</v>
      </c>
      <c r="E33" s="270">
        <v>40</v>
      </c>
      <c r="F33" s="270">
        <v>24</v>
      </c>
      <c r="G33" s="270">
        <v>11</v>
      </c>
      <c r="H33" s="270">
        <v>6</v>
      </c>
      <c r="I33" s="271">
        <f t="shared" si="0"/>
        <v>222</v>
      </c>
      <c r="J33" s="269">
        <v>70</v>
      </c>
      <c r="K33" s="270">
        <v>3</v>
      </c>
      <c r="L33" s="270">
        <v>28</v>
      </c>
      <c r="M33" s="270">
        <v>37</v>
      </c>
      <c r="N33" s="270">
        <v>8</v>
      </c>
      <c r="O33" s="270">
        <v>60</v>
      </c>
      <c r="P33" s="270">
        <v>7</v>
      </c>
      <c r="Q33" s="271">
        <f t="shared" si="1"/>
        <v>213</v>
      </c>
      <c r="R33" s="269">
        <f t="shared" si="2"/>
        <v>189</v>
      </c>
      <c r="S33" s="270">
        <f t="shared" si="3"/>
        <v>7</v>
      </c>
      <c r="T33" s="270">
        <f t="shared" si="4"/>
        <v>46</v>
      </c>
      <c r="U33" s="270">
        <f t="shared" si="5"/>
        <v>77</v>
      </c>
      <c r="V33" s="270">
        <f t="shared" si="6"/>
        <v>32</v>
      </c>
      <c r="W33" s="270">
        <f t="shared" si="7"/>
        <v>71</v>
      </c>
      <c r="X33" s="270">
        <f t="shared" si="8"/>
        <v>13</v>
      </c>
      <c r="Y33" s="155">
        <f t="shared" si="9"/>
        <v>435</v>
      </c>
    </row>
    <row r="34" spans="1:25" ht="12">
      <c r="A34" s="23" t="s">
        <v>10</v>
      </c>
      <c r="B34" s="270">
        <v>330</v>
      </c>
      <c r="C34" s="270">
        <v>86</v>
      </c>
      <c r="D34" s="270">
        <v>104</v>
      </c>
      <c r="E34" s="270">
        <v>184</v>
      </c>
      <c r="F34" s="270">
        <v>112</v>
      </c>
      <c r="G34" s="270">
        <v>17</v>
      </c>
      <c r="H34" s="270">
        <v>135</v>
      </c>
      <c r="I34" s="129">
        <f t="shared" si="0"/>
        <v>968</v>
      </c>
      <c r="J34" s="269">
        <v>153</v>
      </c>
      <c r="K34" s="270">
        <v>43</v>
      </c>
      <c r="L34" s="270">
        <v>86</v>
      </c>
      <c r="M34" s="270">
        <v>186</v>
      </c>
      <c r="N34" s="270">
        <v>26</v>
      </c>
      <c r="O34" s="270">
        <v>232</v>
      </c>
      <c r="P34" s="270">
        <v>181</v>
      </c>
      <c r="Q34" s="129">
        <f t="shared" si="1"/>
        <v>907</v>
      </c>
      <c r="R34" s="269">
        <f t="shared" si="2"/>
        <v>483</v>
      </c>
      <c r="S34" s="270">
        <f t="shared" si="3"/>
        <v>129</v>
      </c>
      <c r="T34" s="270">
        <f t="shared" si="4"/>
        <v>190</v>
      </c>
      <c r="U34" s="270">
        <f t="shared" si="5"/>
        <v>370</v>
      </c>
      <c r="V34" s="270">
        <f t="shared" si="6"/>
        <v>138</v>
      </c>
      <c r="W34" s="270">
        <f t="shared" si="7"/>
        <v>249</v>
      </c>
      <c r="X34" s="270">
        <f t="shared" si="8"/>
        <v>316</v>
      </c>
      <c r="Y34" s="132">
        <f t="shared" si="9"/>
        <v>1875</v>
      </c>
    </row>
    <row r="35" spans="1:25" ht="12">
      <c r="A35" s="23" t="s">
        <v>11</v>
      </c>
      <c r="B35" s="270">
        <v>336</v>
      </c>
      <c r="C35" s="270">
        <v>12</v>
      </c>
      <c r="D35" s="270">
        <v>88</v>
      </c>
      <c r="E35" s="270">
        <v>172</v>
      </c>
      <c r="F35" s="270">
        <v>70</v>
      </c>
      <c r="G35" s="270">
        <v>67</v>
      </c>
      <c r="H35" s="270">
        <v>93</v>
      </c>
      <c r="I35" s="129">
        <f t="shared" si="0"/>
        <v>838</v>
      </c>
      <c r="J35" s="269">
        <v>248</v>
      </c>
      <c r="K35" s="270">
        <v>6</v>
      </c>
      <c r="L35" s="270">
        <v>96</v>
      </c>
      <c r="M35" s="270">
        <v>131</v>
      </c>
      <c r="N35" s="270">
        <v>40</v>
      </c>
      <c r="O35" s="270">
        <v>193</v>
      </c>
      <c r="P35" s="270">
        <v>92</v>
      </c>
      <c r="Q35" s="129">
        <f t="shared" si="1"/>
        <v>806</v>
      </c>
      <c r="R35" s="269">
        <f t="shared" si="2"/>
        <v>584</v>
      </c>
      <c r="S35" s="270">
        <f t="shared" si="3"/>
        <v>18</v>
      </c>
      <c r="T35" s="270">
        <f t="shared" si="4"/>
        <v>184</v>
      </c>
      <c r="U35" s="270">
        <f t="shared" si="5"/>
        <v>303</v>
      </c>
      <c r="V35" s="270">
        <f t="shared" si="6"/>
        <v>110</v>
      </c>
      <c r="W35" s="270">
        <f t="shared" si="7"/>
        <v>260</v>
      </c>
      <c r="X35" s="270">
        <f t="shared" si="8"/>
        <v>185</v>
      </c>
      <c r="Y35" s="132">
        <f t="shared" si="9"/>
        <v>1644</v>
      </c>
    </row>
    <row r="36" spans="1:25" ht="12">
      <c r="A36" s="23" t="s">
        <v>12</v>
      </c>
      <c r="B36" s="270">
        <v>421</v>
      </c>
      <c r="C36" s="270">
        <v>20</v>
      </c>
      <c r="D36" s="270">
        <v>97</v>
      </c>
      <c r="E36" s="270">
        <v>106</v>
      </c>
      <c r="F36" s="270">
        <v>124</v>
      </c>
      <c r="G36" s="270">
        <v>22</v>
      </c>
      <c r="H36" s="270">
        <v>81</v>
      </c>
      <c r="I36" s="129">
        <f t="shared" si="0"/>
        <v>871</v>
      </c>
      <c r="J36" s="269">
        <v>206</v>
      </c>
      <c r="K36" s="270">
        <v>11</v>
      </c>
      <c r="L36" s="270">
        <v>93</v>
      </c>
      <c r="M36" s="270">
        <v>97</v>
      </c>
      <c r="N36" s="270">
        <v>45</v>
      </c>
      <c r="O36" s="270">
        <v>265</v>
      </c>
      <c r="P36" s="270">
        <v>79</v>
      </c>
      <c r="Q36" s="271">
        <f t="shared" si="1"/>
        <v>796</v>
      </c>
      <c r="R36" s="269">
        <f t="shared" si="2"/>
        <v>627</v>
      </c>
      <c r="S36" s="270">
        <f t="shared" si="3"/>
        <v>31</v>
      </c>
      <c r="T36" s="270">
        <f t="shared" si="4"/>
        <v>190</v>
      </c>
      <c r="U36" s="270">
        <f t="shared" si="5"/>
        <v>203</v>
      </c>
      <c r="V36" s="270">
        <f t="shared" si="6"/>
        <v>169</v>
      </c>
      <c r="W36" s="270">
        <f t="shared" si="7"/>
        <v>287</v>
      </c>
      <c r="X36" s="270">
        <f t="shared" si="8"/>
        <v>160</v>
      </c>
      <c r="Y36" s="132">
        <f t="shared" si="9"/>
        <v>1667</v>
      </c>
    </row>
    <row r="37" spans="1:25" ht="12">
      <c r="A37" s="23" t="s">
        <v>13</v>
      </c>
      <c r="B37" s="270">
        <v>271</v>
      </c>
      <c r="C37" s="270">
        <v>17</v>
      </c>
      <c r="D37" s="270">
        <v>74</v>
      </c>
      <c r="E37" s="270">
        <v>194</v>
      </c>
      <c r="F37" s="270">
        <v>69</v>
      </c>
      <c r="G37" s="270">
        <v>11</v>
      </c>
      <c r="H37" s="270">
        <v>58</v>
      </c>
      <c r="I37" s="271">
        <f t="shared" si="0"/>
        <v>694</v>
      </c>
      <c r="J37" s="269">
        <v>170</v>
      </c>
      <c r="K37" s="270">
        <v>11</v>
      </c>
      <c r="L37" s="270">
        <v>66</v>
      </c>
      <c r="M37" s="270">
        <v>136</v>
      </c>
      <c r="N37" s="270">
        <v>31</v>
      </c>
      <c r="O37" s="270">
        <v>149</v>
      </c>
      <c r="P37" s="270">
        <v>67</v>
      </c>
      <c r="Q37" s="271">
        <f t="shared" si="1"/>
        <v>630</v>
      </c>
      <c r="R37" s="269">
        <f t="shared" si="2"/>
        <v>441</v>
      </c>
      <c r="S37" s="270">
        <f t="shared" si="3"/>
        <v>28</v>
      </c>
      <c r="T37" s="270">
        <f t="shared" si="4"/>
        <v>140</v>
      </c>
      <c r="U37" s="270">
        <f t="shared" si="5"/>
        <v>330</v>
      </c>
      <c r="V37" s="270">
        <f t="shared" si="6"/>
        <v>100</v>
      </c>
      <c r="W37" s="270">
        <f t="shared" si="7"/>
        <v>160</v>
      </c>
      <c r="X37" s="270">
        <f t="shared" si="8"/>
        <v>125</v>
      </c>
      <c r="Y37" s="132">
        <f t="shared" si="9"/>
        <v>1324</v>
      </c>
    </row>
    <row r="38" spans="1:25" s="15" customFormat="1" ht="12.75" customHeight="1">
      <c r="A38" s="18" t="s">
        <v>15</v>
      </c>
      <c r="B38" s="133">
        <f aca="true" t="shared" si="10" ref="B38:H38">B19+B20+B25</f>
        <v>2235</v>
      </c>
      <c r="C38" s="133">
        <f t="shared" si="10"/>
        <v>197</v>
      </c>
      <c r="D38" s="133">
        <f t="shared" si="10"/>
        <v>1142</v>
      </c>
      <c r="E38" s="133">
        <f t="shared" si="10"/>
        <v>1523</v>
      </c>
      <c r="F38" s="133">
        <f t="shared" si="10"/>
        <v>514</v>
      </c>
      <c r="G38" s="133">
        <f t="shared" si="10"/>
        <v>1153</v>
      </c>
      <c r="H38" s="133">
        <f t="shared" si="10"/>
        <v>698</v>
      </c>
      <c r="I38" s="134">
        <f t="shared" si="0"/>
        <v>7462</v>
      </c>
      <c r="J38" s="135">
        <f aca="true" t="shared" si="11" ref="J38:P38">J19+J20+J25</f>
        <v>1523</v>
      </c>
      <c r="K38" s="133">
        <f t="shared" si="11"/>
        <v>94</v>
      </c>
      <c r="L38" s="133">
        <f t="shared" si="11"/>
        <v>985</v>
      </c>
      <c r="M38" s="133">
        <f t="shared" si="11"/>
        <v>1056</v>
      </c>
      <c r="N38" s="133">
        <f t="shared" si="11"/>
        <v>142</v>
      </c>
      <c r="O38" s="133">
        <f t="shared" si="11"/>
        <v>2841</v>
      </c>
      <c r="P38" s="133">
        <f t="shared" si="11"/>
        <v>740</v>
      </c>
      <c r="Q38" s="134">
        <f t="shared" si="1"/>
        <v>7381</v>
      </c>
      <c r="R38" s="135">
        <f t="shared" si="2"/>
        <v>3758</v>
      </c>
      <c r="S38" s="133">
        <f t="shared" si="3"/>
        <v>291</v>
      </c>
      <c r="T38" s="133">
        <f t="shared" si="4"/>
        <v>2127</v>
      </c>
      <c r="U38" s="133">
        <f t="shared" si="5"/>
        <v>2579</v>
      </c>
      <c r="V38" s="133">
        <f t="shared" si="6"/>
        <v>656</v>
      </c>
      <c r="W38" s="133">
        <f t="shared" si="7"/>
        <v>3994</v>
      </c>
      <c r="X38" s="133">
        <f t="shared" si="8"/>
        <v>1438</v>
      </c>
      <c r="Y38" s="134">
        <f t="shared" si="9"/>
        <v>14843</v>
      </c>
    </row>
    <row r="39" spans="1:25" s="16" customFormat="1" ht="12">
      <c r="A39" s="19" t="s">
        <v>16</v>
      </c>
      <c r="B39" s="136">
        <v>3388</v>
      </c>
      <c r="C39" s="136">
        <v>271</v>
      </c>
      <c r="D39" s="136">
        <v>688</v>
      </c>
      <c r="E39" s="136">
        <v>620</v>
      </c>
      <c r="F39" s="273">
        <v>713</v>
      </c>
      <c r="G39" s="273">
        <v>237</v>
      </c>
      <c r="H39" s="273">
        <v>443</v>
      </c>
      <c r="I39" s="137">
        <f t="shared" si="0"/>
        <v>6360</v>
      </c>
      <c r="J39" s="138">
        <v>1850</v>
      </c>
      <c r="K39" s="136">
        <v>75</v>
      </c>
      <c r="L39" s="136">
        <v>652</v>
      </c>
      <c r="M39" s="136">
        <v>710</v>
      </c>
      <c r="N39" s="273">
        <v>336</v>
      </c>
      <c r="O39" s="273">
        <v>1680</v>
      </c>
      <c r="P39" s="273">
        <v>563</v>
      </c>
      <c r="Q39" s="137">
        <f t="shared" si="1"/>
        <v>5866</v>
      </c>
      <c r="R39" s="138">
        <f t="shared" si="2"/>
        <v>5238</v>
      </c>
      <c r="S39" s="136">
        <f t="shared" si="3"/>
        <v>346</v>
      </c>
      <c r="T39" s="136">
        <f t="shared" si="4"/>
        <v>1340</v>
      </c>
      <c r="U39" s="136">
        <f t="shared" si="5"/>
        <v>1330</v>
      </c>
      <c r="V39" s="136">
        <f t="shared" si="6"/>
        <v>1049</v>
      </c>
      <c r="W39" s="136">
        <f t="shared" si="7"/>
        <v>1917</v>
      </c>
      <c r="X39" s="136">
        <f t="shared" si="8"/>
        <v>1006</v>
      </c>
      <c r="Y39" s="137">
        <f t="shared" si="9"/>
        <v>12226</v>
      </c>
    </row>
    <row r="40" spans="1:25" s="16" customFormat="1" ht="12">
      <c r="A40" s="19" t="s">
        <v>17</v>
      </c>
      <c r="B40" s="136">
        <v>3969</v>
      </c>
      <c r="C40" s="136">
        <v>289</v>
      </c>
      <c r="D40" s="136">
        <v>1182</v>
      </c>
      <c r="E40" s="136">
        <v>1984</v>
      </c>
      <c r="F40" s="136">
        <v>951</v>
      </c>
      <c r="G40" s="273">
        <v>801</v>
      </c>
      <c r="H40" s="273">
        <v>769</v>
      </c>
      <c r="I40" s="137">
        <f t="shared" si="0"/>
        <v>9945</v>
      </c>
      <c r="J40" s="138">
        <v>2321</v>
      </c>
      <c r="K40" s="136">
        <v>128</v>
      </c>
      <c r="L40" s="136">
        <v>1270</v>
      </c>
      <c r="M40" s="136">
        <v>1558</v>
      </c>
      <c r="N40" s="136">
        <v>453</v>
      </c>
      <c r="O40" s="273">
        <v>2781</v>
      </c>
      <c r="P40" s="273">
        <v>805</v>
      </c>
      <c r="Q40" s="137">
        <f t="shared" si="1"/>
        <v>9316</v>
      </c>
      <c r="R40" s="138">
        <f t="shared" si="2"/>
        <v>6290</v>
      </c>
      <c r="S40" s="136">
        <f t="shared" si="3"/>
        <v>417</v>
      </c>
      <c r="T40" s="136">
        <f t="shared" si="4"/>
        <v>2452</v>
      </c>
      <c r="U40" s="136">
        <f t="shared" si="5"/>
        <v>3542</v>
      </c>
      <c r="V40" s="136">
        <f t="shared" si="6"/>
        <v>1404</v>
      </c>
      <c r="W40" s="136">
        <f t="shared" si="7"/>
        <v>3582</v>
      </c>
      <c r="X40" s="136">
        <f t="shared" si="8"/>
        <v>1574</v>
      </c>
      <c r="Y40" s="137">
        <f t="shared" si="9"/>
        <v>19261</v>
      </c>
    </row>
    <row r="41" spans="1:25" s="15" customFormat="1" ht="12.75" customHeight="1">
      <c r="A41" s="18" t="s">
        <v>18</v>
      </c>
      <c r="B41" s="133">
        <f aca="true" t="shared" si="12" ref="B41:H41">B39+B40</f>
        <v>7357</v>
      </c>
      <c r="C41" s="133">
        <f t="shared" si="12"/>
        <v>560</v>
      </c>
      <c r="D41" s="133">
        <f t="shared" si="12"/>
        <v>1870</v>
      </c>
      <c r="E41" s="133">
        <f t="shared" si="12"/>
        <v>2604</v>
      </c>
      <c r="F41" s="133">
        <f t="shared" si="12"/>
        <v>1664</v>
      </c>
      <c r="G41" s="133">
        <f t="shared" si="12"/>
        <v>1038</v>
      </c>
      <c r="H41" s="133">
        <f t="shared" si="12"/>
        <v>1212</v>
      </c>
      <c r="I41" s="134">
        <f t="shared" si="0"/>
        <v>16305</v>
      </c>
      <c r="J41" s="135">
        <f aca="true" t="shared" si="13" ref="J41:P41">J39+J40</f>
        <v>4171</v>
      </c>
      <c r="K41" s="133">
        <f t="shared" si="13"/>
        <v>203</v>
      </c>
      <c r="L41" s="133">
        <f t="shared" si="13"/>
        <v>1922</v>
      </c>
      <c r="M41" s="133">
        <f t="shared" si="13"/>
        <v>2268</v>
      </c>
      <c r="N41" s="133">
        <f t="shared" si="13"/>
        <v>789</v>
      </c>
      <c r="O41" s="133">
        <f t="shared" si="13"/>
        <v>4461</v>
      </c>
      <c r="P41" s="133">
        <f t="shared" si="13"/>
        <v>1368</v>
      </c>
      <c r="Q41" s="134">
        <f t="shared" si="1"/>
        <v>15182</v>
      </c>
      <c r="R41" s="135">
        <f t="shared" si="2"/>
        <v>11528</v>
      </c>
      <c r="S41" s="133">
        <f t="shared" si="3"/>
        <v>763</v>
      </c>
      <c r="T41" s="133">
        <f t="shared" si="4"/>
        <v>3792</v>
      </c>
      <c r="U41" s="133">
        <f t="shared" si="5"/>
        <v>4872</v>
      </c>
      <c r="V41" s="133">
        <f t="shared" si="6"/>
        <v>2453</v>
      </c>
      <c r="W41" s="133">
        <f t="shared" si="7"/>
        <v>5499</v>
      </c>
      <c r="X41" s="133">
        <f t="shared" si="8"/>
        <v>2580</v>
      </c>
      <c r="Y41" s="134">
        <f t="shared" si="9"/>
        <v>31487</v>
      </c>
    </row>
    <row r="42" spans="1:25" s="16" customFormat="1" ht="12">
      <c r="A42" s="19" t="s">
        <v>19</v>
      </c>
      <c r="B42" s="136">
        <f aca="true" t="shared" si="14" ref="B42:H42">B9+B22+B23+B26</f>
        <v>32439</v>
      </c>
      <c r="C42" s="136">
        <f t="shared" si="14"/>
        <v>614</v>
      </c>
      <c r="D42" s="136">
        <f t="shared" si="14"/>
        <v>7242</v>
      </c>
      <c r="E42" s="136">
        <f t="shared" si="14"/>
        <v>2927</v>
      </c>
      <c r="F42" s="136">
        <f t="shared" si="14"/>
        <v>7242</v>
      </c>
      <c r="G42" s="136">
        <f t="shared" si="14"/>
        <v>421</v>
      </c>
      <c r="H42" s="136">
        <f t="shared" si="14"/>
        <v>3498</v>
      </c>
      <c r="I42" s="137">
        <f t="shared" si="0"/>
        <v>54383</v>
      </c>
      <c r="J42" s="138">
        <f aca="true" t="shared" si="15" ref="J42:P42">J9+J22+J23+J26</f>
        <v>25137</v>
      </c>
      <c r="K42" s="136">
        <f t="shared" si="15"/>
        <v>532</v>
      </c>
      <c r="L42" s="136">
        <f t="shared" si="15"/>
        <v>8106</v>
      </c>
      <c r="M42" s="136">
        <f t="shared" si="15"/>
        <v>3594</v>
      </c>
      <c r="N42" s="136">
        <f t="shared" si="15"/>
        <v>6103</v>
      </c>
      <c r="O42" s="136">
        <f t="shared" si="15"/>
        <v>8960</v>
      </c>
      <c r="P42" s="136">
        <f t="shared" si="15"/>
        <v>2991</v>
      </c>
      <c r="Q42" s="137">
        <f t="shared" si="1"/>
        <v>55423</v>
      </c>
      <c r="R42" s="138">
        <f t="shared" si="2"/>
        <v>57576</v>
      </c>
      <c r="S42" s="136">
        <f t="shared" si="3"/>
        <v>1146</v>
      </c>
      <c r="T42" s="136">
        <f t="shared" si="4"/>
        <v>15348</v>
      </c>
      <c r="U42" s="136">
        <f t="shared" si="5"/>
        <v>6521</v>
      </c>
      <c r="V42" s="136">
        <f t="shared" si="6"/>
        <v>13345</v>
      </c>
      <c r="W42" s="136">
        <f t="shared" si="7"/>
        <v>9381</v>
      </c>
      <c r="X42" s="136">
        <f t="shared" si="8"/>
        <v>6489</v>
      </c>
      <c r="Y42" s="137">
        <f t="shared" si="9"/>
        <v>109806</v>
      </c>
    </row>
    <row r="43" spans="1:25" s="16" customFormat="1" ht="12">
      <c r="A43" s="19" t="s">
        <v>20</v>
      </c>
      <c r="B43" s="136">
        <v>3265</v>
      </c>
      <c r="C43" s="136">
        <v>158</v>
      </c>
      <c r="D43" s="136">
        <v>618</v>
      </c>
      <c r="E43" s="136">
        <v>899</v>
      </c>
      <c r="F43" s="273">
        <v>931</v>
      </c>
      <c r="G43" s="273">
        <v>152</v>
      </c>
      <c r="H43" s="273">
        <v>499</v>
      </c>
      <c r="I43" s="137">
        <f t="shared" si="0"/>
        <v>6522</v>
      </c>
      <c r="J43" s="138">
        <v>2099</v>
      </c>
      <c r="K43" s="136">
        <v>101</v>
      </c>
      <c r="L43" s="136">
        <v>680</v>
      </c>
      <c r="M43" s="136">
        <v>850</v>
      </c>
      <c r="N43" s="273">
        <v>514</v>
      </c>
      <c r="O43" s="273">
        <v>1535</v>
      </c>
      <c r="P43" s="273">
        <v>619</v>
      </c>
      <c r="Q43" s="137">
        <f t="shared" si="1"/>
        <v>6398</v>
      </c>
      <c r="R43" s="138">
        <f t="shared" si="2"/>
        <v>5364</v>
      </c>
      <c r="S43" s="136">
        <f t="shared" si="3"/>
        <v>259</v>
      </c>
      <c r="T43" s="136">
        <f t="shared" si="4"/>
        <v>1298</v>
      </c>
      <c r="U43" s="136">
        <f t="shared" si="5"/>
        <v>1749</v>
      </c>
      <c r="V43" s="136">
        <f t="shared" si="6"/>
        <v>1445</v>
      </c>
      <c r="W43" s="136">
        <f t="shared" si="7"/>
        <v>1687</v>
      </c>
      <c r="X43" s="136">
        <f t="shared" si="8"/>
        <v>1118</v>
      </c>
      <c r="Y43" s="137">
        <f t="shared" si="9"/>
        <v>12920</v>
      </c>
    </row>
    <row r="44" spans="1:25" s="15" customFormat="1" ht="12.75" customHeight="1">
      <c r="A44" s="18" t="s">
        <v>21</v>
      </c>
      <c r="B44" s="133">
        <f aca="true" t="shared" si="16" ref="B44:H44">B42+B43</f>
        <v>35704</v>
      </c>
      <c r="C44" s="133">
        <f t="shared" si="16"/>
        <v>772</v>
      </c>
      <c r="D44" s="133">
        <f t="shared" si="16"/>
        <v>7860</v>
      </c>
      <c r="E44" s="133">
        <f t="shared" si="16"/>
        <v>3826</v>
      </c>
      <c r="F44" s="133">
        <f t="shared" si="16"/>
        <v>8173</v>
      </c>
      <c r="G44" s="133">
        <f t="shared" si="16"/>
        <v>573</v>
      </c>
      <c r="H44" s="133">
        <f t="shared" si="16"/>
        <v>3997</v>
      </c>
      <c r="I44" s="134">
        <f t="shared" si="0"/>
        <v>60905</v>
      </c>
      <c r="J44" s="135">
        <f aca="true" t="shared" si="17" ref="J44:P44">J42+J43</f>
        <v>27236</v>
      </c>
      <c r="K44" s="133">
        <f t="shared" si="17"/>
        <v>633</v>
      </c>
      <c r="L44" s="133">
        <f t="shared" si="17"/>
        <v>8786</v>
      </c>
      <c r="M44" s="133">
        <f t="shared" si="17"/>
        <v>4444</v>
      </c>
      <c r="N44" s="133">
        <f t="shared" si="17"/>
        <v>6617</v>
      </c>
      <c r="O44" s="133">
        <f t="shared" si="17"/>
        <v>10495</v>
      </c>
      <c r="P44" s="133">
        <f t="shared" si="17"/>
        <v>3610</v>
      </c>
      <c r="Q44" s="134">
        <f t="shared" si="1"/>
        <v>61821</v>
      </c>
      <c r="R44" s="135">
        <f t="shared" si="2"/>
        <v>62940</v>
      </c>
      <c r="S44" s="133">
        <f t="shared" si="3"/>
        <v>1405</v>
      </c>
      <c r="T44" s="133">
        <f t="shared" si="4"/>
        <v>16646</v>
      </c>
      <c r="U44" s="133">
        <f t="shared" si="5"/>
        <v>8270</v>
      </c>
      <c r="V44" s="133">
        <f t="shared" si="6"/>
        <v>14790</v>
      </c>
      <c r="W44" s="133">
        <f t="shared" si="7"/>
        <v>11068</v>
      </c>
      <c r="X44" s="133">
        <f t="shared" si="8"/>
        <v>7607</v>
      </c>
      <c r="Y44" s="134">
        <f t="shared" si="9"/>
        <v>122726</v>
      </c>
    </row>
    <row r="45" spans="1:25" s="17" customFormat="1" ht="13.5" customHeight="1" thickBot="1">
      <c r="A45" s="20" t="s">
        <v>111</v>
      </c>
      <c r="B45" s="139">
        <f aca="true" t="shared" si="18" ref="B45:H45">B38+B41+B44</f>
        <v>45296</v>
      </c>
      <c r="C45" s="139">
        <f t="shared" si="18"/>
        <v>1529</v>
      </c>
      <c r="D45" s="139">
        <f t="shared" si="18"/>
        <v>10872</v>
      </c>
      <c r="E45" s="139">
        <f t="shared" si="18"/>
        <v>7953</v>
      </c>
      <c r="F45" s="139">
        <f t="shared" si="18"/>
        <v>10351</v>
      </c>
      <c r="G45" s="139">
        <f t="shared" si="18"/>
        <v>2764</v>
      </c>
      <c r="H45" s="139">
        <f t="shared" si="18"/>
        <v>5907</v>
      </c>
      <c r="I45" s="140">
        <f t="shared" si="0"/>
        <v>84672</v>
      </c>
      <c r="J45" s="141">
        <f aca="true" t="shared" si="19" ref="J45:P45">J38+J41+J44</f>
        <v>32930</v>
      </c>
      <c r="K45" s="139">
        <f t="shared" si="19"/>
        <v>930</v>
      </c>
      <c r="L45" s="139">
        <f t="shared" si="19"/>
        <v>11693</v>
      </c>
      <c r="M45" s="139">
        <f t="shared" si="19"/>
        <v>7768</v>
      </c>
      <c r="N45" s="139">
        <f t="shared" si="19"/>
        <v>7548</v>
      </c>
      <c r="O45" s="139">
        <f t="shared" si="19"/>
        <v>17797</v>
      </c>
      <c r="P45" s="139">
        <f t="shared" si="19"/>
        <v>5718</v>
      </c>
      <c r="Q45" s="140">
        <f t="shared" si="1"/>
        <v>84384</v>
      </c>
      <c r="R45" s="141">
        <f t="shared" si="2"/>
        <v>78226</v>
      </c>
      <c r="S45" s="139">
        <f t="shared" si="3"/>
        <v>2459</v>
      </c>
      <c r="T45" s="139">
        <f t="shared" si="4"/>
        <v>22565</v>
      </c>
      <c r="U45" s="139">
        <f t="shared" si="5"/>
        <v>15721</v>
      </c>
      <c r="V45" s="139">
        <f t="shared" si="6"/>
        <v>17899</v>
      </c>
      <c r="W45" s="139">
        <f t="shared" si="7"/>
        <v>20561</v>
      </c>
      <c r="X45" s="139">
        <f t="shared" si="8"/>
        <v>11625</v>
      </c>
      <c r="Y45" s="140">
        <f t="shared" si="9"/>
        <v>169056</v>
      </c>
    </row>
    <row r="46" ht="4.5" customHeight="1"/>
    <row r="47" spans="1:8" ht="12">
      <c r="A47" s="76" t="s">
        <v>211</v>
      </c>
      <c r="B47" s="76"/>
      <c r="C47" s="76"/>
      <c r="D47" s="76"/>
      <c r="E47" s="76"/>
      <c r="F47" s="99"/>
      <c r="G47" s="99"/>
      <c r="H47" s="99"/>
    </row>
    <row r="48" spans="18:19" ht="12">
      <c r="R48" s="265"/>
      <c r="S48" s="265"/>
    </row>
    <row r="50" ht="12">
      <c r="R50" s="265"/>
    </row>
    <row r="51" ht="19.5" customHeight="1"/>
    <row r="52" ht="19.5" customHeight="1">
      <c r="R52" s="265"/>
    </row>
    <row r="53" ht="12">
      <c r="R53" s="265"/>
    </row>
    <row r="56" ht="12">
      <c r="R56" s="265"/>
    </row>
    <row r="57" ht="12">
      <c r="R57" s="265"/>
    </row>
    <row r="101" s="9" customFormat="1" ht="12"/>
    <row r="106" ht="19.5" customHeight="1"/>
    <row r="107" s="10" customFormat="1" ht="19.5" customHeight="1"/>
    <row r="109" s="11" customFormat="1" ht="12"/>
    <row r="143" s="12" customFormat="1" ht="12"/>
    <row r="146" s="9" customFormat="1" ht="12"/>
    <row r="149" s="9" customFormat="1" ht="12"/>
    <row r="150" s="9" customFormat="1" ht="12"/>
  </sheetData>
  <sheetProtection/>
  <mergeCells count="4">
    <mergeCell ref="A1:Y1"/>
    <mergeCell ref="B3:I3"/>
    <mergeCell ref="R3:Y3"/>
    <mergeCell ref="J3:Q3"/>
  </mergeCells>
  <printOptions horizontalCentered="1"/>
  <pageMargins left="0.16" right="0" top="0" bottom="0" header="0" footer="0"/>
  <pageSetup fitToHeight="1" fitToWidth="1" orientation="landscape" paperSize="9" scale="85" r:id="rId1"/>
  <headerFooter alignWithMargins="0">
    <oddFooter>&amp;C&amp;A</oddFooter>
  </headerFooter>
  <ignoredErrors>
    <ignoredError sqref="I29:I4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Y50"/>
  <sheetViews>
    <sheetView showGridLines="0" zoomScalePageLayoutView="0" workbookViewId="0" topLeftCell="A1">
      <selection activeCell="A1" sqref="A1:Y1"/>
    </sheetView>
  </sheetViews>
  <sheetFormatPr defaultColWidth="11.00390625" defaultRowHeight="12"/>
  <cols>
    <col min="1" max="1" width="25.25390625" style="278" bestFit="1" customWidth="1"/>
    <col min="2" max="2" width="9.375" style="278" bestFit="1" customWidth="1"/>
    <col min="3" max="3" width="9.875" style="278" bestFit="1" customWidth="1"/>
    <col min="4" max="4" width="11.625" style="278" bestFit="1" customWidth="1"/>
    <col min="5" max="5" width="8.625" style="278" bestFit="1" customWidth="1"/>
    <col min="6" max="6" width="7.625" style="278" bestFit="1" customWidth="1"/>
    <col min="7" max="7" width="8.875" style="278" customWidth="1"/>
    <col min="8" max="8" width="7.875" style="278" customWidth="1"/>
    <col min="9" max="9" width="9.25390625" style="278" customWidth="1"/>
    <col min="10" max="10" width="9.375" style="278" bestFit="1" customWidth="1"/>
    <col min="11" max="11" width="9.875" style="278" bestFit="1" customWidth="1"/>
    <col min="12" max="12" width="7.25390625" style="278" customWidth="1"/>
    <col min="13" max="13" width="8.625" style="278" bestFit="1" customWidth="1"/>
    <col min="14" max="14" width="7.625" style="278" bestFit="1" customWidth="1"/>
    <col min="15" max="15" width="9.25390625" style="278" customWidth="1"/>
    <col min="16" max="16" width="7.75390625" style="278" customWidth="1"/>
    <col min="17" max="17" width="6.75390625" style="278" bestFit="1" customWidth="1"/>
    <col min="18" max="18" width="9.375" style="278" bestFit="1" customWidth="1"/>
    <col min="19" max="19" width="9.875" style="278" bestFit="1" customWidth="1"/>
    <col min="20" max="20" width="7.375" style="278" customWidth="1"/>
    <col min="21" max="21" width="8.625" style="278" bestFit="1" customWidth="1"/>
    <col min="22" max="22" width="7.625" style="278" bestFit="1" customWidth="1"/>
    <col min="23" max="23" width="8.625" style="278" customWidth="1"/>
    <col min="24" max="24" width="7.875" style="278" customWidth="1"/>
    <col min="25" max="25" width="7.75390625" style="278" bestFit="1" customWidth="1"/>
    <col min="26" max="16384" width="11.375" style="277" customWidth="1"/>
  </cols>
  <sheetData>
    <row r="1" spans="1:25" ht="16.5" customHeight="1">
      <c r="A1" s="315" t="s">
        <v>290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ht="4.5" customHeight="1" thickBot="1"/>
    <row r="3" spans="1:25" ht="12">
      <c r="A3" s="21"/>
      <c r="B3" s="303" t="s">
        <v>112</v>
      </c>
      <c r="C3" s="303"/>
      <c r="D3" s="303"/>
      <c r="E3" s="303"/>
      <c r="F3" s="303"/>
      <c r="G3" s="303"/>
      <c r="H3" s="303"/>
      <c r="I3" s="304"/>
      <c r="J3" s="305" t="s">
        <v>113</v>
      </c>
      <c r="K3" s="303"/>
      <c r="L3" s="303"/>
      <c r="M3" s="303"/>
      <c r="N3" s="303"/>
      <c r="O3" s="303"/>
      <c r="P3" s="303"/>
      <c r="Q3" s="304"/>
      <c r="R3" s="305" t="s">
        <v>114</v>
      </c>
      <c r="S3" s="303"/>
      <c r="T3" s="303"/>
      <c r="U3" s="303"/>
      <c r="V3" s="303"/>
      <c r="W3" s="303"/>
      <c r="X3" s="303"/>
      <c r="Y3" s="304"/>
    </row>
    <row r="4" spans="1:25" ht="23.25" customHeight="1" thickBot="1">
      <c r="A4" s="29"/>
      <c r="B4" s="117" t="s">
        <v>266</v>
      </c>
      <c r="C4" s="117" t="s">
        <v>276</v>
      </c>
      <c r="D4" s="117" t="s">
        <v>277</v>
      </c>
      <c r="E4" s="117" t="s">
        <v>278</v>
      </c>
      <c r="F4" s="117" t="s">
        <v>270</v>
      </c>
      <c r="G4" s="117" t="s">
        <v>279</v>
      </c>
      <c r="H4" s="117" t="s">
        <v>272</v>
      </c>
      <c r="I4" s="118" t="s">
        <v>115</v>
      </c>
      <c r="J4" s="117" t="s">
        <v>266</v>
      </c>
      <c r="K4" s="117" t="s">
        <v>276</v>
      </c>
      <c r="L4" s="117" t="s">
        <v>277</v>
      </c>
      <c r="M4" s="117" t="s">
        <v>278</v>
      </c>
      <c r="N4" s="117" t="s">
        <v>270</v>
      </c>
      <c r="O4" s="117" t="s">
        <v>279</v>
      </c>
      <c r="P4" s="117" t="s">
        <v>272</v>
      </c>
      <c r="Q4" s="118" t="s">
        <v>115</v>
      </c>
      <c r="R4" s="117" t="s">
        <v>266</v>
      </c>
      <c r="S4" s="117" t="s">
        <v>276</v>
      </c>
      <c r="T4" s="117" t="s">
        <v>277</v>
      </c>
      <c r="U4" s="117" t="s">
        <v>278</v>
      </c>
      <c r="V4" s="117" t="s">
        <v>270</v>
      </c>
      <c r="W4" s="117" t="s">
        <v>279</v>
      </c>
      <c r="X4" s="117" t="s">
        <v>272</v>
      </c>
      <c r="Y4" s="118" t="s">
        <v>115</v>
      </c>
    </row>
    <row r="5" spans="1:25" ht="12">
      <c r="A5" s="286" t="s">
        <v>280</v>
      </c>
      <c r="B5" s="287"/>
      <c r="C5" s="280"/>
      <c r="D5" s="287"/>
      <c r="E5" s="280"/>
      <c r="F5" s="287"/>
      <c r="G5" s="280"/>
      <c r="H5" s="287"/>
      <c r="I5" s="280"/>
      <c r="J5" s="287"/>
      <c r="K5" s="280"/>
      <c r="L5" s="287"/>
      <c r="M5" s="280"/>
      <c r="N5" s="287"/>
      <c r="O5" s="280"/>
      <c r="P5" s="287"/>
      <c r="Q5" s="280"/>
      <c r="R5" s="287"/>
      <c r="S5" s="280"/>
      <c r="T5" s="287"/>
      <c r="U5" s="280"/>
      <c r="V5" s="287"/>
      <c r="W5" s="280"/>
      <c r="X5" s="287"/>
      <c r="Y5" s="288"/>
    </row>
    <row r="6" spans="1:25" ht="12">
      <c r="A6" s="289" t="s">
        <v>281</v>
      </c>
      <c r="B6" s="283">
        <v>40</v>
      </c>
      <c r="C6" s="279">
        <v>3</v>
      </c>
      <c r="D6" s="283">
        <v>1068</v>
      </c>
      <c r="E6" s="279">
        <v>60</v>
      </c>
      <c r="F6" s="283">
        <v>0</v>
      </c>
      <c r="G6" s="279">
        <v>35</v>
      </c>
      <c r="H6" s="283">
        <v>226</v>
      </c>
      <c r="I6" s="279">
        <v>1432</v>
      </c>
      <c r="J6" s="283">
        <v>22</v>
      </c>
      <c r="K6" s="279">
        <v>0</v>
      </c>
      <c r="L6" s="283">
        <v>909</v>
      </c>
      <c r="M6" s="279">
        <v>70</v>
      </c>
      <c r="N6" s="283">
        <v>0</v>
      </c>
      <c r="O6" s="279">
        <v>29</v>
      </c>
      <c r="P6" s="283">
        <v>185</v>
      </c>
      <c r="Q6" s="279">
        <v>1215</v>
      </c>
      <c r="R6" s="283">
        <v>62</v>
      </c>
      <c r="S6" s="279">
        <v>3</v>
      </c>
      <c r="T6" s="283">
        <v>1977</v>
      </c>
      <c r="U6" s="279">
        <v>130</v>
      </c>
      <c r="V6" s="283">
        <v>0</v>
      </c>
      <c r="W6" s="279">
        <v>64</v>
      </c>
      <c r="X6" s="283">
        <v>411</v>
      </c>
      <c r="Y6" s="290">
        <v>2647</v>
      </c>
    </row>
    <row r="7" spans="1:25" ht="12">
      <c r="A7" s="289" t="s">
        <v>282</v>
      </c>
      <c r="B7" s="283">
        <v>505</v>
      </c>
      <c r="C7" s="279">
        <v>47</v>
      </c>
      <c r="D7" s="283">
        <v>63</v>
      </c>
      <c r="E7" s="279">
        <v>642</v>
      </c>
      <c r="F7" s="283">
        <v>0</v>
      </c>
      <c r="G7" s="279">
        <v>157</v>
      </c>
      <c r="H7" s="283">
        <v>210</v>
      </c>
      <c r="I7" s="279">
        <v>1624</v>
      </c>
      <c r="J7" s="283">
        <v>386</v>
      </c>
      <c r="K7" s="279">
        <v>40</v>
      </c>
      <c r="L7" s="283">
        <v>63</v>
      </c>
      <c r="M7" s="279">
        <v>479</v>
      </c>
      <c r="N7" s="283">
        <v>1</v>
      </c>
      <c r="O7" s="279">
        <v>403</v>
      </c>
      <c r="P7" s="283">
        <v>213</v>
      </c>
      <c r="Q7" s="279">
        <v>1585</v>
      </c>
      <c r="R7" s="283">
        <v>891</v>
      </c>
      <c r="S7" s="279">
        <v>87</v>
      </c>
      <c r="T7" s="283">
        <v>126</v>
      </c>
      <c r="U7" s="279">
        <v>1121</v>
      </c>
      <c r="V7" s="283">
        <v>1</v>
      </c>
      <c r="W7" s="279">
        <v>560</v>
      </c>
      <c r="X7" s="283">
        <v>423</v>
      </c>
      <c r="Y7" s="290">
        <v>3209</v>
      </c>
    </row>
    <row r="8" spans="1:25" ht="12">
      <c r="A8" s="289" t="s">
        <v>283</v>
      </c>
      <c r="B8" s="283">
        <v>737</v>
      </c>
      <c r="C8" s="279">
        <v>63</v>
      </c>
      <c r="D8" s="283">
        <v>10</v>
      </c>
      <c r="E8" s="279">
        <v>481</v>
      </c>
      <c r="F8" s="283">
        <v>1</v>
      </c>
      <c r="G8" s="279">
        <v>265</v>
      </c>
      <c r="H8" s="283">
        <v>62</v>
      </c>
      <c r="I8" s="279">
        <v>1619</v>
      </c>
      <c r="J8" s="283">
        <v>555</v>
      </c>
      <c r="K8" s="279">
        <v>34</v>
      </c>
      <c r="L8" s="283">
        <v>8</v>
      </c>
      <c r="M8" s="279">
        <v>318</v>
      </c>
      <c r="N8" s="283">
        <v>0</v>
      </c>
      <c r="O8" s="279">
        <v>630</v>
      </c>
      <c r="P8" s="283">
        <v>33</v>
      </c>
      <c r="Q8" s="279">
        <v>1578</v>
      </c>
      <c r="R8" s="283">
        <v>1292</v>
      </c>
      <c r="S8" s="279">
        <v>97</v>
      </c>
      <c r="T8" s="283">
        <v>18</v>
      </c>
      <c r="U8" s="279">
        <v>799</v>
      </c>
      <c r="V8" s="283">
        <v>1</v>
      </c>
      <c r="W8" s="279">
        <v>895</v>
      </c>
      <c r="X8" s="283">
        <v>95</v>
      </c>
      <c r="Y8" s="290">
        <v>3197</v>
      </c>
    </row>
    <row r="9" spans="1:25" ht="12">
      <c r="A9" s="289" t="s">
        <v>284</v>
      </c>
      <c r="B9" s="283">
        <v>559</v>
      </c>
      <c r="C9" s="279">
        <v>53</v>
      </c>
      <c r="D9" s="283">
        <v>0</v>
      </c>
      <c r="E9" s="279">
        <v>249</v>
      </c>
      <c r="F9" s="283">
        <v>8</v>
      </c>
      <c r="G9" s="279">
        <v>252</v>
      </c>
      <c r="H9" s="283">
        <v>33</v>
      </c>
      <c r="I9" s="279">
        <v>1154</v>
      </c>
      <c r="J9" s="283">
        <v>332</v>
      </c>
      <c r="K9" s="279">
        <v>13</v>
      </c>
      <c r="L9" s="283">
        <v>3</v>
      </c>
      <c r="M9" s="279">
        <v>150</v>
      </c>
      <c r="N9" s="283">
        <v>9</v>
      </c>
      <c r="O9" s="279">
        <v>580</v>
      </c>
      <c r="P9" s="283">
        <v>30</v>
      </c>
      <c r="Q9" s="279">
        <v>1117</v>
      </c>
      <c r="R9" s="283">
        <v>891</v>
      </c>
      <c r="S9" s="279">
        <v>66</v>
      </c>
      <c r="T9" s="283">
        <v>3</v>
      </c>
      <c r="U9" s="279">
        <v>399</v>
      </c>
      <c r="V9" s="283">
        <v>17</v>
      </c>
      <c r="W9" s="279">
        <v>832</v>
      </c>
      <c r="X9" s="283">
        <v>63</v>
      </c>
      <c r="Y9" s="290">
        <v>2271</v>
      </c>
    </row>
    <row r="10" spans="1:25" ht="12">
      <c r="A10" s="289" t="s">
        <v>285</v>
      </c>
      <c r="B10" s="283">
        <v>312</v>
      </c>
      <c r="C10" s="279">
        <v>27</v>
      </c>
      <c r="D10" s="283">
        <v>0</v>
      </c>
      <c r="E10" s="279">
        <v>83</v>
      </c>
      <c r="F10" s="283">
        <v>115</v>
      </c>
      <c r="G10" s="279">
        <v>237</v>
      </c>
      <c r="H10" s="283">
        <v>18</v>
      </c>
      <c r="I10" s="279">
        <v>792</v>
      </c>
      <c r="J10" s="283">
        <v>170</v>
      </c>
      <c r="K10" s="279">
        <v>7</v>
      </c>
      <c r="L10" s="283">
        <v>1</v>
      </c>
      <c r="M10" s="279">
        <v>34</v>
      </c>
      <c r="N10" s="283">
        <v>32</v>
      </c>
      <c r="O10" s="279">
        <v>507</v>
      </c>
      <c r="P10" s="283">
        <v>15</v>
      </c>
      <c r="Q10" s="279">
        <v>766</v>
      </c>
      <c r="R10" s="283">
        <v>482</v>
      </c>
      <c r="S10" s="279">
        <v>34</v>
      </c>
      <c r="T10" s="283">
        <v>1</v>
      </c>
      <c r="U10" s="279">
        <v>117</v>
      </c>
      <c r="V10" s="283">
        <v>147</v>
      </c>
      <c r="W10" s="279">
        <v>744</v>
      </c>
      <c r="X10" s="283">
        <v>33</v>
      </c>
      <c r="Y10" s="290">
        <v>1558</v>
      </c>
    </row>
    <row r="11" spans="1:25" ht="12">
      <c r="A11" s="289" t="s">
        <v>286</v>
      </c>
      <c r="B11" s="283">
        <v>69</v>
      </c>
      <c r="C11" s="279">
        <v>4</v>
      </c>
      <c r="D11" s="283">
        <v>1</v>
      </c>
      <c r="E11" s="279">
        <v>8</v>
      </c>
      <c r="F11" s="283">
        <v>255</v>
      </c>
      <c r="G11" s="279">
        <v>126</v>
      </c>
      <c r="H11" s="283">
        <v>36</v>
      </c>
      <c r="I11" s="279">
        <v>499</v>
      </c>
      <c r="J11" s="283">
        <v>53</v>
      </c>
      <c r="K11" s="279">
        <v>0</v>
      </c>
      <c r="L11" s="283">
        <v>1</v>
      </c>
      <c r="M11" s="279">
        <v>5</v>
      </c>
      <c r="N11" s="283">
        <v>62</v>
      </c>
      <c r="O11" s="279">
        <v>394</v>
      </c>
      <c r="P11" s="283">
        <v>54</v>
      </c>
      <c r="Q11" s="279">
        <v>569</v>
      </c>
      <c r="R11" s="283">
        <v>122</v>
      </c>
      <c r="S11" s="279">
        <v>4</v>
      </c>
      <c r="T11" s="283">
        <v>2</v>
      </c>
      <c r="U11" s="279">
        <v>13</v>
      </c>
      <c r="V11" s="283">
        <v>317</v>
      </c>
      <c r="W11" s="279">
        <v>520</v>
      </c>
      <c r="X11" s="283">
        <v>90</v>
      </c>
      <c r="Y11" s="290">
        <v>1068</v>
      </c>
    </row>
    <row r="12" spans="1:25" ht="12">
      <c r="A12" s="289" t="s">
        <v>287</v>
      </c>
      <c r="B12" s="283">
        <v>9</v>
      </c>
      <c r="C12" s="279">
        <v>0</v>
      </c>
      <c r="D12" s="283">
        <v>0</v>
      </c>
      <c r="E12" s="279">
        <v>0</v>
      </c>
      <c r="F12" s="283">
        <v>105</v>
      </c>
      <c r="G12" s="279">
        <v>69</v>
      </c>
      <c r="H12" s="283">
        <v>76</v>
      </c>
      <c r="I12" s="279">
        <v>259</v>
      </c>
      <c r="J12" s="283">
        <v>5</v>
      </c>
      <c r="K12" s="279">
        <v>0</v>
      </c>
      <c r="L12" s="283">
        <v>0</v>
      </c>
      <c r="M12" s="279">
        <v>0</v>
      </c>
      <c r="N12" s="283">
        <v>30</v>
      </c>
      <c r="O12" s="279">
        <v>224</v>
      </c>
      <c r="P12" s="283">
        <v>145</v>
      </c>
      <c r="Q12" s="279">
        <v>404</v>
      </c>
      <c r="R12" s="283">
        <v>14</v>
      </c>
      <c r="S12" s="279">
        <v>0</v>
      </c>
      <c r="T12" s="283">
        <v>0</v>
      </c>
      <c r="U12" s="279">
        <v>0</v>
      </c>
      <c r="V12" s="283">
        <v>135</v>
      </c>
      <c r="W12" s="279">
        <v>293</v>
      </c>
      <c r="X12" s="283">
        <v>221</v>
      </c>
      <c r="Y12" s="290">
        <v>663</v>
      </c>
    </row>
    <row r="13" spans="1:25" ht="12">
      <c r="A13" s="289" t="s">
        <v>288</v>
      </c>
      <c r="B13" s="283">
        <v>4</v>
      </c>
      <c r="C13" s="279">
        <v>0</v>
      </c>
      <c r="D13" s="283">
        <v>0</v>
      </c>
      <c r="E13" s="279">
        <v>0</v>
      </c>
      <c r="F13" s="283">
        <v>28</v>
      </c>
      <c r="G13" s="279">
        <v>10</v>
      </c>
      <c r="H13" s="283">
        <v>32</v>
      </c>
      <c r="I13" s="279">
        <v>74</v>
      </c>
      <c r="J13" s="283">
        <v>0</v>
      </c>
      <c r="K13" s="279">
        <v>0</v>
      </c>
      <c r="L13" s="283">
        <v>0</v>
      </c>
      <c r="M13" s="279">
        <v>0</v>
      </c>
      <c r="N13" s="283">
        <v>8</v>
      </c>
      <c r="O13" s="279">
        <v>69</v>
      </c>
      <c r="P13" s="283">
        <v>51</v>
      </c>
      <c r="Q13" s="279">
        <v>128</v>
      </c>
      <c r="R13" s="283">
        <v>4</v>
      </c>
      <c r="S13" s="279">
        <v>0</v>
      </c>
      <c r="T13" s="283">
        <v>0</v>
      </c>
      <c r="U13" s="279">
        <v>0</v>
      </c>
      <c r="V13" s="283">
        <v>36</v>
      </c>
      <c r="W13" s="279">
        <v>79</v>
      </c>
      <c r="X13" s="283">
        <v>83</v>
      </c>
      <c r="Y13" s="290">
        <v>202</v>
      </c>
    </row>
    <row r="14" spans="1:25" ht="12">
      <c r="A14" s="291" t="s">
        <v>289</v>
      </c>
      <c r="B14" s="284">
        <v>0</v>
      </c>
      <c r="C14" s="281">
        <v>0</v>
      </c>
      <c r="D14" s="284">
        <v>0</v>
      </c>
      <c r="E14" s="281">
        <v>0</v>
      </c>
      <c r="F14" s="284">
        <v>2</v>
      </c>
      <c r="G14" s="281">
        <v>2</v>
      </c>
      <c r="H14" s="284">
        <v>5</v>
      </c>
      <c r="I14" s="281">
        <v>9</v>
      </c>
      <c r="J14" s="284">
        <v>0</v>
      </c>
      <c r="K14" s="281">
        <v>0</v>
      </c>
      <c r="L14" s="284">
        <v>0</v>
      </c>
      <c r="M14" s="281">
        <v>0</v>
      </c>
      <c r="N14" s="284">
        <v>0</v>
      </c>
      <c r="O14" s="281">
        <v>5</v>
      </c>
      <c r="P14" s="284">
        <v>14</v>
      </c>
      <c r="Q14" s="281">
        <v>19</v>
      </c>
      <c r="R14" s="284">
        <v>0</v>
      </c>
      <c r="S14" s="281">
        <v>0</v>
      </c>
      <c r="T14" s="284">
        <v>0</v>
      </c>
      <c r="U14" s="281">
        <v>0</v>
      </c>
      <c r="V14" s="284">
        <v>2</v>
      </c>
      <c r="W14" s="281">
        <v>7</v>
      </c>
      <c r="X14" s="284">
        <v>19</v>
      </c>
      <c r="Y14" s="292">
        <v>28</v>
      </c>
    </row>
    <row r="15" spans="1:25" ht="12">
      <c r="A15" s="293" t="s">
        <v>115</v>
      </c>
      <c r="B15" s="285">
        <v>2235</v>
      </c>
      <c r="C15" s="282">
        <v>197</v>
      </c>
      <c r="D15" s="285">
        <v>1142</v>
      </c>
      <c r="E15" s="282">
        <v>1523</v>
      </c>
      <c r="F15" s="285">
        <v>514</v>
      </c>
      <c r="G15" s="282">
        <v>1153</v>
      </c>
      <c r="H15" s="285">
        <v>698</v>
      </c>
      <c r="I15" s="282">
        <v>7462</v>
      </c>
      <c r="J15" s="285">
        <v>1523</v>
      </c>
      <c r="K15" s="282">
        <v>94</v>
      </c>
      <c r="L15" s="285">
        <v>985</v>
      </c>
      <c r="M15" s="282">
        <v>1056</v>
      </c>
      <c r="N15" s="285">
        <v>142</v>
      </c>
      <c r="O15" s="282">
        <v>2841</v>
      </c>
      <c r="P15" s="285">
        <v>740</v>
      </c>
      <c r="Q15" s="282">
        <v>7381</v>
      </c>
      <c r="R15" s="285">
        <v>3758</v>
      </c>
      <c r="S15" s="282">
        <v>291</v>
      </c>
      <c r="T15" s="285">
        <v>2127</v>
      </c>
      <c r="U15" s="282">
        <v>2579</v>
      </c>
      <c r="V15" s="285">
        <v>656</v>
      </c>
      <c r="W15" s="282">
        <v>3994</v>
      </c>
      <c r="X15" s="285">
        <v>1438</v>
      </c>
      <c r="Y15" s="294">
        <v>14843</v>
      </c>
    </row>
    <row r="16" spans="1:25" ht="12">
      <c r="A16" s="295" t="s">
        <v>18</v>
      </c>
      <c r="B16" s="283"/>
      <c r="C16" s="279"/>
      <c r="D16" s="283"/>
      <c r="E16" s="279"/>
      <c r="F16" s="283">
        <v>0</v>
      </c>
      <c r="G16" s="279"/>
      <c r="H16" s="283"/>
      <c r="I16" s="279"/>
      <c r="J16" s="283"/>
      <c r="K16" s="279"/>
      <c r="L16" s="283"/>
      <c r="M16" s="279"/>
      <c r="N16" s="283">
        <v>0</v>
      </c>
      <c r="O16" s="279"/>
      <c r="P16" s="283"/>
      <c r="Q16" s="279"/>
      <c r="R16" s="283"/>
      <c r="S16" s="279"/>
      <c r="T16" s="283"/>
      <c r="U16" s="279"/>
      <c r="V16" s="283">
        <v>0</v>
      </c>
      <c r="W16" s="279"/>
      <c r="X16" s="283"/>
      <c r="Y16" s="290"/>
    </row>
    <row r="17" spans="1:25" ht="12">
      <c r="A17" s="289" t="s">
        <v>281</v>
      </c>
      <c r="B17" s="283">
        <v>253</v>
      </c>
      <c r="C17" s="279">
        <v>11</v>
      </c>
      <c r="D17" s="283">
        <v>1728</v>
      </c>
      <c r="E17" s="279">
        <v>206</v>
      </c>
      <c r="F17" s="283">
        <v>0</v>
      </c>
      <c r="G17" s="279">
        <v>17</v>
      </c>
      <c r="H17" s="283">
        <v>406</v>
      </c>
      <c r="I17" s="279">
        <v>2621</v>
      </c>
      <c r="J17" s="283">
        <v>107</v>
      </c>
      <c r="K17" s="279">
        <v>3</v>
      </c>
      <c r="L17" s="283">
        <v>1750</v>
      </c>
      <c r="M17" s="279">
        <v>142</v>
      </c>
      <c r="N17" s="283">
        <v>0</v>
      </c>
      <c r="O17" s="279">
        <v>32</v>
      </c>
      <c r="P17" s="283">
        <v>431</v>
      </c>
      <c r="Q17" s="279">
        <v>2465</v>
      </c>
      <c r="R17" s="283">
        <v>360</v>
      </c>
      <c r="S17" s="279">
        <v>14</v>
      </c>
      <c r="T17" s="283">
        <v>3478</v>
      </c>
      <c r="U17" s="279">
        <v>348</v>
      </c>
      <c r="V17" s="283">
        <v>0</v>
      </c>
      <c r="W17" s="279">
        <v>49</v>
      </c>
      <c r="X17" s="283">
        <v>837</v>
      </c>
      <c r="Y17" s="290">
        <v>5086</v>
      </c>
    </row>
    <row r="18" spans="1:25" ht="12">
      <c r="A18" s="289" t="s">
        <v>282</v>
      </c>
      <c r="B18" s="283">
        <v>1719</v>
      </c>
      <c r="C18" s="279">
        <v>152</v>
      </c>
      <c r="D18" s="283">
        <v>129</v>
      </c>
      <c r="E18" s="279">
        <v>1172</v>
      </c>
      <c r="F18" s="283">
        <v>2</v>
      </c>
      <c r="G18" s="279">
        <v>155</v>
      </c>
      <c r="H18" s="283">
        <v>496</v>
      </c>
      <c r="I18" s="279">
        <v>3825</v>
      </c>
      <c r="J18" s="283">
        <v>1229</v>
      </c>
      <c r="K18" s="279">
        <v>75</v>
      </c>
      <c r="L18" s="283">
        <v>155</v>
      </c>
      <c r="M18" s="279">
        <v>1190</v>
      </c>
      <c r="N18" s="283">
        <v>11</v>
      </c>
      <c r="O18" s="279">
        <v>580</v>
      </c>
      <c r="P18" s="283">
        <v>460</v>
      </c>
      <c r="Q18" s="279">
        <v>3700</v>
      </c>
      <c r="R18" s="283">
        <v>2948</v>
      </c>
      <c r="S18" s="279">
        <v>227</v>
      </c>
      <c r="T18" s="283">
        <v>284</v>
      </c>
      <c r="U18" s="279">
        <v>2362</v>
      </c>
      <c r="V18" s="283">
        <v>13</v>
      </c>
      <c r="W18" s="279">
        <v>735</v>
      </c>
      <c r="X18" s="283">
        <v>956</v>
      </c>
      <c r="Y18" s="290">
        <v>7525</v>
      </c>
    </row>
    <row r="19" spans="1:25" ht="12">
      <c r="A19" s="289" t="s">
        <v>283</v>
      </c>
      <c r="B19" s="283">
        <v>2216</v>
      </c>
      <c r="C19" s="279">
        <v>188</v>
      </c>
      <c r="D19" s="283">
        <v>13</v>
      </c>
      <c r="E19" s="279">
        <v>772</v>
      </c>
      <c r="F19" s="283">
        <v>13</v>
      </c>
      <c r="G19" s="279">
        <v>237</v>
      </c>
      <c r="H19" s="283">
        <v>98</v>
      </c>
      <c r="I19" s="279">
        <v>3537</v>
      </c>
      <c r="J19" s="283">
        <v>1435</v>
      </c>
      <c r="K19" s="279">
        <v>71</v>
      </c>
      <c r="L19" s="283">
        <v>15</v>
      </c>
      <c r="M19" s="279">
        <v>625</v>
      </c>
      <c r="N19" s="283">
        <v>1</v>
      </c>
      <c r="O19" s="279">
        <v>1090</v>
      </c>
      <c r="P19" s="283">
        <v>82</v>
      </c>
      <c r="Q19" s="279">
        <v>3319</v>
      </c>
      <c r="R19" s="283">
        <v>3651</v>
      </c>
      <c r="S19" s="279">
        <v>259</v>
      </c>
      <c r="T19" s="283">
        <v>28</v>
      </c>
      <c r="U19" s="279">
        <v>1397</v>
      </c>
      <c r="V19" s="283">
        <v>14</v>
      </c>
      <c r="W19" s="279">
        <v>1327</v>
      </c>
      <c r="X19" s="283">
        <v>180</v>
      </c>
      <c r="Y19" s="290">
        <v>6856</v>
      </c>
    </row>
    <row r="20" spans="1:25" ht="12">
      <c r="A20" s="289" t="s">
        <v>284</v>
      </c>
      <c r="B20" s="283">
        <v>1847</v>
      </c>
      <c r="C20" s="279">
        <v>136</v>
      </c>
      <c r="D20" s="283">
        <v>0</v>
      </c>
      <c r="E20" s="279">
        <v>330</v>
      </c>
      <c r="F20" s="283">
        <v>32</v>
      </c>
      <c r="G20" s="279">
        <v>237</v>
      </c>
      <c r="H20" s="283">
        <v>63</v>
      </c>
      <c r="I20" s="279">
        <v>2645</v>
      </c>
      <c r="J20" s="283">
        <v>902</v>
      </c>
      <c r="K20" s="279">
        <v>40</v>
      </c>
      <c r="L20" s="283">
        <v>0</v>
      </c>
      <c r="M20" s="279">
        <v>266</v>
      </c>
      <c r="N20" s="283">
        <v>30</v>
      </c>
      <c r="O20" s="279">
        <v>1028</v>
      </c>
      <c r="P20" s="283">
        <v>68</v>
      </c>
      <c r="Q20" s="279">
        <v>2334</v>
      </c>
      <c r="R20" s="283">
        <v>2749</v>
      </c>
      <c r="S20" s="279">
        <v>176</v>
      </c>
      <c r="T20" s="283">
        <v>0</v>
      </c>
      <c r="U20" s="279">
        <v>596</v>
      </c>
      <c r="V20" s="283">
        <v>62</v>
      </c>
      <c r="W20" s="279">
        <v>1265</v>
      </c>
      <c r="X20" s="283">
        <v>131</v>
      </c>
      <c r="Y20" s="290">
        <v>4979</v>
      </c>
    </row>
    <row r="21" spans="1:25" ht="12">
      <c r="A21" s="289" t="s">
        <v>285</v>
      </c>
      <c r="B21" s="283">
        <v>1140</v>
      </c>
      <c r="C21" s="279">
        <v>64</v>
      </c>
      <c r="D21" s="283">
        <v>0</v>
      </c>
      <c r="E21" s="279">
        <v>122</v>
      </c>
      <c r="F21" s="283">
        <v>347</v>
      </c>
      <c r="G21" s="279">
        <v>231</v>
      </c>
      <c r="H21" s="283">
        <v>33</v>
      </c>
      <c r="I21" s="279">
        <v>1937</v>
      </c>
      <c r="J21" s="283">
        <v>413</v>
      </c>
      <c r="K21" s="279">
        <v>10</v>
      </c>
      <c r="L21" s="283">
        <v>2</v>
      </c>
      <c r="M21" s="279">
        <v>41</v>
      </c>
      <c r="N21" s="283">
        <v>132</v>
      </c>
      <c r="O21" s="279">
        <v>872</v>
      </c>
      <c r="P21" s="283">
        <v>39</v>
      </c>
      <c r="Q21" s="279">
        <v>1509</v>
      </c>
      <c r="R21" s="283">
        <v>1553</v>
      </c>
      <c r="S21" s="279">
        <v>74</v>
      </c>
      <c r="T21" s="283">
        <v>2</v>
      </c>
      <c r="U21" s="279">
        <v>163</v>
      </c>
      <c r="V21" s="283">
        <v>479</v>
      </c>
      <c r="W21" s="279">
        <v>1103</v>
      </c>
      <c r="X21" s="283">
        <v>72</v>
      </c>
      <c r="Y21" s="290">
        <v>3446</v>
      </c>
    </row>
    <row r="22" spans="1:25" ht="12">
      <c r="A22" s="289" t="s">
        <v>286</v>
      </c>
      <c r="B22" s="283">
        <v>155</v>
      </c>
      <c r="C22" s="279">
        <v>8</v>
      </c>
      <c r="D22" s="283">
        <v>0</v>
      </c>
      <c r="E22" s="279">
        <v>2</v>
      </c>
      <c r="F22" s="283">
        <v>783</v>
      </c>
      <c r="G22" s="279">
        <v>93</v>
      </c>
      <c r="H22" s="283">
        <v>45</v>
      </c>
      <c r="I22" s="279">
        <v>1086</v>
      </c>
      <c r="J22" s="283">
        <v>83</v>
      </c>
      <c r="K22" s="279">
        <v>3</v>
      </c>
      <c r="L22" s="283">
        <v>0</v>
      </c>
      <c r="M22" s="279">
        <v>4</v>
      </c>
      <c r="N22" s="283">
        <v>319</v>
      </c>
      <c r="O22" s="279">
        <v>513</v>
      </c>
      <c r="P22" s="283">
        <v>85</v>
      </c>
      <c r="Q22" s="279">
        <v>1007</v>
      </c>
      <c r="R22" s="283">
        <v>238</v>
      </c>
      <c r="S22" s="279">
        <v>11</v>
      </c>
      <c r="T22" s="283">
        <v>0</v>
      </c>
      <c r="U22" s="279">
        <v>6</v>
      </c>
      <c r="V22" s="283">
        <v>1102</v>
      </c>
      <c r="W22" s="279">
        <v>606</v>
      </c>
      <c r="X22" s="283">
        <v>130</v>
      </c>
      <c r="Y22" s="290">
        <v>2093</v>
      </c>
    </row>
    <row r="23" spans="1:25" ht="12">
      <c r="A23" s="289" t="s">
        <v>287</v>
      </c>
      <c r="B23" s="283">
        <v>22</v>
      </c>
      <c r="C23" s="279">
        <v>1</v>
      </c>
      <c r="D23" s="283">
        <v>0</v>
      </c>
      <c r="E23" s="279">
        <v>0</v>
      </c>
      <c r="F23" s="283">
        <v>407</v>
      </c>
      <c r="G23" s="279">
        <v>51</v>
      </c>
      <c r="H23" s="283">
        <v>58</v>
      </c>
      <c r="I23" s="279">
        <v>539</v>
      </c>
      <c r="J23" s="283">
        <v>2</v>
      </c>
      <c r="K23" s="279">
        <v>0</v>
      </c>
      <c r="L23" s="283">
        <v>0</v>
      </c>
      <c r="M23" s="279">
        <v>0</v>
      </c>
      <c r="N23" s="283">
        <v>205</v>
      </c>
      <c r="O23" s="279">
        <v>263</v>
      </c>
      <c r="P23" s="283">
        <v>147</v>
      </c>
      <c r="Q23" s="279">
        <v>617</v>
      </c>
      <c r="R23" s="283">
        <v>24</v>
      </c>
      <c r="S23" s="279">
        <v>1</v>
      </c>
      <c r="T23" s="283">
        <v>0</v>
      </c>
      <c r="U23" s="279">
        <v>0</v>
      </c>
      <c r="V23" s="283">
        <v>612</v>
      </c>
      <c r="W23" s="279">
        <v>314</v>
      </c>
      <c r="X23" s="283">
        <v>205</v>
      </c>
      <c r="Y23" s="290">
        <v>1156</v>
      </c>
    </row>
    <row r="24" spans="1:25" ht="12">
      <c r="A24" s="289" t="s">
        <v>288</v>
      </c>
      <c r="B24" s="283">
        <v>5</v>
      </c>
      <c r="C24" s="279">
        <v>0</v>
      </c>
      <c r="D24" s="283">
        <v>0</v>
      </c>
      <c r="E24" s="279">
        <v>0</v>
      </c>
      <c r="F24" s="283">
        <v>73</v>
      </c>
      <c r="G24" s="279">
        <v>17</v>
      </c>
      <c r="H24" s="283">
        <v>12</v>
      </c>
      <c r="I24" s="279">
        <v>107</v>
      </c>
      <c r="J24" s="283">
        <v>0</v>
      </c>
      <c r="K24" s="279">
        <v>1</v>
      </c>
      <c r="L24" s="283">
        <v>0</v>
      </c>
      <c r="M24" s="279">
        <v>0</v>
      </c>
      <c r="N24" s="283">
        <v>76</v>
      </c>
      <c r="O24" s="279">
        <v>74</v>
      </c>
      <c r="P24" s="283">
        <v>43</v>
      </c>
      <c r="Q24" s="279">
        <v>194</v>
      </c>
      <c r="R24" s="283">
        <v>5</v>
      </c>
      <c r="S24" s="279">
        <v>1</v>
      </c>
      <c r="T24" s="283">
        <v>0</v>
      </c>
      <c r="U24" s="279">
        <v>0</v>
      </c>
      <c r="V24" s="283">
        <v>149</v>
      </c>
      <c r="W24" s="279">
        <v>91</v>
      </c>
      <c r="X24" s="283">
        <v>55</v>
      </c>
      <c r="Y24" s="290">
        <v>301</v>
      </c>
    </row>
    <row r="25" spans="1:25" ht="12">
      <c r="A25" s="291" t="s">
        <v>289</v>
      </c>
      <c r="B25" s="284">
        <v>0</v>
      </c>
      <c r="C25" s="281">
        <v>0</v>
      </c>
      <c r="D25" s="284">
        <v>0</v>
      </c>
      <c r="E25" s="281">
        <v>0</v>
      </c>
      <c r="F25" s="284">
        <v>7</v>
      </c>
      <c r="G25" s="281">
        <v>0</v>
      </c>
      <c r="H25" s="284">
        <v>1</v>
      </c>
      <c r="I25" s="281">
        <v>8</v>
      </c>
      <c r="J25" s="284">
        <v>0</v>
      </c>
      <c r="K25" s="281">
        <v>0</v>
      </c>
      <c r="L25" s="284">
        <v>0</v>
      </c>
      <c r="M25" s="281">
        <v>0</v>
      </c>
      <c r="N25" s="284">
        <v>15</v>
      </c>
      <c r="O25" s="281">
        <v>9</v>
      </c>
      <c r="P25" s="284">
        <v>13</v>
      </c>
      <c r="Q25" s="281">
        <v>37</v>
      </c>
      <c r="R25" s="284">
        <v>0</v>
      </c>
      <c r="S25" s="281">
        <v>0</v>
      </c>
      <c r="T25" s="284">
        <v>0</v>
      </c>
      <c r="U25" s="281">
        <v>0</v>
      </c>
      <c r="V25" s="284">
        <v>22</v>
      </c>
      <c r="W25" s="281">
        <v>9</v>
      </c>
      <c r="X25" s="284">
        <v>14</v>
      </c>
      <c r="Y25" s="292">
        <v>45</v>
      </c>
    </row>
    <row r="26" spans="1:25" ht="12">
      <c r="A26" s="293" t="s">
        <v>115</v>
      </c>
      <c r="B26" s="285">
        <v>7357</v>
      </c>
      <c r="C26" s="282">
        <v>560</v>
      </c>
      <c r="D26" s="285">
        <v>1870</v>
      </c>
      <c r="E26" s="282">
        <v>2604</v>
      </c>
      <c r="F26" s="285">
        <v>1664</v>
      </c>
      <c r="G26" s="282">
        <v>1038</v>
      </c>
      <c r="H26" s="285">
        <v>1212</v>
      </c>
      <c r="I26" s="282">
        <v>16305</v>
      </c>
      <c r="J26" s="285">
        <v>4171</v>
      </c>
      <c r="K26" s="282">
        <v>203</v>
      </c>
      <c r="L26" s="285">
        <v>1922</v>
      </c>
      <c r="M26" s="282">
        <v>2268</v>
      </c>
      <c r="N26" s="285">
        <v>789</v>
      </c>
      <c r="O26" s="282">
        <v>4461</v>
      </c>
      <c r="P26" s="285">
        <v>1368</v>
      </c>
      <c r="Q26" s="282">
        <v>15182</v>
      </c>
      <c r="R26" s="285">
        <v>11528</v>
      </c>
      <c r="S26" s="282">
        <v>763</v>
      </c>
      <c r="T26" s="285">
        <v>3792</v>
      </c>
      <c r="U26" s="282">
        <v>4872</v>
      </c>
      <c r="V26" s="285">
        <v>2453</v>
      </c>
      <c r="W26" s="282">
        <v>5499</v>
      </c>
      <c r="X26" s="285">
        <v>2580</v>
      </c>
      <c r="Y26" s="294">
        <v>31487</v>
      </c>
    </row>
    <row r="27" spans="1:25" ht="12">
      <c r="A27" s="295" t="s">
        <v>21</v>
      </c>
      <c r="B27" s="283"/>
      <c r="C27" s="279"/>
      <c r="D27" s="283"/>
      <c r="E27" s="279"/>
      <c r="F27" s="283">
        <v>0</v>
      </c>
      <c r="G27" s="279"/>
      <c r="H27" s="283"/>
      <c r="I27" s="279"/>
      <c r="J27" s="283"/>
      <c r="K27" s="279"/>
      <c r="L27" s="283"/>
      <c r="M27" s="279"/>
      <c r="N27" s="283">
        <v>0</v>
      </c>
      <c r="O27" s="279"/>
      <c r="P27" s="283"/>
      <c r="Q27" s="279"/>
      <c r="R27" s="283"/>
      <c r="S27" s="279"/>
      <c r="T27" s="283"/>
      <c r="U27" s="279"/>
      <c r="V27" s="283">
        <v>0</v>
      </c>
      <c r="W27" s="279"/>
      <c r="X27" s="283"/>
      <c r="Y27" s="290"/>
    </row>
    <row r="28" spans="1:25" ht="12">
      <c r="A28" s="289" t="s">
        <v>281</v>
      </c>
      <c r="B28" s="283">
        <v>493</v>
      </c>
      <c r="C28" s="279">
        <v>25</v>
      </c>
      <c r="D28" s="283">
        <v>6416</v>
      </c>
      <c r="E28" s="279">
        <v>425</v>
      </c>
      <c r="F28" s="283">
        <v>0</v>
      </c>
      <c r="G28" s="279">
        <v>23</v>
      </c>
      <c r="H28" s="283">
        <v>528</v>
      </c>
      <c r="I28" s="279">
        <v>7910</v>
      </c>
      <c r="J28" s="283">
        <v>201</v>
      </c>
      <c r="K28" s="279">
        <v>20</v>
      </c>
      <c r="L28" s="283">
        <v>6870</v>
      </c>
      <c r="M28" s="279">
        <v>363</v>
      </c>
      <c r="N28" s="283">
        <v>0</v>
      </c>
      <c r="O28" s="279">
        <v>73</v>
      </c>
      <c r="P28" s="283">
        <v>435</v>
      </c>
      <c r="Q28" s="279">
        <v>7962</v>
      </c>
      <c r="R28" s="283">
        <v>694</v>
      </c>
      <c r="S28" s="279">
        <v>45</v>
      </c>
      <c r="T28" s="283">
        <v>13286</v>
      </c>
      <c r="U28" s="279">
        <v>788</v>
      </c>
      <c r="V28" s="283">
        <v>0</v>
      </c>
      <c r="W28" s="279">
        <v>96</v>
      </c>
      <c r="X28" s="283">
        <v>963</v>
      </c>
      <c r="Y28" s="290">
        <v>15872</v>
      </c>
    </row>
    <row r="29" spans="1:25" ht="12">
      <c r="A29" s="289" t="s">
        <v>282</v>
      </c>
      <c r="B29" s="283">
        <v>7254</v>
      </c>
      <c r="C29" s="279">
        <v>222</v>
      </c>
      <c r="D29" s="283">
        <v>1360</v>
      </c>
      <c r="E29" s="279">
        <v>1780</v>
      </c>
      <c r="F29" s="283">
        <v>7</v>
      </c>
      <c r="G29" s="279">
        <v>81</v>
      </c>
      <c r="H29" s="283">
        <v>1447</v>
      </c>
      <c r="I29" s="279">
        <v>12151</v>
      </c>
      <c r="J29" s="283">
        <v>5933</v>
      </c>
      <c r="K29" s="279">
        <v>195</v>
      </c>
      <c r="L29" s="283">
        <v>1782</v>
      </c>
      <c r="M29" s="279">
        <v>2112</v>
      </c>
      <c r="N29" s="283">
        <v>7</v>
      </c>
      <c r="O29" s="279">
        <v>1395</v>
      </c>
      <c r="P29" s="283">
        <v>1043</v>
      </c>
      <c r="Q29" s="279">
        <v>12467</v>
      </c>
      <c r="R29" s="283">
        <v>13187</v>
      </c>
      <c r="S29" s="279">
        <v>417</v>
      </c>
      <c r="T29" s="283">
        <v>3142</v>
      </c>
      <c r="U29" s="279">
        <v>3892</v>
      </c>
      <c r="V29" s="283">
        <v>14</v>
      </c>
      <c r="W29" s="279">
        <v>1476</v>
      </c>
      <c r="X29" s="283">
        <v>2490</v>
      </c>
      <c r="Y29" s="290">
        <v>24618</v>
      </c>
    </row>
    <row r="30" spans="1:25" ht="12">
      <c r="A30" s="289" t="s">
        <v>283</v>
      </c>
      <c r="B30" s="283">
        <v>11352</v>
      </c>
      <c r="C30" s="279">
        <v>217</v>
      </c>
      <c r="D30" s="283">
        <v>44</v>
      </c>
      <c r="E30" s="279">
        <v>989</v>
      </c>
      <c r="F30" s="283">
        <v>33</v>
      </c>
      <c r="G30" s="279">
        <v>129</v>
      </c>
      <c r="H30" s="283">
        <v>665</v>
      </c>
      <c r="I30" s="279">
        <v>13429</v>
      </c>
      <c r="J30" s="283">
        <v>9338</v>
      </c>
      <c r="K30" s="279">
        <v>187</v>
      </c>
      <c r="L30" s="283">
        <v>98</v>
      </c>
      <c r="M30" s="279">
        <v>1307</v>
      </c>
      <c r="N30" s="283">
        <v>29</v>
      </c>
      <c r="O30" s="279">
        <v>2552</v>
      </c>
      <c r="P30" s="283">
        <v>641</v>
      </c>
      <c r="Q30" s="279">
        <v>14152</v>
      </c>
      <c r="R30" s="283">
        <v>20690</v>
      </c>
      <c r="S30" s="279">
        <v>404</v>
      </c>
      <c r="T30" s="283">
        <v>142</v>
      </c>
      <c r="U30" s="279">
        <v>2296</v>
      </c>
      <c r="V30" s="283">
        <v>62</v>
      </c>
      <c r="W30" s="279">
        <v>2681</v>
      </c>
      <c r="X30" s="283">
        <v>1306</v>
      </c>
      <c r="Y30" s="290">
        <v>27581</v>
      </c>
    </row>
    <row r="31" spans="1:25" ht="12">
      <c r="A31" s="289" t="s">
        <v>284</v>
      </c>
      <c r="B31" s="283">
        <v>9615</v>
      </c>
      <c r="C31" s="279">
        <v>179</v>
      </c>
      <c r="D31" s="283">
        <v>13</v>
      </c>
      <c r="E31" s="279">
        <v>450</v>
      </c>
      <c r="F31" s="283">
        <v>190</v>
      </c>
      <c r="G31" s="279">
        <v>130</v>
      </c>
      <c r="H31" s="283">
        <v>485</v>
      </c>
      <c r="I31" s="279">
        <v>11062</v>
      </c>
      <c r="J31" s="283">
        <v>7557</v>
      </c>
      <c r="K31" s="279">
        <v>143</v>
      </c>
      <c r="L31" s="283">
        <v>27</v>
      </c>
      <c r="M31" s="279">
        <v>533</v>
      </c>
      <c r="N31" s="283">
        <v>185</v>
      </c>
      <c r="O31" s="279">
        <v>2302</v>
      </c>
      <c r="P31" s="283">
        <v>466</v>
      </c>
      <c r="Q31" s="279">
        <v>11213</v>
      </c>
      <c r="R31" s="283">
        <v>17172</v>
      </c>
      <c r="S31" s="279">
        <v>322</v>
      </c>
      <c r="T31" s="283">
        <v>40</v>
      </c>
      <c r="U31" s="279">
        <v>983</v>
      </c>
      <c r="V31" s="283">
        <v>375</v>
      </c>
      <c r="W31" s="279">
        <v>2432</v>
      </c>
      <c r="X31" s="283">
        <v>951</v>
      </c>
      <c r="Y31" s="290">
        <v>22275</v>
      </c>
    </row>
    <row r="32" spans="1:25" ht="12">
      <c r="A32" s="289" t="s">
        <v>285</v>
      </c>
      <c r="B32" s="283">
        <v>5810</v>
      </c>
      <c r="C32" s="279">
        <v>106</v>
      </c>
      <c r="D32" s="283">
        <v>25</v>
      </c>
      <c r="E32" s="279">
        <v>167</v>
      </c>
      <c r="F32" s="283">
        <v>1869</v>
      </c>
      <c r="G32" s="279">
        <v>109</v>
      </c>
      <c r="H32" s="283">
        <v>519</v>
      </c>
      <c r="I32" s="279">
        <v>8605</v>
      </c>
      <c r="J32" s="283">
        <v>3577</v>
      </c>
      <c r="K32" s="279">
        <v>71</v>
      </c>
      <c r="L32" s="283">
        <v>6</v>
      </c>
      <c r="M32" s="279">
        <v>120</v>
      </c>
      <c r="N32" s="283">
        <v>1531</v>
      </c>
      <c r="O32" s="279">
        <v>1956</v>
      </c>
      <c r="P32" s="283">
        <v>328</v>
      </c>
      <c r="Q32" s="279">
        <v>7589</v>
      </c>
      <c r="R32" s="283">
        <v>9387</v>
      </c>
      <c r="S32" s="279">
        <v>177</v>
      </c>
      <c r="T32" s="283">
        <v>31</v>
      </c>
      <c r="U32" s="279">
        <v>287</v>
      </c>
      <c r="V32" s="283">
        <v>3400</v>
      </c>
      <c r="W32" s="279">
        <v>2065</v>
      </c>
      <c r="X32" s="283">
        <v>847</v>
      </c>
      <c r="Y32" s="290">
        <v>16194</v>
      </c>
    </row>
    <row r="33" spans="1:25" ht="12">
      <c r="A33" s="289" t="s">
        <v>286</v>
      </c>
      <c r="B33" s="283">
        <v>1055</v>
      </c>
      <c r="C33" s="279">
        <v>14</v>
      </c>
      <c r="D33" s="283">
        <v>2</v>
      </c>
      <c r="E33" s="279">
        <v>15</v>
      </c>
      <c r="F33" s="283">
        <v>3520</v>
      </c>
      <c r="G33" s="279">
        <v>62</v>
      </c>
      <c r="H33" s="283">
        <v>194</v>
      </c>
      <c r="I33" s="279">
        <v>4862</v>
      </c>
      <c r="J33" s="283">
        <v>590</v>
      </c>
      <c r="K33" s="279">
        <v>16</v>
      </c>
      <c r="L33" s="283">
        <v>3</v>
      </c>
      <c r="M33" s="279">
        <v>9</v>
      </c>
      <c r="N33" s="283">
        <v>2623</v>
      </c>
      <c r="O33" s="279">
        <v>1241</v>
      </c>
      <c r="P33" s="283">
        <v>257</v>
      </c>
      <c r="Q33" s="279">
        <v>4739</v>
      </c>
      <c r="R33" s="283">
        <v>1645</v>
      </c>
      <c r="S33" s="279">
        <v>30</v>
      </c>
      <c r="T33" s="283">
        <v>5</v>
      </c>
      <c r="U33" s="279">
        <v>24</v>
      </c>
      <c r="V33" s="283">
        <v>6143</v>
      </c>
      <c r="W33" s="279">
        <v>1303</v>
      </c>
      <c r="X33" s="283">
        <v>451</v>
      </c>
      <c r="Y33" s="290">
        <v>9601</v>
      </c>
    </row>
    <row r="34" spans="1:25" ht="12">
      <c r="A34" s="289" t="s">
        <v>287</v>
      </c>
      <c r="B34" s="283">
        <v>113</v>
      </c>
      <c r="C34" s="279">
        <v>9</v>
      </c>
      <c r="D34" s="283">
        <v>0</v>
      </c>
      <c r="E34" s="279">
        <v>0</v>
      </c>
      <c r="F34" s="283">
        <v>1897</v>
      </c>
      <c r="G34" s="279">
        <v>27</v>
      </c>
      <c r="H34" s="283">
        <v>98</v>
      </c>
      <c r="I34" s="279">
        <v>2144</v>
      </c>
      <c r="J34" s="283">
        <v>38</v>
      </c>
      <c r="K34" s="279">
        <v>1</v>
      </c>
      <c r="L34" s="283">
        <v>0</v>
      </c>
      <c r="M34" s="279">
        <v>0</v>
      </c>
      <c r="N34" s="283">
        <v>1586</v>
      </c>
      <c r="O34" s="279">
        <v>669</v>
      </c>
      <c r="P34" s="283">
        <v>259</v>
      </c>
      <c r="Q34" s="279">
        <v>2553</v>
      </c>
      <c r="R34" s="283">
        <v>151</v>
      </c>
      <c r="S34" s="279">
        <v>10</v>
      </c>
      <c r="T34" s="283">
        <v>0</v>
      </c>
      <c r="U34" s="279">
        <v>0</v>
      </c>
      <c r="V34" s="283">
        <v>3483</v>
      </c>
      <c r="W34" s="279">
        <v>696</v>
      </c>
      <c r="X34" s="283">
        <v>357</v>
      </c>
      <c r="Y34" s="290">
        <v>4697</v>
      </c>
    </row>
    <row r="35" spans="1:25" ht="12">
      <c r="A35" s="289" t="s">
        <v>288</v>
      </c>
      <c r="B35" s="283">
        <v>12</v>
      </c>
      <c r="C35" s="279">
        <v>0</v>
      </c>
      <c r="D35" s="283">
        <v>0</v>
      </c>
      <c r="E35" s="279">
        <v>0</v>
      </c>
      <c r="F35" s="283">
        <v>568</v>
      </c>
      <c r="G35" s="279">
        <v>12</v>
      </c>
      <c r="H35" s="283">
        <v>45</v>
      </c>
      <c r="I35" s="279">
        <v>637</v>
      </c>
      <c r="J35" s="283">
        <v>2</v>
      </c>
      <c r="K35" s="279">
        <v>0</v>
      </c>
      <c r="L35" s="283">
        <v>0</v>
      </c>
      <c r="M35" s="279">
        <v>0</v>
      </c>
      <c r="N35" s="283">
        <v>537</v>
      </c>
      <c r="O35" s="279">
        <v>250</v>
      </c>
      <c r="P35" s="283">
        <v>127</v>
      </c>
      <c r="Q35" s="279">
        <v>916</v>
      </c>
      <c r="R35" s="283">
        <v>14</v>
      </c>
      <c r="S35" s="279">
        <v>0</v>
      </c>
      <c r="T35" s="283">
        <v>0</v>
      </c>
      <c r="U35" s="279">
        <v>0</v>
      </c>
      <c r="V35" s="283">
        <v>1105</v>
      </c>
      <c r="W35" s="279">
        <v>262</v>
      </c>
      <c r="X35" s="283">
        <v>172</v>
      </c>
      <c r="Y35" s="290">
        <v>1553</v>
      </c>
    </row>
    <row r="36" spans="1:25" ht="12">
      <c r="A36" s="291" t="s">
        <v>289</v>
      </c>
      <c r="B36" s="284">
        <v>0</v>
      </c>
      <c r="C36" s="281">
        <v>0</v>
      </c>
      <c r="D36" s="284">
        <v>0</v>
      </c>
      <c r="E36" s="281">
        <v>0</v>
      </c>
      <c r="F36" s="284">
        <v>89</v>
      </c>
      <c r="G36" s="281">
        <v>0</v>
      </c>
      <c r="H36" s="284">
        <v>16</v>
      </c>
      <c r="I36" s="281">
        <v>105</v>
      </c>
      <c r="J36" s="284">
        <v>0</v>
      </c>
      <c r="K36" s="281">
        <v>0</v>
      </c>
      <c r="L36" s="284">
        <v>0</v>
      </c>
      <c r="M36" s="281">
        <v>0</v>
      </c>
      <c r="N36" s="284">
        <v>119</v>
      </c>
      <c r="O36" s="281">
        <v>57</v>
      </c>
      <c r="P36" s="284">
        <v>54</v>
      </c>
      <c r="Q36" s="281">
        <v>230</v>
      </c>
      <c r="R36" s="284">
        <v>0</v>
      </c>
      <c r="S36" s="281">
        <v>0</v>
      </c>
      <c r="T36" s="284">
        <v>0</v>
      </c>
      <c r="U36" s="281">
        <v>0</v>
      </c>
      <c r="V36" s="284">
        <v>208</v>
      </c>
      <c r="W36" s="281">
        <v>57</v>
      </c>
      <c r="X36" s="284">
        <v>70</v>
      </c>
      <c r="Y36" s="292">
        <v>335</v>
      </c>
    </row>
    <row r="37" spans="1:25" ht="12">
      <c r="A37" s="293" t="s">
        <v>115</v>
      </c>
      <c r="B37" s="285">
        <v>35704</v>
      </c>
      <c r="C37" s="282">
        <v>772</v>
      </c>
      <c r="D37" s="285">
        <v>7860</v>
      </c>
      <c r="E37" s="282">
        <v>3826</v>
      </c>
      <c r="F37" s="285">
        <v>8173</v>
      </c>
      <c r="G37" s="282">
        <v>573</v>
      </c>
      <c r="H37" s="285">
        <v>3997</v>
      </c>
      <c r="I37" s="282">
        <v>60905</v>
      </c>
      <c r="J37" s="285">
        <v>27236</v>
      </c>
      <c r="K37" s="282">
        <v>633</v>
      </c>
      <c r="L37" s="285">
        <v>8786</v>
      </c>
      <c r="M37" s="282">
        <v>4444</v>
      </c>
      <c r="N37" s="285">
        <v>6617</v>
      </c>
      <c r="O37" s="282">
        <v>10495</v>
      </c>
      <c r="P37" s="285">
        <v>3610</v>
      </c>
      <c r="Q37" s="282">
        <v>61821</v>
      </c>
      <c r="R37" s="285">
        <v>62940</v>
      </c>
      <c r="S37" s="282">
        <v>1405</v>
      </c>
      <c r="T37" s="285">
        <v>16646</v>
      </c>
      <c r="U37" s="282">
        <v>8270</v>
      </c>
      <c r="V37" s="285">
        <v>14790</v>
      </c>
      <c r="W37" s="282">
        <v>11068</v>
      </c>
      <c r="X37" s="285">
        <v>7607</v>
      </c>
      <c r="Y37" s="294">
        <v>122726</v>
      </c>
    </row>
    <row r="38" spans="1:25" ht="12">
      <c r="A38" s="300" t="s">
        <v>111</v>
      </c>
      <c r="B38" s="283"/>
      <c r="C38" s="279"/>
      <c r="D38" s="283"/>
      <c r="E38" s="279"/>
      <c r="F38" s="283">
        <v>0</v>
      </c>
      <c r="G38" s="279"/>
      <c r="H38" s="283"/>
      <c r="I38" s="279"/>
      <c r="J38" s="283"/>
      <c r="K38" s="279"/>
      <c r="L38" s="283"/>
      <c r="M38" s="279"/>
      <c r="N38" s="283">
        <v>0</v>
      </c>
      <c r="O38" s="279"/>
      <c r="P38" s="283"/>
      <c r="Q38" s="279"/>
      <c r="R38" s="283"/>
      <c r="S38" s="279"/>
      <c r="T38" s="283"/>
      <c r="U38" s="279"/>
      <c r="V38" s="283">
        <v>0</v>
      </c>
      <c r="W38" s="279"/>
      <c r="X38" s="283"/>
      <c r="Y38" s="290"/>
    </row>
    <row r="39" spans="1:25" ht="12">
      <c r="A39" s="289" t="s">
        <v>281</v>
      </c>
      <c r="B39" s="283">
        <v>786</v>
      </c>
      <c r="C39" s="279">
        <v>39</v>
      </c>
      <c r="D39" s="283">
        <v>9212</v>
      </c>
      <c r="E39" s="279">
        <v>691</v>
      </c>
      <c r="F39" s="283">
        <v>0</v>
      </c>
      <c r="G39" s="279">
        <v>75</v>
      </c>
      <c r="H39" s="283">
        <v>1160</v>
      </c>
      <c r="I39" s="279">
        <v>11963</v>
      </c>
      <c r="J39" s="283">
        <v>330</v>
      </c>
      <c r="K39" s="279">
        <v>23</v>
      </c>
      <c r="L39" s="283">
        <v>9529</v>
      </c>
      <c r="M39" s="279">
        <v>575</v>
      </c>
      <c r="N39" s="283">
        <v>0</v>
      </c>
      <c r="O39" s="279">
        <v>134</v>
      </c>
      <c r="P39" s="283">
        <v>1051</v>
      </c>
      <c r="Q39" s="279">
        <v>11642</v>
      </c>
      <c r="R39" s="283">
        <v>1116</v>
      </c>
      <c r="S39" s="279">
        <v>62</v>
      </c>
      <c r="T39" s="283">
        <v>18741</v>
      </c>
      <c r="U39" s="279">
        <v>1266</v>
      </c>
      <c r="V39" s="283">
        <v>0</v>
      </c>
      <c r="W39" s="279">
        <v>209</v>
      </c>
      <c r="X39" s="283">
        <v>2211</v>
      </c>
      <c r="Y39" s="290">
        <v>23605</v>
      </c>
    </row>
    <row r="40" spans="1:25" ht="12">
      <c r="A40" s="289" t="s">
        <v>282</v>
      </c>
      <c r="B40" s="283">
        <v>9478</v>
      </c>
      <c r="C40" s="279">
        <v>421</v>
      </c>
      <c r="D40" s="283">
        <v>1552</v>
      </c>
      <c r="E40" s="279">
        <v>3594</v>
      </c>
      <c r="F40" s="283">
        <v>9</v>
      </c>
      <c r="G40" s="279">
        <v>393</v>
      </c>
      <c r="H40" s="283">
        <v>2153</v>
      </c>
      <c r="I40" s="279">
        <v>17600</v>
      </c>
      <c r="J40" s="283">
        <v>7548</v>
      </c>
      <c r="K40" s="279">
        <v>310</v>
      </c>
      <c r="L40" s="283">
        <v>2000</v>
      </c>
      <c r="M40" s="279">
        <v>3781</v>
      </c>
      <c r="N40" s="283">
        <v>19</v>
      </c>
      <c r="O40" s="279">
        <v>2378</v>
      </c>
      <c r="P40" s="283">
        <v>1716</v>
      </c>
      <c r="Q40" s="279">
        <v>17752</v>
      </c>
      <c r="R40" s="283">
        <v>17026</v>
      </c>
      <c r="S40" s="279">
        <v>731</v>
      </c>
      <c r="T40" s="283">
        <v>3552</v>
      </c>
      <c r="U40" s="279">
        <v>7375</v>
      </c>
      <c r="V40" s="283">
        <v>28</v>
      </c>
      <c r="W40" s="279">
        <v>2771</v>
      </c>
      <c r="X40" s="283">
        <v>3869</v>
      </c>
      <c r="Y40" s="290">
        <v>35352</v>
      </c>
    </row>
    <row r="41" spans="1:25" ht="12">
      <c r="A41" s="289" t="s">
        <v>283</v>
      </c>
      <c r="B41" s="283">
        <v>14305</v>
      </c>
      <c r="C41" s="279">
        <v>468</v>
      </c>
      <c r="D41" s="283">
        <v>67</v>
      </c>
      <c r="E41" s="279">
        <v>2242</v>
      </c>
      <c r="F41" s="283">
        <v>47</v>
      </c>
      <c r="G41" s="279">
        <v>631</v>
      </c>
      <c r="H41" s="283">
        <v>825</v>
      </c>
      <c r="I41" s="279">
        <v>18585</v>
      </c>
      <c r="J41" s="283">
        <v>11328</v>
      </c>
      <c r="K41" s="279">
        <v>292</v>
      </c>
      <c r="L41" s="283">
        <v>121</v>
      </c>
      <c r="M41" s="279">
        <v>2250</v>
      </c>
      <c r="N41" s="283">
        <v>30</v>
      </c>
      <c r="O41" s="279">
        <v>4272</v>
      </c>
      <c r="P41" s="283">
        <v>756</v>
      </c>
      <c r="Q41" s="279">
        <v>19049</v>
      </c>
      <c r="R41" s="283">
        <v>25633</v>
      </c>
      <c r="S41" s="279">
        <v>760</v>
      </c>
      <c r="T41" s="283">
        <v>188</v>
      </c>
      <c r="U41" s="279">
        <v>4492</v>
      </c>
      <c r="V41" s="283">
        <v>77</v>
      </c>
      <c r="W41" s="279">
        <v>4903</v>
      </c>
      <c r="X41" s="283">
        <v>1581</v>
      </c>
      <c r="Y41" s="290">
        <v>37634</v>
      </c>
    </row>
    <row r="42" spans="1:25" ht="12">
      <c r="A42" s="289" t="s">
        <v>284</v>
      </c>
      <c r="B42" s="283">
        <v>12021</v>
      </c>
      <c r="C42" s="279">
        <v>368</v>
      </c>
      <c r="D42" s="283">
        <v>13</v>
      </c>
      <c r="E42" s="279">
        <v>1029</v>
      </c>
      <c r="F42" s="283">
        <v>230</v>
      </c>
      <c r="G42" s="279">
        <v>619</v>
      </c>
      <c r="H42" s="283">
        <v>581</v>
      </c>
      <c r="I42" s="279">
        <v>14861</v>
      </c>
      <c r="J42" s="283">
        <v>8791</v>
      </c>
      <c r="K42" s="279">
        <v>196</v>
      </c>
      <c r="L42" s="283">
        <v>30</v>
      </c>
      <c r="M42" s="279">
        <v>949</v>
      </c>
      <c r="N42" s="283">
        <v>224</v>
      </c>
      <c r="O42" s="279">
        <v>3910</v>
      </c>
      <c r="P42" s="283">
        <v>564</v>
      </c>
      <c r="Q42" s="279">
        <v>14664</v>
      </c>
      <c r="R42" s="283">
        <v>20812</v>
      </c>
      <c r="S42" s="279">
        <v>564</v>
      </c>
      <c r="T42" s="283">
        <v>43</v>
      </c>
      <c r="U42" s="279">
        <v>1978</v>
      </c>
      <c r="V42" s="283">
        <v>454</v>
      </c>
      <c r="W42" s="279">
        <v>4529</v>
      </c>
      <c r="X42" s="283">
        <v>1145</v>
      </c>
      <c r="Y42" s="290">
        <v>29525</v>
      </c>
    </row>
    <row r="43" spans="1:25" ht="12">
      <c r="A43" s="289" t="s">
        <v>285</v>
      </c>
      <c r="B43" s="283">
        <v>7262</v>
      </c>
      <c r="C43" s="279">
        <v>197</v>
      </c>
      <c r="D43" s="283">
        <v>25</v>
      </c>
      <c r="E43" s="279">
        <v>372</v>
      </c>
      <c r="F43" s="283">
        <v>2331</v>
      </c>
      <c r="G43" s="279">
        <v>577</v>
      </c>
      <c r="H43" s="283">
        <v>570</v>
      </c>
      <c r="I43" s="279">
        <v>11334</v>
      </c>
      <c r="J43" s="283">
        <v>4160</v>
      </c>
      <c r="K43" s="279">
        <v>88</v>
      </c>
      <c r="L43" s="283">
        <v>9</v>
      </c>
      <c r="M43" s="279">
        <v>195</v>
      </c>
      <c r="N43" s="283">
        <v>1695</v>
      </c>
      <c r="O43" s="279">
        <v>3335</v>
      </c>
      <c r="P43" s="283">
        <v>382</v>
      </c>
      <c r="Q43" s="279">
        <v>9864</v>
      </c>
      <c r="R43" s="283">
        <v>11422</v>
      </c>
      <c r="S43" s="279">
        <v>285</v>
      </c>
      <c r="T43" s="283">
        <v>34</v>
      </c>
      <c r="U43" s="279">
        <v>567</v>
      </c>
      <c r="V43" s="283">
        <v>4026</v>
      </c>
      <c r="W43" s="279">
        <v>3912</v>
      </c>
      <c r="X43" s="283">
        <v>952</v>
      </c>
      <c r="Y43" s="290">
        <v>21198</v>
      </c>
    </row>
    <row r="44" spans="1:25" ht="12">
      <c r="A44" s="289" t="s">
        <v>286</v>
      </c>
      <c r="B44" s="283">
        <v>1279</v>
      </c>
      <c r="C44" s="279">
        <v>26</v>
      </c>
      <c r="D44" s="283">
        <v>3</v>
      </c>
      <c r="E44" s="279">
        <v>25</v>
      </c>
      <c r="F44" s="283">
        <v>4558</v>
      </c>
      <c r="G44" s="279">
        <v>281</v>
      </c>
      <c r="H44" s="283">
        <v>275</v>
      </c>
      <c r="I44" s="279">
        <v>6447</v>
      </c>
      <c r="J44" s="283">
        <v>726</v>
      </c>
      <c r="K44" s="279">
        <v>19</v>
      </c>
      <c r="L44" s="283">
        <v>4</v>
      </c>
      <c r="M44" s="279">
        <v>18</v>
      </c>
      <c r="N44" s="283">
        <v>3004</v>
      </c>
      <c r="O44" s="279">
        <v>2148</v>
      </c>
      <c r="P44" s="283">
        <v>396</v>
      </c>
      <c r="Q44" s="279">
        <v>6315</v>
      </c>
      <c r="R44" s="283">
        <v>2005</v>
      </c>
      <c r="S44" s="279">
        <v>45</v>
      </c>
      <c r="T44" s="283">
        <v>7</v>
      </c>
      <c r="U44" s="279">
        <v>43</v>
      </c>
      <c r="V44" s="283">
        <v>7562</v>
      </c>
      <c r="W44" s="279">
        <v>2429</v>
      </c>
      <c r="X44" s="283">
        <v>671</v>
      </c>
      <c r="Y44" s="290">
        <v>12762</v>
      </c>
    </row>
    <row r="45" spans="1:25" ht="12">
      <c r="A45" s="289" t="s">
        <v>287</v>
      </c>
      <c r="B45" s="283">
        <v>144</v>
      </c>
      <c r="C45" s="279">
        <v>10</v>
      </c>
      <c r="D45" s="283">
        <v>0</v>
      </c>
      <c r="E45" s="279">
        <v>0</v>
      </c>
      <c r="F45" s="283">
        <v>2409</v>
      </c>
      <c r="G45" s="279">
        <v>147</v>
      </c>
      <c r="H45" s="283">
        <v>232</v>
      </c>
      <c r="I45" s="279">
        <v>2942</v>
      </c>
      <c r="J45" s="283">
        <v>45</v>
      </c>
      <c r="K45" s="279">
        <v>1</v>
      </c>
      <c r="L45" s="283">
        <v>0</v>
      </c>
      <c r="M45" s="279">
        <v>0</v>
      </c>
      <c r="N45" s="283">
        <v>1821</v>
      </c>
      <c r="O45" s="279">
        <v>1156</v>
      </c>
      <c r="P45" s="283">
        <v>551</v>
      </c>
      <c r="Q45" s="279">
        <v>3574</v>
      </c>
      <c r="R45" s="283">
        <v>189</v>
      </c>
      <c r="S45" s="279">
        <v>11</v>
      </c>
      <c r="T45" s="283">
        <v>0</v>
      </c>
      <c r="U45" s="279">
        <v>0</v>
      </c>
      <c r="V45" s="283">
        <v>4230</v>
      </c>
      <c r="W45" s="279">
        <v>1303</v>
      </c>
      <c r="X45" s="283">
        <v>783</v>
      </c>
      <c r="Y45" s="290">
        <v>6516</v>
      </c>
    </row>
    <row r="46" spans="1:25" ht="12">
      <c r="A46" s="289" t="s">
        <v>288</v>
      </c>
      <c r="B46" s="283">
        <v>21</v>
      </c>
      <c r="C46" s="279">
        <v>0</v>
      </c>
      <c r="D46" s="283">
        <v>0</v>
      </c>
      <c r="E46" s="279">
        <v>0</v>
      </c>
      <c r="F46" s="283">
        <v>669</v>
      </c>
      <c r="G46" s="279">
        <v>39</v>
      </c>
      <c r="H46" s="283">
        <v>89</v>
      </c>
      <c r="I46" s="279">
        <v>818</v>
      </c>
      <c r="J46" s="283">
        <v>2</v>
      </c>
      <c r="K46" s="279">
        <v>1</v>
      </c>
      <c r="L46" s="283">
        <v>0</v>
      </c>
      <c r="M46" s="279">
        <v>0</v>
      </c>
      <c r="N46" s="283">
        <v>621</v>
      </c>
      <c r="O46" s="279">
        <v>393</v>
      </c>
      <c r="P46" s="283">
        <v>221</v>
      </c>
      <c r="Q46" s="279">
        <v>1238</v>
      </c>
      <c r="R46" s="283">
        <v>23</v>
      </c>
      <c r="S46" s="279">
        <v>1</v>
      </c>
      <c r="T46" s="283">
        <v>0</v>
      </c>
      <c r="U46" s="279">
        <v>0</v>
      </c>
      <c r="V46" s="283">
        <v>1290</v>
      </c>
      <c r="W46" s="279">
        <v>432</v>
      </c>
      <c r="X46" s="283">
        <v>310</v>
      </c>
      <c r="Y46" s="290">
        <v>2056</v>
      </c>
    </row>
    <row r="47" spans="1:25" ht="12">
      <c r="A47" s="291" t="s">
        <v>289</v>
      </c>
      <c r="B47" s="284">
        <v>0</v>
      </c>
      <c r="C47" s="281">
        <v>0</v>
      </c>
      <c r="D47" s="284">
        <v>0</v>
      </c>
      <c r="E47" s="281">
        <v>0</v>
      </c>
      <c r="F47" s="284">
        <v>98</v>
      </c>
      <c r="G47" s="281">
        <v>2</v>
      </c>
      <c r="H47" s="284">
        <v>22</v>
      </c>
      <c r="I47" s="281">
        <v>122</v>
      </c>
      <c r="J47" s="284">
        <v>0</v>
      </c>
      <c r="K47" s="281">
        <v>0</v>
      </c>
      <c r="L47" s="284">
        <v>0</v>
      </c>
      <c r="M47" s="281">
        <v>0</v>
      </c>
      <c r="N47" s="284">
        <v>134</v>
      </c>
      <c r="O47" s="281">
        <v>71</v>
      </c>
      <c r="P47" s="284">
        <v>81</v>
      </c>
      <c r="Q47" s="281">
        <v>286</v>
      </c>
      <c r="R47" s="284">
        <v>0</v>
      </c>
      <c r="S47" s="281">
        <v>0</v>
      </c>
      <c r="T47" s="284">
        <v>0</v>
      </c>
      <c r="U47" s="281">
        <v>0</v>
      </c>
      <c r="V47" s="284">
        <v>232</v>
      </c>
      <c r="W47" s="281">
        <v>73</v>
      </c>
      <c r="X47" s="284">
        <v>103</v>
      </c>
      <c r="Y47" s="292">
        <v>408</v>
      </c>
    </row>
    <row r="48" spans="1:25" ht="12.75" thickBot="1">
      <c r="A48" s="296" t="s">
        <v>115</v>
      </c>
      <c r="B48" s="297">
        <v>45296</v>
      </c>
      <c r="C48" s="298">
        <v>1529</v>
      </c>
      <c r="D48" s="297">
        <v>10872</v>
      </c>
      <c r="E48" s="298">
        <v>7953</v>
      </c>
      <c r="F48" s="297">
        <v>10351</v>
      </c>
      <c r="G48" s="298">
        <v>2764</v>
      </c>
      <c r="H48" s="297">
        <v>5907</v>
      </c>
      <c r="I48" s="298">
        <v>84672</v>
      </c>
      <c r="J48" s="297">
        <v>32930</v>
      </c>
      <c r="K48" s="298">
        <v>930</v>
      </c>
      <c r="L48" s="297">
        <v>11693</v>
      </c>
      <c r="M48" s="298">
        <v>7768</v>
      </c>
      <c r="N48" s="297">
        <v>7548</v>
      </c>
      <c r="O48" s="298">
        <v>17797</v>
      </c>
      <c r="P48" s="297">
        <v>5718</v>
      </c>
      <c r="Q48" s="298">
        <v>84384</v>
      </c>
      <c r="R48" s="297">
        <v>78226</v>
      </c>
      <c r="S48" s="298">
        <v>2459</v>
      </c>
      <c r="T48" s="297">
        <v>22565</v>
      </c>
      <c r="U48" s="298">
        <v>15721</v>
      </c>
      <c r="V48" s="297">
        <v>17899</v>
      </c>
      <c r="W48" s="298">
        <v>20561</v>
      </c>
      <c r="X48" s="297">
        <v>11625</v>
      </c>
      <c r="Y48" s="299">
        <v>169056</v>
      </c>
    </row>
    <row r="50" ht="12">
      <c r="A50" s="76" t="s">
        <v>211</v>
      </c>
    </row>
  </sheetData>
  <sheetProtection/>
  <mergeCells count="4">
    <mergeCell ref="B3:I3"/>
    <mergeCell ref="J3:Q3"/>
    <mergeCell ref="R3:Y3"/>
    <mergeCell ref="A1:Y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B1">
      <selection activeCell="M43" sqref="M43:O46"/>
    </sheetView>
  </sheetViews>
  <sheetFormatPr defaultColWidth="11.00390625" defaultRowHeight="12"/>
  <cols>
    <col min="1" max="1" width="19.875" style="16" customWidth="1"/>
    <col min="2" max="16384" width="11.375" style="16" customWidth="1"/>
  </cols>
  <sheetData>
    <row r="1" spans="1:12" ht="19.5" customHeight="1">
      <c r="A1" s="316" t="s">
        <v>162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s="68" customFormat="1" ht="11.2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78" customFormat="1" ht="15.75" customHeight="1">
      <c r="A3" s="82"/>
      <c r="B3" s="123">
        <v>1</v>
      </c>
      <c r="C3" s="123">
        <v>2</v>
      </c>
      <c r="D3" s="123">
        <v>3</v>
      </c>
      <c r="E3" s="123">
        <v>4</v>
      </c>
      <c r="F3" s="123">
        <v>5</v>
      </c>
      <c r="G3" s="123">
        <v>6</v>
      </c>
      <c r="H3" s="123">
        <v>7</v>
      </c>
      <c r="I3" s="123" t="s">
        <v>157</v>
      </c>
      <c r="J3" s="123" t="s">
        <v>158</v>
      </c>
      <c r="K3" s="123" t="s">
        <v>161</v>
      </c>
      <c r="L3" s="124" t="s">
        <v>115</v>
      </c>
    </row>
    <row r="4" spans="1:12" ht="12">
      <c r="A4" s="67" t="s">
        <v>116</v>
      </c>
      <c r="B4" s="196">
        <v>14</v>
      </c>
      <c r="C4" s="196">
        <v>11</v>
      </c>
      <c r="D4" s="196">
        <v>13</v>
      </c>
      <c r="E4" s="196">
        <v>28</v>
      </c>
      <c r="F4" s="196">
        <v>26</v>
      </c>
      <c r="G4" s="196">
        <v>22</v>
      </c>
      <c r="H4" s="196">
        <v>13</v>
      </c>
      <c r="I4" s="196">
        <v>25</v>
      </c>
      <c r="J4" s="196">
        <v>13</v>
      </c>
      <c r="K4" s="196">
        <v>2</v>
      </c>
      <c r="L4" s="197">
        <f aca="true" t="shared" si="0" ref="L4:L44">SUM(B4:K4)</f>
        <v>167</v>
      </c>
    </row>
    <row r="5" spans="1:12" ht="12">
      <c r="A5" s="67" t="s">
        <v>117</v>
      </c>
      <c r="B5" s="162">
        <v>110</v>
      </c>
      <c r="C5" s="162">
        <v>160</v>
      </c>
      <c r="D5" s="162">
        <v>100</v>
      </c>
      <c r="E5" s="162">
        <v>94</v>
      </c>
      <c r="F5" s="162">
        <v>67</v>
      </c>
      <c r="G5" s="162">
        <v>34</v>
      </c>
      <c r="H5" s="162">
        <v>19</v>
      </c>
      <c r="I5" s="162">
        <v>21</v>
      </c>
      <c r="J5" s="162">
        <v>10</v>
      </c>
      <c r="K5" s="162">
        <v>1</v>
      </c>
      <c r="L5" s="163">
        <f t="shared" si="0"/>
        <v>616</v>
      </c>
    </row>
    <row r="6" spans="1:12" ht="12">
      <c r="A6" s="67" t="s">
        <v>118</v>
      </c>
      <c r="B6" s="162">
        <v>259</v>
      </c>
      <c r="C6" s="162">
        <v>387</v>
      </c>
      <c r="D6" s="162">
        <v>255</v>
      </c>
      <c r="E6" s="162">
        <v>239</v>
      </c>
      <c r="F6" s="162">
        <v>150</v>
      </c>
      <c r="G6" s="162">
        <v>61</v>
      </c>
      <c r="H6" s="162">
        <v>54</v>
      </c>
      <c r="I6" s="162">
        <v>33</v>
      </c>
      <c r="J6" s="162">
        <v>13</v>
      </c>
      <c r="K6" s="162">
        <v>0</v>
      </c>
      <c r="L6" s="163">
        <f t="shared" si="0"/>
        <v>1451</v>
      </c>
    </row>
    <row r="7" spans="1:12" ht="12">
      <c r="A7" s="67" t="s">
        <v>119</v>
      </c>
      <c r="B7" s="162">
        <v>158</v>
      </c>
      <c r="C7" s="162">
        <v>135</v>
      </c>
      <c r="D7" s="162">
        <v>122</v>
      </c>
      <c r="E7" s="162">
        <v>151</v>
      </c>
      <c r="F7" s="162">
        <v>104</v>
      </c>
      <c r="G7" s="162">
        <v>91</v>
      </c>
      <c r="H7" s="162">
        <v>56</v>
      </c>
      <c r="I7" s="162">
        <v>49</v>
      </c>
      <c r="J7" s="162">
        <v>20</v>
      </c>
      <c r="K7" s="162">
        <v>2</v>
      </c>
      <c r="L7" s="163">
        <f t="shared" si="0"/>
        <v>888</v>
      </c>
    </row>
    <row r="8" spans="1:12" ht="12">
      <c r="A8" s="67" t="s">
        <v>120</v>
      </c>
      <c r="B8" s="162">
        <v>472</v>
      </c>
      <c r="C8" s="162">
        <v>882</v>
      </c>
      <c r="D8" s="162">
        <v>919</v>
      </c>
      <c r="E8" s="162">
        <v>950</v>
      </c>
      <c r="F8" s="162">
        <v>600</v>
      </c>
      <c r="G8" s="162">
        <v>340</v>
      </c>
      <c r="H8" s="162">
        <v>206</v>
      </c>
      <c r="I8" s="162">
        <v>203</v>
      </c>
      <c r="J8" s="162">
        <v>111</v>
      </c>
      <c r="K8" s="162">
        <v>17</v>
      </c>
      <c r="L8" s="163">
        <f t="shared" si="0"/>
        <v>4700</v>
      </c>
    </row>
    <row r="9" spans="1:12" ht="12">
      <c r="A9" s="67" t="s">
        <v>121</v>
      </c>
      <c r="B9" s="162">
        <v>38</v>
      </c>
      <c r="C9" s="162">
        <v>37</v>
      </c>
      <c r="D9" s="162">
        <v>16</v>
      </c>
      <c r="E9" s="162">
        <v>31</v>
      </c>
      <c r="F9" s="162">
        <v>15</v>
      </c>
      <c r="G9" s="162">
        <v>9</v>
      </c>
      <c r="H9" s="162">
        <v>4</v>
      </c>
      <c r="I9" s="162">
        <v>1</v>
      </c>
      <c r="J9" s="162">
        <v>1</v>
      </c>
      <c r="K9" s="162">
        <v>0</v>
      </c>
      <c r="L9" s="163">
        <f t="shared" si="0"/>
        <v>152</v>
      </c>
    </row>
    <row r="10" spans="1:12" ht="12">
      <c r="A10" s="67" t="s">
        <v>122</v>
      </c>
      <c r="B10" s="162">
        <v>102</v>
      </c>
      <c r="C10" s="162">
        <v>68</v>
      </c>
      <c r="D10" s="162">
        <v>71</v>
      </c>
      <c r="E10" s="162">
        <v>82</v>
      </c>
      <c r="F10" s="162">
        <v>76</v>
      </c>
      <c r="G10" s="162">
        <v>56</v>
      </c>
      <c r="H10" s="162">
        <v>35</v>
      </c>
      <c r="I10" s="162">
        <v>54</v>
      </c>
      <c r="J10" s="162">
        <v>33</v>
      </c>
      <c r="K10" s="162">
        <v>4</v>
      </c>
      <c r="L10" s="163">
        <f t="shared" si="0"/>
        <v>581</v>
      </c>
    </row>
    <row r="11" spans="1:12" ht="12">
      <c r="A11" s="67" t="s">
        <v>123</v>
      </c>
      <c r="B11" s="162">
        <v>195</v>
      </c>
      <c r="C11" s="162">
        <v>152</v>
      </c>
      <c r="D11" s="162">
        <v>182</v>
      </c>
      <c r="E11" s="162">
        <v>185</v>
      </c>
      <c r="F11" s="162">
        <v>156</v>
      </c>
      <c r="G11" s="162">
        <v>89</v>
      </c>
      <c r="H11" s="162">
        <v>62</v>
      </c>
      <c r="I11" s="162">
        <v>75</v>
      </c>
      <c r="J11" s="162">
        <v>25</v>
      </c>
      <c r="K11" s="162">
        <v>5</v>
      </c>
      <c r="L11" s="163">
        <f t="shared" si="0"/>
        <v>1126</v>
      </c>
    </row>
    <row r="12" spans="1:12" ht="12">
      <c r="A12" s="23" t="s">
        <v>221</v>
      </c>
      <c r="B12" s="162">
        <v>72</v>
      </c>
      <c r="C12" s="162">
        <v>49</v>
      </c>
      <c r="D12" s="162">
        <v>46</v>
      </c>
      <c r="E12" s="162">
        <v>56</v>
      </c>
      <c r="F12" s="162">
        <v>63</v>
      </c>
      <c r="G12" s="162">
        <v>47</v>
      </c>
      <c r="H12" s="162">
        <v>30</v>
      </c>
      <c r="I12" s="162">
        <v>28</v>
      </c>
      <c r="J12" s="162">
        <v>20</v>
      </c>
      <c r="K12" s="162">
        <v>3</v>
      </c>
      <c r="L12" s="163">
        <f t="shared" si="0"/>
        <v>414</v>
      </c>
    </row>
    <row r="13" spans="1:12" ht="12">
      <c r="A13" s="67" t="s">
        <v>124</v>
      </c>
      <c r="B13" s="162">
        <v>87</v>
      </c>
      <c r="C13" s="162">
        <v>94</v>
      </c>
      <c r="D13" s="162">
        <v>90</v>
      </c>
      <c r="E13" s="162">
        <v>83</v>
      </c>
      <c r="F13" s="162">
        <v>66</v>
      </c>
      <c r="G13" s="162">
        <v>30</v>
      </c>
      <c r="H13" s="162">
        <v>22</v>
      </c>
      <c r="I13" s="162">
        <v>27</v>
      </c>
      <c r="J13" s="162">
        <v>8</v>
      </c>
      <c r="K13" s="162">
        <v>1</v>
      </c>
      <c r="L13" s="163">
        <f t="shared" si="0"/>
        <v>508</v>
      </c>
    </row>
    <row r="14" spans="1:12" ht="12">
      <c r="A14" s="67" t="s">
        <v>125</v>
      </c>
      <c r="B14" s="162">
        <v>187</v>
      </c>
      <c r="C14" s="162">
        <v>204</v>
      </c>
      <c r="D14" s="162">
        <v>197</v>
      </c>
      <c r="E14" s="162">
        <v>215</v>
      </c>
      <c r="F14" s="162">
        <v>161</v>
      </c>
      <c r="G14" s="162">
        <v>86</v>
      </c>
      <c r="H14" s="162">
        <v>56</v>
      </c>
      <c r="I14" s="162">
        <v>56</v>
      </c>
      <c r="J14" s="162">
        <v>23</v>
      </c>
      <c r="K14" s="162">
        <v>0</v>
      </c>
      <c r="L14" s="163">
        <f t="shared" si="0"/>
        <v>1185</v>
      </c>
    </row>
    <row r="15" spans="1:12" ht="12">
      <c r="A15" s="67" t="s">
        <v>14</v>
      </c>
      <c r="B15" s="162">
        <v>69</v>
      </c>
      <c r="C15" s="162">
        <v>52</v>
      </c>
      <c r="D15" s="162">
        <v>64</v>
      </c>
      <c r="E15" s="162">
        <v>70</v>
      </c>
      <c r="F15" s="162">
        <v>50</v>
      </c>
      <c r="G15" s="162">
        <v>28</v>
      </c>
      <c r="H15" s="162">
        <v>24</v>
      </c>
      <c r="I15" s="162">
        <v>30</v>
      </c>
      <c r="J15" s="162">
        <v>9</v>
      </c>
      <c r="K15" s="162">
        <v>0</v>
      </c>
      <c r="L15" s="163">
        <f t="shared" si="0"/>
        <v>396</v>
      </c>
    </row>
    <row r="16" spans="1:12" ht="12">
      <c r="A16" s="67" t="s">
        <v>126</v>
      </c>
      <c r="B16" s="162">
        <v>151</v>
      </c>
      <c r="C16" s="162">
        <v>228</v>
      </c>
      <c r="D16" s="162">
        <v>179</v>
      </c>
      <c r="E16" s="162">
        <v>177</v>
      </c>
      <c r="F16" s="162">
        <v>92</v>
      </c>
      <c r="G16" s="162">
        <v>49</v>
      </c>
      <c r="H16" s="162">
        <v>22</v>
      </c>
      <c r="I16" s="162">
        <v>17</v>
      </c>
      <c r="J16" s="162">
        <v>5</v>
      </c>
      <c r="K16" s="162">
        <v>1</v>
      </c>
      <c r="L16" s="163">
        <f t="shared" si="0"/>
        <v>921</v>
      </c>
    </row>
    <row r="17" spans="1:12" ht="12">
      <c r="A17" s="67" t="s">
        <v>127</v>
      </c>
      <c r="B17" s="162">
        <v>183</v>
      </c>
      <c r="C17" s="162">
        <v>198</v>
      </c>
      <c r="D17" s="162">
        <v>151</v>
      </c>
      <c r="E17" s="162">
        <v>147</v>
      </c>
      <c r="F17" s="162">
        <v>99</v>
      </c>
      <c r="G17" s="162">
        <v>41</v>
      </c>
      <c r="H17" s="162">
        <v>22</v>
      </c>
      <c r="I17" s="162">
        <v>27</v>
      </c>
      <c r="J17" s="162">
        <v>10</v>
      </c>
      <c r="K17" s="162">
        <v>3</v>
      </c>
      <c r="L17" s="163">
        <f t="shared" si="0"/>
        <v>881</v>
      </c>
    </row>
    <row r="18" spans="1:12" ht="12">
      <c r="A18" s="67" t="s">
        <v>128</v>
      </c>
      <c r="B18" s="162">
        <v>203</v>
      </c>
      <c r="C18" s="162">
        <v>232</v>
      </c>
      <c r="D18" s="162">
        <v>261</v>
      </c>
      <c r="E18" s="162">
        <v>354</v>
      </c>
      <c r="F18" s="162">
        <v>380</v>
      </c>
      <c r="G18" s="162">
        <v>297</v>
      </c>
      <c r="H18" s="162">
        <v>193</v>
      </c>
      <c r="I18" s="162">
        <v>181</v>
      </c>
      <c r="J18" s="162">
        <v>72</v>
      </c>
      <c r="K18" s="162">
        <v>6</v>
      </c>
      <c r="L18" s="163">
        <f t="shared" si="0"/>
        <v>2179</v>
      </c>
    </row>
    <row r="19" spans="1:12" ht="12">
      <c r="A19" s="67" t="s">
        <v>129</v>
      </c>
      <c r="B19" s="162">
        <v>293</v>
      </c>
      <c r="C19" s="162">
        <v>175</v>
      </c>
      <c r="D19" s="162">
        <v>247</v>
      </c>
      <c r="E19" s="162">
        <v>311</v>
      </c>
      <c r="F19" s="162">
        <v>286</v>
      </c>
      <c r="G19" s="162">
        <v>205</v>
      </c>
      <c r="H19" s="162">
        <v>127</v>
      </c>
      <c r="I19" s="162">
        <v>87</v>
      </c>
      <c r="J19" s="162">
        <v>42</v>
      </c>
      <c r="K19" s="162">
        <v>2</v>
      </c>
      <c r="L19" s="163">
        <f t="shared" si="0"/>
        <v>1775</v>
      </c>
    </row>
    <row r="20" spans="1:12" ht="12">
      <c r="A20" s="67" t="s">
        <v>130</v>
      </c>
      <c r="B20" s="162">
        <v>38</v>
      </c>
      <c r="C20" s="162">
        <v>39</v>
      </c>
      <c r="D20" s="162">
        <v>36</v>
      </c>
      <c r="E20" s="162">
        <v>29</v>
      </c>
      <c r="F20" s="162">
        <v>22</v>
      </c>
      <c r="G20" s="162">
        <v>13</v>
      </c>
      <c r="H20" s="162">
        <v>4</v>
      </c>
      <c r="I20" s="162">
        <v>4</v>
      </c>
      <c r="J20" s="162">
        <v>1</v>
      </c>
      <c r="K20" s="162">
        <v>0</v>
      </c>
      <c r="L20" s="163">
        <f t="shared" si="0"/>
        <v>186</v>
      </c>
    </row>
    <row r="21" spans="1:12" ht="12">
      <c r="A21" s="94" t="s">
        <v>222</v>
      </c>
      <c r="B21" s="162">
        <v>718</v>
      </c>
      <c r="C21" s="162">
        <v>1334</v>
      </c>
      <c r="D21" s="162">
        <v>1219</v>
      </c>
      <c r="E21" s="162">
        <v>1309</v>
      </c>
      <c r="F21" s="162">
        <v>763</v>
      </c>
      <c r="G21" s="162">
        <v>382</v>
      </c>
      <c r="H21" s="162">
        <v>244</v>
      </c>
      <c r="I21" s="162">
        <v>217</v>
      </c>
      <c r="J21" s="162">
        <v>121</v>
      </c>
      <c r="K21" s="162">
        <v>28</v>
      </c>
      <c r="L21" s="163">
        <f t="shared" si="0"/>
        <v>6335</v>
      </c>
    </row>
    <row r="22" spans="1:12" ht="12">
      <c r="A22" s="67" t="s">
        <v>131</v>
      </c>
      <c r="B22" s="162">
        <v>6308</v>
      </c>
      <c r="C22" s="162">
        <v>7791</v>
      </c>
      <c r="D22" s="162">
        <v>5136</v>
      </c>
      <c r="E22" s="162">
        <v>4839</v>
      </c>
      <c r="F22" s="162">
        <v>2554</v>
      </c>
      <c r="G22" s="162">
        <v>1216</v>
      </c>
      <c r="H22" s="162">
        <v>576</v>
      </c>
      <c r="I22" s="162">
        <v>571</v>
      </c>
      <c r="J22" s="162">
        <v>277</v>
      </c>
      <c r="K22" s="162">
        <v>39</v>
      </c>
      <c r="L22" s="163">
        <f t="shared" si="0"/>
        <v>29307</v>
      </c>
    </row>
    <row r="23" spans="1:12" ht="12">
      <c r="A23" s="67" t="s">
        <v>0</v>
      </c>
      <c r="B23" s="162">
        <v>63</v>
      </c>
      <c r="C23" s="162">
        <v>56</v>
      </c>
      <c r="D23" s="162">
        <v>65</v>
      </c>
      <c r="E23" s="162">
        <v>72</v>
      </c>
      <c r="F23" s="162">
        <v>52</v>
      </c>
      <c r="G23" s="162">
        <v>33</v>
      </c>
      <c r="H23" s="162">
        <v>25</v>
      </c>
      <c r="I23" s="162">
        <v>44</v>
      </c>
      <c r="J23" s="162">
        <v>32</v>
      </c>
      <c r="K23" s="162">
        <v>6</v>
      </c>
      <c r="L23" s="163">
        <f t="shared" si="0"/>
        <v>448</v>
      </c>
    </row>
    <row r="24" spans="1:12" ht="12">
      <c r="A24" s="67" t="s">
        <v>1</v>
      </c>
      <c r="B24" s="162">
        <v>172</v>
      </c>
      <c r="C24" s="162">
        <v>115</v>
      </c>
      <c r="D24" s="162">
        <v>101</v>
      </c>
      <c r="E24" s="162">
        <v>137</v>
      </c>
      <c r="F24" s="162">
        <v>144</v>
      </c>
      <c r="G24" s="162">
        <v>88</v>
      </c>
      <c r="H24" s="162">
        <v>81</v>
      </c>
      <c r="I24" s="162">
        <v>84</v>
      </c>
      <c r="J24" s="162">
        <v>43</v>
      </c>
      <c r="K24" s="162">
        <v>7</v>
      </c>
      <c r="L24" s="163">
        <f t="shared" si="0"/>
        <v>972</v>
      </c>
    </row>
    <row r="25" spans="1:12" ht="12">
      <c r="A25" s="67" t="s">
        <v>2</v>
      </c>
      <c r="B25" s="162">
        <v>284</v>
      </c>
      <c r="C25" s="162">
        <v>597</v>
      </c>
      <c r="D25" s="162">
        <v>514</v>
      </c>
      <c r="E25" s="162">
        <v>557</v>
      </c>
      <c r="F25" s="162">
        <v>380</v>
      </c>
      <c r="G25" s="162">
        <v>231</v>
      </c>
      <c r="H25" s="162">
        <v>157</v>
      </c>
      <c r="I25" s="162">
        <v>148</v>
      </c>
      <c r="J25" s="162">
        <v>76</v>
      </c>
      <c r="K25" s="162">
        <v>13</v>
      </c>
      <c r="L25" s="163">
        <f t="shared" si="0"/>
        <v>2957</v>
      </c>
    </row>
    <row r="26" spans="1:12" ht="12">
      <c r="A26" s="67" t="s">
        <v>3</v>
      </c>
      <c r="B26" s="162">
        <v>197</v>
      </c>
      <c r="C26" s="162">
        <v>210</v>
      </c>
      <c r="D26" s="162">
        <v>191</v>
      </c>
      <c r="E26" s="162">
        <v>192</v>
      </c>
      <c r="F26" s="162">
        <v>116</v>
      </c>
      <c r="G26" s="162">
        <v>131</v>
      </c>
      <c r="H26" s="162">
        <v>44</v>
      </c>
      <c r="I26" s="162">
        <v>65</v>
      </c>
      <c r="J26" s="162">
        <v>43</v>
      </c>
      <c r="K26" s="162">
        <v>6</v>
      </c>
      <c r="L26" s="163">
        <f t="shared" si="0"/>
        <v>1195</v>
      </c>
    </row>
    <row r="27" spans="1:12" ht="12">
      <c r="A27" s="67" t="s">
        <v>4</v>
      </c>
      <c r="B27" s="162">
        <v>102</v>
      </c>
      <c r="C27" s="162">
        <v>91</v>
      </c>
      <c r="D27" s="162">
        <v>77</v>
      </c>
      <c r="E27" s="162">
        <v>89</v>
      </c>
      <c r="F27" s="162">
        <v>81</v>
      </c>
      <c r="G27" s="162">
        <v>71</v>
      </c>
      <c r="H27" s="162">
        <v>41</v>
      </c>
      <c r="I27" s="162">
        <v>49</v>
      </c>
      <c r="J27" s="162">
        <v>23</v>
      </c>
      <c r="K27" s="162">
        <v>3</v>
      </c>
      <c r="L27" s="163">
        <f t="shared" si="0"/>
        <v>627</v>
      </c>
    </row>
    <row r="28" spans="1:12" ht="12">
      <c r="A28" s="67" t="s">
        <v>5</v>
      </c>
      <c r="B28" s="162">
        <v>72</v>
      </c>
      <c r="C28" s="162">
        <v>49</v>
      </c>
      <c r="D28" s="162">
        <v>60</v>
      </c>
      <c r="E28" s="162">
        <v>65</v>
      </c>
      <c r="F28" s="162">
        <v>64</v>
      </c>
      <c r="G28" s="162">
        <v>57</v>
      </c>
      <c r="H28" s="162">
        <v>48</v>
      </c>
      <c r="I28" s="162">
        <v>37</v>
      </c>
      <c r="J28" s="162">
        <v>34</v>
      </c>
      <c r="K28" s="162">
        <v>4</v>
      </c>
      <c r="L28" s="163">
        <f t="shared" si="0"/>
        <v>490</v>
      </c>
    </row>
    <row r="29" spans="1:12" ht="12">
      <c r="A29" s="67" t="s">
        <v>6</v>
      </c>
      <c r="B29" s="162">
        <v>59</v>
      </c>
      <c r="C29" s="162">
        <v>94</v>
      </c>
      <c r="D29" s="162">
        <v>72</v>
      </c>
      <c r="E29" s="162">
        <v>85</v>
      </c>
      <c r="F29" s="162">
        <v>42</v>
      </c>
      <c r="G29" s="162">
        <v>26</v>
      </c>
      <c r="H29" s="162">
        <v>12</v>
      </c>
      <c r="I29" s="162">
        <v>10</v>
      </c>
      <c r="J29" s="162">
        <v>11</v>
      </c>
      <c r="K29" s="162">
        <v>1</v>
      </c>
      <c r="L29" s="163">
        <f t="shared" si="0"/>
        <v>412</v>
      </c>
    </row>
    <row r="30" spans="1:12" ht="12">
      <c r="A30" s="67" t="s">
        <v>7</v>
      </c>
      <c r="B30" s="162">
        <v>64</v>
      </c>
      <c r="C30" s="162">
        <v>44</v>
      </c>
      <c r="D30" s="162">
        <v>42</v>
      </c>
      <c r="E30" s="162">
        <v>47</v>
      </c>
      <c r="F30" s="162">
        <v>39</v>
      </c>
      <c r="G30" s="162">
        <v>37</v>
      </c>
      <c r="H30" s="162">
        <v>14</v>
      </c>
      <c r="I30" s="162">
        <v>32</v>
      </c>
      <c r="J30" s="162">
        <v>11</v>
      </c>
      <c r="K30" s="162">
        <v>1</v>
      </c>
      <c r="L30" s="163">
        <f t="shared" si="0"/>
        <v>331</v>
      </c>
    </row>
    <row r="31" spans="1:12" ht="12">
      <c r="A31" s="67" t="s">
        <v>8</v>
      </c>
      <c r="B31" s="162">
        <v>158</v>
      </c>
      <c r="C31" s="162">
        <v>114</v>
      </c>
      <c r="D31" s="162">
        <v>111</v>
      </c>
      <c r="E31" s="162">
        <v>115</v>
      </c>
      <c r="F31" s="162">
        <v>86</v>
      </c>
      <c r="G31" s="162">
        <v>47</v>
      </c>
      <c r="H31" s="162">
        <v>36</v>
      </c>
      <c r="I31" s="162">
        <v>35</v>
      </c>
      <c r="J31" s="162">
        <v>15</v>
      </c>
      <c r="K31" s="162">
        <v>0</v>
      </c>
      <c r="L31" s="163">
        <f t="shared" si="0"/>
        <v>717</v>
      </c>
    </row>
    <row r="32" spans="1:12" ht="12">
      <c r="A32" s="67" t="s">
        <v>9</v>
      </c>
      <c r="B32" s="162">
        <v>31</v>
      </c>
      <c r="C32" s="162">
        <v>27</v>
      </c>
      <c r="D32" s="162">
        <v>30</v>
      </c>
      <c r="E32" s="162">
        <v>35</v>
      </c>
      <c r="F32" s="162">
        <v>25</v>
      </c>
      <c r="G32" s="162">
        <v>11</v>
      </c>
      <c r="H32" s="162">
        <v>7</v>
      </c>
      <c r="I32" s="162">
        <v>4</v>
      </c>
      <c r="J32" s="162">
        <v>2</v>
      </c>
      <c r="K32" s="162">
        <v>0</v>
      </c>
      <c r="L32" s="163">
        <f t="shared" si="0"/>
        <v>172</v>
      </c>
    </row>
    <row r="33" spans="1:12" ht="12">
      <c r="A33" s="67" t="s">
        <v>10</v>
      </c>
      <c r="B33" s="162">
        <v>124</v>
      </c>
      <c r="C33" s="162">
        <v>123</v>
      </c>
      <c r="D33" s="162">
        <v>115</v>
      </c>
      <c r="E33" s="162">
        <v>122</v>
      </c>
      <c r="F33" s="162">
        <v>103</v>
      </c>
      <c r="G33" s="162">
        <v>45</v>
      </c>
      <c r="H33" s="162">
        <v>48</v>
      </c>
      <c r="I33" s="162">
        <v>36</v>
      </c>
      <c r="J33" s="162">
        <v>10</v>
      </c>
      <c r="K33" s="162">
        <v>0</v>
      </c>
      <c r="L33" s="163">
        <f t="shared" si="0"/>
        <v>726</v>
      </c>
    </row>
    <row r="34" spans="1:12" ht="12">
      <c r="A34" s="67" t="s">
        <v>11</v>
      </c>
      <c r="B34" s="162">
        <v>107</v>
      </c>
      <c r="C34" s="162">
        <v>68</v>
      </c>
      <c r="D34" s="162">
        <v>73</v>
      </c>
      <c r="E34" s="162">
        <v>78</v>
      </c>
      <c r="F34" s="162">
        <v>63</v>
      </c>
      <c r="G34" s="162">
        <v>63</v>
      </c>
      <c r="H34" s="162">
        <v>40</v>
      </c>
      <c r="I34" s="162">
        <v>30</v>
      </c>
      <c r="J34" s="162">
        <v>20</v>
      </c>
      <c r="K34" s="162">
        <v>3</v>
      </c>
      <c r="L34" s="163">
        <f t="shared" si="0"/>
        <v>545</v>
      </c>
    </row>
    <row r="35" spans="1:12" ht="12">
      <c r="A35" s="67" t="s">
        <v>12</v>
      </c>
      <c r="B35" s="162">
        <v>91</v>
      </c>
      <c r="C35" s="162">
        <v>102</v>
      </c>
      <c r="D35" s="162">
        <v>101</v>
      </c>
      <c r="E35" s="162">
        <v>99</v>
      </c>
      <c r="F35" s="162">
        <v>71</v>
      </c>
      <c r="G35" s="162">
        <v>35</v>
      </c>
      <c r="H35" s="162">
        <v>28</v>
      </c>
      <c r="I35" s="162">
        <v>41</v>
      </c>
      <c r="J35" s="162">
        <v>12</v>
      </c>
      <c r="K35" s="162">
        <v>1</v>
      </c>
      <c r="L35" s="163">
        <f t="shared" si="0"/>
        <v>581</v>
      </c>
    </row>
    <row r="36" spans="1:12" ht="12">
      <c r="A36" s="67" t="s">
        <v>13</v>
      </c>
      <c r="B36" s="162">
        <v>48</v>
      </c>
      <c r="C36" s="162">
        <v>57</v>
      </c>
      <c r="D36" s="162">
        <v>50</v>
      </c>
      <c r="E36" s="162">
        <v>59</v>
      </c>
      <c r="F36" s="162">
        <v>64</v>
      </c>
      <c r="G36" s="162">
        <v>37</v>
      </c>
      <c r="H36" s="162">
        <v>36</v>
      </c>
      <c r="I36" s="162">
        <v>38</v>
      </c>
      <c r="J36" s="162">
        <v>14</v>
      </c>
      <c r="K36" s="162">
        <v>1</v>
      </c>
      <c r="L36" s="163">
        <f t="shared" si="0"/>
        <v>404</v>
      </c>
    </row>
    <row r="37" spans="1:12" ht="12">
      <c r="A37" s="73" t="s">
        <v>15</v>
      </c>
      <c r="B37" s="178">
        <f aca="true" t="shared" si="1" ref="B37:K37">B18+B19+B24</f>
        <v>668</v>
      </c>
      <c r="C37" s="178">
        <f t="shared" si="1"/>
        <v>522</v>
      </c>
      <c r="D37" s="178">
        <f t="shared" si="1"/>
        <v>609</v>
      </c>
      <c r="E37" s="178">
        <f t="shared" si="1"/>
        <v>802</v>
      </c>
      <c r="F37" s="178">
        <f t="shared" si="1"/>
        <v>810</v>
      </c>
      <c r="G37" s="178">
        <f t="shared" si="1"/>
        <v>590</v>
      </c>
      <c r="H37" s="178">
        <f t="shared" si="1"/>
        <v>401</v>
      </c>
      <c r="I37" s="178">
        <f t="shared" si="1"/>
        <v>352</v>
      </c>
      <c r="J37" s="178">
        <f t="shared" si="1"/>
        <v>157</v>
      </c>
      <c r="K37" s="178">
        <f t="shared" si="1"/>
        <v>15</v>
      </c>
      <c r="L37" s="179">
        <f t="shared" si="0"/>
        <v>4926</v>
      </c>
    </row>
    <row r="38" spans="1:12" ht="12">
      <c r="A38" s="67" t="s">
        <v>16</v>
      </c>
      <c r="B38" s="162">
        <v>792</v>
      </c>
      <c r="C38" s="162">
        <v>866</v>
      </c>
      <c r="D38" s="162">
        <v>780</v>
      </c>
      <c r="E38" s="162">
        <v>816</v>
      </c>
      <c r="F38" s="162">
        <v>554</v>
      </c>
      <c r="G38" s="162">
        <v>310</v>
      </c>
      <c r="H38" s="162">
        <v>189</v>
      </c>
      <c r="I38" s="162">
        <v>218</v>
      </c>
      <c r="J38" s="162">
        <v>84</v>
      </c>
      <c r="K38" s="162">
        <v>5</v>
      </c>
      <c r="L38" s="163">
        <f t="shared" si="0"/>
        <v>4614</v>
      </c>
    </row>
    <row r="39" spans="1:12" ht="12">
      <c r="A39" s="67" t="s">
        <v>17</v>
      </c>
      <c r="B39" s="162">
        <v>1079</v>
      </c>
      <c r="C39" s="162">
        <v>892</v>
      </c>
      <c r="D39" s="162">
        <v>918</v>
      </c>
      <c r="E39" s="162">
        <v>1012</v>
      </c>
      <c r="F39" s="162">
        <v>788</v>
      </c>
      <c r="G39" s="162">
        <v>641</v>
      </c>
      <c r="H39" s="162">
        <v>388</v>
      </c>
      <c r="I39" s="162">
        <v>458</v>
      </c>
      <c r="J39" s="162">
        <v>252</v>
      </c>
      <c r="K39" s="162">
        <v>35</v>
      </c>
      <c r="L39" s="163">
        <f t="shared" si="0"/>
        <v>6463</v>
      </c>
    </row>
    <row r="40" spans="1:12" ht="12">
      <c r="A40" s="73" t="s">
        <v>18</v>
      </c>
      <c r="B40" s="178">
        <f aca="true" t="shared" si="2" ref="B40:K40">B38+B39</f>
        <v>1871</v>
      </c>
      <c r="C40" s="178">
        <f t="shared" si="2"/>
        <v>1758</v>
      </c>
      <c r="D40" s="178">
        <f t="shared" si="2"/>
        <v>1698</v>
      </c>
      <c r="E40" s="178">
        <f t="shared" si="2"/>
        <v>1828</v>
      </c>
      <c r="F40" s="178">
        <f t="shared" si="2"/>
        <v>1342</v>
      </c>
      <c r="G40" s="178">
        <f t="shared" si="2"/>
        <v>951</v>
      </c>
      <c r="H40" s="178">
        <f t="shared" si="2"/>
        <v>577</v>
      </c>
      <c r="I40" s="178">
        <f t="shared" si="2"/>
        <v>676</v>
      </c>
      <c r="J40" s="178">
        <f t="shared" si="2"/>
        <v>336</v>
      </c>
      <c r="K40" s="178">
        <f t="shared" si="2"/>
        <v>40</v>
      </c>
      <c r="L40" s="179">
        <f t="shared" si="0"/>
        <v>11077</v>
      </c>
    </row>
    <row r="41" spans="1:12" ht="12">
      <c r="A41" s="67" t="s">
        <v>19</v>
      </c>
      <c r="B41" s="162">
        <f aca="true" t="shared" si="3" ref="B41:K41">B8+B21+B22+B25</f>
        <v>7782</v>
      </c>
      <c r="C41" s="162">
        <f t="shared" si="3"/>
        <v>10604</v>
      </c>
      <c r="D41" s="162">
        <f t="shared" si="3"/>
        <v>7788</v>
      </c>
      <c r="E41" s="162">
        <f t="shared" si="3"/>
        <v>7655</v>
      </c>
      <c r="F41" s="162">
        <f t="shared" si="3"/>
        <v>4297</v>
      </c>
      <c r="G41" s="162">
        <f t="shared" si="3"/>
        <v>2169</v>
      </c>
      <c r="H41" s="162">
        <f t="shared" si="3"/>
        <v>1183</v>
      </c>
      <c r="I41" s="162">
        <f t="shared" si="3"/>
        <v>1139</v>
      </c>
      <c r="J41" s="162">
        <f t="shared" si="3"/>
        <v>585</v>
      </c>
      <c r="K41" s="162">
        <f t="shared" si="3"/>
        <v>97</v>
      </c>
      <c r="L41" s="163">
        <f t="shared" si="0"/>
        <v>43299</v>
      </c>
    </row>
    <row r="42" spans="1:12" ht="12">
      <c r="A42" s="67" t="s">
        <v>20</v>
      </c>
      <c r="B42" s="162">
        <v>908</v>
      </c>
      <c r="C42" s="162">
        <v>1091</v>
      </c>
      <c r="D42" s="162">
        <v>811</v>
      </c>
      <c r="E42" s="162">
        <v>817</v>
      </c>
      <c r="F42" s="162">
        <v>611</v>
      </c>
      <c r="G42" s="162">
        <v>298</v>
      </c>
      <c r="H42" s="162">
        <v>225</v>
      </c>
      <c r="I42" s="162">
        <v>192</v>
      </c>
      <c r="J42" s="162">
        <v>82</v>
      </c>
      <c r="K42" s="162">
        <v>8</v>
      </c>
      <c r="L42" s="163">
        <f t="shared" si="0"/>
        <v>5043</v>
      </c>
    </row>
    <row r="43" spans="1:13" ht="12">
      <c r="A43" s="73" t="s">
        <v>21</v>
      </c>
      <c r="B43" s="178">
        <f aca="true" t="shared" si="4" ref="B43:K43">B41+B42</f>
        <v>8690</v>
      </c>
      <c r="C43" s="178">
        <f t="shared" si="4"/>
        <v>11695</v>
      </c>
      <c r="D43" s="178">
        <f t="shared" si="4"/>
        <v>8599</v>
      </c>
      <c r="E43" s="178">
        <f t="shared" si="4"/>
        <v>8472</v>
      </c>
      <c r="F43" s="178">
        <f t="shared" si="4"/>
        <v>4908</v>
      </c>
      <c r="G43" s="178">
        <f t="shared" si="4"/>
        <v>2467</v>
      </c>
      <c r="H43" s="178">
        <f t="shared" si="4"/>
        <v>1408</v>
      </c>
      <c r="I43" s="178">
        <f t="shared" si="4"/>
        <v>1331</v>
      </c>
      <c r="J43" s="178">
        <f t="shared" si="4"/>
        <v>667</v>
      </c>
      <c r="K43" s="178">
        <f t="shared" si="4"/>
        <v>105</v>
      </c>
      <c r="L43" s="179">
        <f t="shared" si="0"/>
        <v>48342</v>
      </c>
      <c r="M43" s="276"/>
    </row>
    <row r="44" spans="1:14" s="17" customFormat="1" ht="12.75" customHeight="1" thickBot="1">
      <c r="A44" s="36" t="s">
        <v>111</v>
      </c>
      <c r="B44" s="165">
        <f aca="true" t="shared" si="5" ref="B44:K44">B37+B40+B43</f>
        <v>11229</v>
      </c>
      <c r="C44" s="165">
        <f t="shared" si="5"/>
        <v>13975</v>
      </c>
      <c r="D44" s="165">
        <f t="shared" si="5"/>
        <v>10906</v>
      </c>
      <c r="E44" s="165">
        <f t="shared" si="5"/>
        <v>11102</v>
      </c>
      <c r="F44" s="165">
        <f t="shared" si="5"/>
        <v>7060</v>
      </c>
      <c r="G44" s="165">
        <f t="shared" si="5"/>
        <v>4008</v>
      </c>
      <c r="H44" s="165">
        <f t="shared" si="5"/>
        <v>2386</v>
      </c>
      <c r="I44" s="165">
        <f t="shared" si="5"/>
        <v>2359</v>
      </c>
      <c r="J44" s="165">
        <f t="shared" si="5"/>
        <v>1160</v>
      </c>
      <c r="K44" s="165">
        <f t="shared" si="5"/>
        <v>160</v>
      </c>
      <c r="L44" s="166">
        <f t="shared" si="0"/>
        <v>64345</v>
      </c>
      <c r="N44" s="275"/>
    </row>
    <row r="45" ht="4.5" customHeight="1"/>
    <row r="46" ht="12">
      <c r="A46" s="77" t="s">
        <v>211</v>
      </c>
    </row>
  </sheetData>
  <sheetProtection/>
  <mergeCells count="1">
    <mergeCell ref="A1:L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A1" sqref="A1:T1"/>
    </sheetView>
  </sheetViews>
  <sheetFormatPr defaultColWidth="11.00390625" defaultRowHeight="12"/>
  <cols>
    <col min="1" max="1" width="18.125" style="6" customWidth="1"/>
    <col min="2" max="19" width="8.125" style="6" customWidth="1"/>
    <col min="20" max="20" width="9.625" style="6" customWidth="1"/>
    <col min="21" max="16384" width="11.375" style="6" customWidth="1"/>
  </cols>
  <sheetData>
    <row r="1" spans="1:20" ht="19.5" customHeight="1">
      <c r="A1" s="319" t="s">
        <v>163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0" s="10" customFormat="1" ht="6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2">
      <c r="A3" s="86"/>
      <c r="B3" s="317" t="s">
        <v>164</v>
      </c>
      <c r="C3" s="318"/>
      <c r="D3" s="317" t="s">
        <v>166</v>
      </c>
      <c r="E3" s="318"/>
      <c r="F3" s="317" t="s">
        <v>167</v>
      </c>
      <c r="G3" s="318"/>
      <c r="H3" s="317" t="s">
        <v>168</v>
      </c>
      <c r="I3" s="318"/>
      <c r="J3" s="317" t="s">
        <v>169</v>
      </c>
      <c r="K3" s="318"/>
      <c r="L3" s="317" t="s">
        <v>170</v>
      </c>
      <c r="M3" s="318"/>
      <c r="N3" s="317" t="s">
        <v>171</v>
      </c>
      <c r="O3" s="318"/>
      <c r="P3" s="317" t="s">
        <v>172</v>
      </c>
      <c r="Q3" s="318"/>
      <c r="R3" s="317" t="s">
        <v>173</v>
      </c>
      <c r="S3" s="318"/>
      <c r="T3" s="318" t="s">
        <v>114</v>
      </c>
    </row>
    <row r="4" spans="1:20" s="45" customFormat="1" ht="16.5" customHeight="1">
      <c r="A4" s="50"/>
      <c r="B4" s="100" t="s">
        <v>165</v>
      </c>
      <c r="C4" s="106" t="s">
        <v>23</v>
      </c>
      <c r="D4" s="100" t="s">
        <v>165</v>
      </c>
      <c r="E4" s="106" t="s">
        <v>23</v>
      </c>
      <c r="F4" s="100" t="s">
        <v>165</v>
      </c>
      <c r="G4" s="106" t="s">
        <v>23</v>
      </c>
      <c r="H4" s="100" t="s">
        <v>165</v>
      </c>
      <c r="I4" s="106" t="s">
        <v>23</v>
      </c>
      <c r="J4" s="100" t="s">
        <v>165</v>
      </c>
      <c r="K4" s="106" t="s">
        <v>23</v>
      </c>
      <c r="L4" s="100" t="s">
        <v>165</v>
      </c>
      <c r="M4" s="106" t="s">
        <v>23</v>
      </c>
      <c r="N4" s="100" t="s">
        <v>165</v>
      </c>
      <c r="O4" s="106" t="s">
        <v>23</v>
      </c>
      <c r="P4" s="100" t="s">
        <v>165</v>
      </c>
      <c r="Q4" s="106" t="s">
        <v>23</v>
      </c>
      <c r="R4" s="100" t="s">
        <v>165</v>
      </c>
      <c r="S4" s="106" t="s">
        <v>23</v>
      </c>
      <c r="T4" s="320"/>
    </row>
    <row r="5" spans="1:20" ht="12">
      <c r="A5" s="67" t="s">
        <v>116</v>
      </c>
      <c r="B5" s="196">
        <v>30</v>
      </c>
      <c r="C5" s="207">
        <f aca="true" t="shared" si="0" ref="C5:C45">(B5/T5)*100</f>
        <v>17.964071856287426</v>
      </c>
      <c r="D5" s="198">
        <v>51</v>
      </c>
      <c r="E5" s="207">
        <f aca="true" t="shared" si="1" ref="E5:E45">(D5/T5)*100</f>
        <v>30.538922155688624</v>
      </c>
      <c r="F5" s="198">
        <v>0</v>
      </c>
      <c r="G5" s="207">
        <f aca="true" t="shared" si="2" ref="G5:G45">(F5/T5)*100</f>
        <v>0</v>
      </c>
      <c r="H5" s="198">
        <v>2</v>
      </c>
      <c r="I5" s="207">
        <f aca="true" t="shared" si="3" ref="I5:I45">(H5/T5)*100</f>
        <v>1.1976047904191618</v>
      </c>
      <c r="J5" s="198">
        <v>44</v>
      </c>
      <c r="K5" s="207">
        <f aca="true" t="shared" si="4" ref="K5:K45">(J5/T5)*100</f>
        <v>26.34730538922156</v>
      </c>
      <c r="L5" s="198">
        <v>17</v>
      </c>
      <c r="M5" s="207">
        <f aca="true" t="shared" si="5" ref="M5:M45">(L5/T5)*100</f>
        <v>10.179640718562874</v>
      </c>
      <c r="N5" s="198">
        <v>22</v>
      </c>
      <c r="O5" s="207">
        <f aca="true" t="shared" si="6" ref="O5:O45">(N5/T5)*100</f>
        <v>13.17365269461078</v>
      </c>
      <c r="P5" s="198">
        <v>0</v>
      </c>
      <c r="Q5" s="207">
        <f aca="true" t="shared" si="7" ref="Q5:Q45">(P5/T5)*100</f>
        <v>0</v>
      </c>
      <c r="R5" s="198">
        <v>0</v>
      </c>
      <c r="S5" s="207">
        <f aca="true" t="shared" si="8" ref="S5:S45">(R5/T5)*100</f>
        <v>0</v>
      </c>
      <c r="T5" s="203">
        <v>167</v>
      </c>
    </row>
    <row r="6" spans="1:20" ht="12">
      <c r="A6" s="67" t="s">
        <v>117</v>
      </c>
      <c r="B6" s="162">
        <v>468</v>
      </c>
      <c r="C6" s="208">
        <f t="shared" si="0"/>
        <v>75.97402597402598</v>
      </c>
      <c r="D6" s="164">
        <v>425</v>
      </c>
      <c r="E6" s="208">
        <f t="shared" si="1"/>
        <v>68.9935064935065</v>
      </c>
      <c r="F6" s="164">
        <v>127</v>
      </c>
      <c r="G6" s="208">
        <f t="shared" si="2"/>
        <v>20.616883116883116</v>
      </c>
      <c r="H6" s="164">
        <v>79</v>
      </c>
      <c r="I6" s="208">
        <f t="shared" si="3"/>
        <v>12.824675324675324</v>
      </c>
      <c r="J6" s="164">
        <v>345</v>
      </c>
      <c r="K6" s="208">
        <f t="shared" si="4"/>
        <v>56.006493506493506</v>
      </c>
      <c r="L6" s="164">
        <v>448</v>
      </c>
      <c r="M6" s="208">
        <f t="shared" si="5"/>
        <v>72.72727272727273</v>
      </c>
      <c r="N6" s="164">
        <v>310</v>
      </c>
      <c r="O6" s="208">
        <f t="shared" si="6"/>
        <v>50.324675324675326</v>
      </c>
      <c r="P6" s="164">
        <v>112</v>
      </c>
      <c r="Q6" s="208">
        <f t="shared" si="7"/>
        <v>18.181818181818183</v>
      </c>
      <c r="R6" s="164">
        <v>64</v>
      </c>
      <c r="S6" s="208">
        <f t="shared" si="8"/>
        <v>10.38961038961039</v>
      </c>
      <c r="T6" s="204">
        <v>616</v>
      </c>
    </row>
    <row r="7" spans="1:20" ht="12">
      <c r="A7" s="67" t="s">
        <v>118</v>
      </c>
      <c r="B7" s="162">
        <v>1202</v>
      </c>
      <c r="C7" s="208">
        <f t="shared" si="0"/>
        <v>82.8394210889042</v>
      </c>
      <c r="D7" s="164">
        <v>994</v>
      </c>
      <c r="E7" s="208">
        <f t="shared" si="1"/>
        <v>68.50447966919366</v>
      </c>
      <c r="F7" s="164">
        <v>322</v>
      </c>
      <c r="G7" s="208">
        <f t="shared" si="2"/>
        <v>22.19159200551344</v>
      </c>
      <c r="H7" s="164">
        <v>218</v>
      </c>
      <c r="I7" s="208">
        <f t="shared" si="3"/>
        <v>15.024121295658166</v>
      </c>
      <c r="J7" s="164">
        <v>880</v>
      </c>
      <c r="K7" s="208">
        <f t="shared" si="4"/>
        <v>60.64782908339077</v>
      </c>
      <c r="L7" s="164">
        <v>1146</v>
      </c>
      <c r="M7" s="208">
        <f t="shared" si="5"/>
        <v>78.98001378359751</v>
      </c>
      <c r="N7" s="164">
        <v>811</v>
      </c>
      <c r="O7" s="208">
        <f t="shared" si="6"/>
        <v>55.89248793935218</v>
      </c>
      <c r="P7" s="164">
        <v>454</v>
      </c>
      <c r="Q7" s="208">
        <f t="shared" si="7"/>
        <v>31.288766368022053</v>
      </c>
      <c r="R7" s="164">
        <v>266</v>
      </c>
      <c r="S7" s="208">
        <f t="shared" si="8"/>
        <v>18.332184700206756</v>
      </c>
      <c r="T7" s="204">
        <v>1451</v>
      </c>
    </row>
    <row r="8" spans="1:20" ht="12">
      <c r="A8" s="67" t="s">
        <v>119</v>
      </c>
      <c r="B8" s="162">
        <v>398</v>
      </c>
      <c r="C8" s="208">
        <f t="shared" si="0"/>
        <v>44.81981981981982</v>
      </c>
      <c r="D8" s="164">
        <v>410</v>
      </c>
      <c r="E8" s="208">
        <f t="shared" si="1"/>
        <v>46.171171171171174</v>
      </c>
      <c r="F8" s="164">
        <v>8</v>
      </c>
      <c r="G8" s="208">
        <f t="shared" si="2"/>
        <v>0.9009009009009009</v>
      </c>
      <c r="H8" s="164">
        <v>23</v>
      </c>
      <c r="I8" s="208">
        <f t="shared" si="3"/>
        <v>2.59009009009009</v>
      </c>
      <c r="J8" s="164">
        <v>115</v>
      </c>
      <c r="K8" s="208">
        <f t="shared" si="4"/>
        <v>12.950450450450452</v>
      </c>
      <c r="L8" s="164">
        <v>306</v>
      </c>
      <c r="M8" s="208">
        <f t="shared" si="5"/>
        <v>34.45945945945946</v>
      </c>
      <c r="N8" s="164">
        <v>328</v>
      </c>
      <c r="O8" s="208">
        <f t="shared" si="6"/>
        <v>36.93693693693694</v>
      </c>
      <c r="P8" s="164">
        <v>30</v>
      </c>
      <c r="Q8" s="208">
        <f t="shared" si="7"/>
        <v>3.3783783783783785</v>
      </c>
      <c r="R8" s="164">
        <v>14</v>
      </c>
      <c r="S8" s="208">
        <f t="shared" si="8"/>
        <v>1.5765765765765765</v>
      </c>
      <c r="T8" s="204">
        <v>888</v>
      </c>
    </row>
    <row r="9" spans="1:20" ht="12">
      <c r="A9" s="67" t="s">
        <v>120</v>
      </c>
      <c r="B9" s="162">
        <v>4149</v>
      </c>
      <c r="C9" s="208">
        <f t="shared" si="0"/>
        <v>88.27659574468085</v>
      </c>
      <c r="D9" s="164">
        <v>3115</v>
      </c>
      <c r="E9" s="208">
        <f t="shared" si="1"/>
        <v>66.27659574468086</v>
      </c>
      <c r="F9" s="164">
        <v>1330</v>
      </c>
      <c r="G9" s="208">
        <f t="shared" si="2"/>
        <v>28.297872340425535</v>
      </c>
      <c r="H9" s="164">
        <v>945</v>
      </c>
      <c r="I9" s="208">
        <f t="shared" si="3"/>
        <v>20.106382978723406</v>
      </c>
      <c r="J9" s="164">
        <v>2894</v>
      </c>
      <c r="K9" s="208">
        <f t="shared" si="4"/>
        <v>61.57446808510638</v>
      </c>
      <c r="L9" s="164">
        <v>3993</v>
      </c>
      <c r="M9" s="208">
        <f t="shared" si="5"/>
        <v>84.95744680851064</v>
      </c>
      <c r="N9" s="164">
        <v>3525</v>
      </c>
      <c r="O9" s="208">
        <f t="shared" si="6"/>
        <v>75</v>
      </c>
      <c r="P9" s="164">
        <v>1902</v>
      </c>
      <c r="Q9" s="208">
        <f t="shared" si="7"/>
        <v>40.46808510638298</v>
      </c>
      <c r="R9" s="164">
        <v>972</v>
      </c>
      <c r="S9" s="208">
        <f t="shared" si="8"/>
        <v>20.680851063829785</v>
      </c>
      <c r="T9" s="204">
        <v>4700</v>
      </c>
    </row>
    <row r="10" spans="1:20" ht="12">
      <c r="A10" s="67" t="s">
        <v>121</v>
      </c>
      <c r="B10" s="162">
        <v>140</v>
      </c>
      <c r="C10" s="208">
        <f t="shared" si="0"/>
        <v>92.10526315789474</v>
      </c>
      <c r="D10" s="164">
        <v>119</v>
      </c>
      <c r="E10" s="208">
        <f t="shared" si="1"/>
        <v>78.28947368421053</v>
      </c>
      <c r="F10" s="164">
        <v>18</v>
      </c>
      <c r="G10" s="208">
        <f t="shared" si="2"/>
        <v>11.842105263157894</v>
      </c>
      <c r="H10" s="164">
        <v>16</v>
      </c>
      <c r="I10" s="208">
        <f t="shared" si="3"/>
        <v>10.526315789473683</v>
      </c>
      <c r="J10" s="164">
        <v>122</v>
      </c>
      <c r="K10" s="208">
        <f t="shared" si="4"/>
        <v>80.26315789473685</v>
      </c>
      <c r="L10" s="164">
        <v>130</v>
      </c>
      <c r="M10" s="208">
        <f t="shared" si="5"/>
        <v>85.52631578947368</v>
      </c>
      <c r="N10" s="164">
        <v>78</v>
      </c>
      <c r="O10" s="208">
        <f t="shared" si="6"/>
        <v>51.31578947368421</v>
      </c>
      <c r="P10" s="164">
        <v>34</v>
      </c>
      <c r="Q10" s="208">
        <f t="shared" si="7"/>
        <v>22.36842105263158</v>
      </c>
      <c r="R10" s="164">
        <v>17</v>
      </c>
      <c r="S10" s="208">
        <f t="shared" si="8"/>
        <v>11.18421052631579</v>
      </c>
      <c r="T10" s="204">
        <v>152</v>
      </c>
    </row>
    <row r="11" spans="1:20" ht="12">
      <c r="A11" s="67" t="s">
        <v>122</v>
      </c>
      <c r="B11" s="162">
        <v>180</v>
      </c>
      <c r="C11" s="208">
        <f t="shared" si="0"/>
        <v>30.98106712564544</v>
      </c>
      <c r="D11" s="164">
        <v>323</v>
      </c>
      <c r="E11" s="208">
        <f t="shared" si="1"/>
        <v>55.59380378657487</v>
      </c>
      <c r="F11" s="164">
        <v>15</v>
      </c>
      <c r="G11" s="208">
        <f t="shared" si="2"/>
        <v>2.5817555938037864</v>
      </c>
      <c r="H11" s="164">
        <v>11</v>
      </c>
      <c r="I11" s="208">
        <f t="shared" si="3"/>
        <v>1.8932874354561102</v>
      </c>
      <c r="J11" s="164">
        <v>65</v>
      </c>
      <c r="K11" s="208">
        <f t="shared" si="4"/>
        <v>11.187607573149743</v>
      </c>
      <c r="L11" s="164">
        <v>169</v>
      </c>
      <c r="M11" s="208">
        <f t="shared" si="5"/>
        <v>29.08777969018933</v>
      </c>
      <c r="N11" s="164">
        <v>191</v>
      </c>
      <c r="O11" s="208">
        <f t="shared" si="6"/>
        <v>32.87435456110155</v>
      </c>
      <c r="P11" s="164">
        <v>59</v>
      </c>
      <c r="Q11" s="208">
        <f t="shared" si="7"/>
        <v>10.154905335628227</v>
      </c>
      <c r="R11" s="164">
        <v>26</v>
      </c>
      <c r="S11" s="208">
        <f t="shared" si="8"/>
        <v>4.475043029259897</v>
      </c>
      <c r="T11" s="204">
        <v>581</v>
      </c>
    </row>
    <row r="12" spans="1:20" ht="12">
      <c r="A12" s="67" t="s">
        <v>123</v>
      </c>
      <c r="B12" s="162">
        <v>579</v>
      </c>
      <c r="C12" s="208">
        <f t="shared" si="0"/>
        <v>51.42095914742452</v>
      </c>
      <c r="D12" s="164">
        <v>668</v>
      </c>
      <c r="E12" s="208">
        <f t="shared" si="1"/>
        <v>59.32504440497336</v>
      </c>
      <c r="F12" s="164">
        <v>13</v>
      </c>
      <c r="G12" s="208">
        <f t="shared" si="2"/>
        <v>1.1545293072824157</v>
      </c>
      <c r="H12" s="164">
        <v>16</v>
      </c>
      <c r="I12" s="208">
        <f t="shared" si="3"/>
        <v>1.4209591474245116</v>
      </c>
      <c r="J12" s="164">
        <v>314</v>
      </c>
      <c r="K12" s="208">
        <f t="shared" si="4"/>
        <v>27.886323268206038</v>
      </c>
      <c r="L12" s="164">
        <v>537</v>
      </c>
      <c r="M12" s="208">
        <f t="shared" si="5"/>
        <v>47.69094138543517</v>
      </c>
      <c r="N12" s="164">
        <v>522</v>
      </c>
      <c r="O12" s="208">
        <f t="shared" si="6"/>
        <v>46.35879218472469</v>
      </c>
      <c r="P12" s="164">
        <v>133</v>
      </c>
      <c r="Q12" s="208">
        <f t="shared" si="7"/>
        <v>11.811722912966252</v>
      </c>
      <c r="R12" s="164">
        <v>58</v>
      </c>
      <c r="S12" s="208">
        <f t="shared" si="8"/>
        <v>5.150976909413854</v>
      </c>
      <c r="T12" s="204">
        <v>1126</v>
      </c>
    </row>
    <row r="13" spans="1:20" ht="12">
      <c r="A13" s="23" t="s">
        <v>221</v>
      </c>
      <c r="B13" s="162">
        <v>243</v>
      </c>
      <c r="C13" s="208">
        <f t="shared" si="0"/>
        <v>58.69565217391305</v>
      </c>
      <c r="D13" s="164">
        <v>227</v>
      </c>
      <c r="E13" s="208">
        <f t="shared" si="1"/>
        <v>54.830917874396135</v>
      </c>
      <c r="F13" s="164">
        <v>16</v>
      </c>
      <c r="G13" s="208">
        <f t="shared" si="2"/>
        <v>3.864734299516908</v>
      </c>
      <c r="H13" s="164">
        <v>24</v>
      </c>
      <c r="I13" s="208">
        <f t="shared" si="3"/>
        <v>5.797101449275362</v>
      </c>
      <c r="J13" s="164">
        <v>231</v>
      </c>
      <c r="K13" s="208">
        <f t="shared" si="4"/>
        <v>55.79710144927537</v>
      </c>
      <c r="L13" s="164">
        <v>259</v>
      </c>
      <c r="M13" s="208">
        <f t="shared" si="5"/>
        <v>62.56038647342995</v>
      </c>
      <c r="N13" s="164">
        <v>216</v>
      </c>
      <c r="O13" s="208">
        <f t="shared" si="6"/>
        <v>52.17391304347826</v>
      </c>
      <c r="P13" s="164">
        <v>37</v>
      </c>
      <c r="Q13" s="208">
        <f t="shared" si="7"/>
        <v>8.937198067632849</v>
      </c>
      <c r="R13" s="164">
        <v>22</v>
      </c>
      <c r="S13" s="208">
        <f t="shared" si="8"/>
        <v>5.314009661835748</v>
      </c>
      <c r="T13" s="204">
        <v>414</v>
      </c>
    </row>
    <row r="14" spans="1:20" ht="12">
      <c r="A14" s="67" t="s">
        <v>124</v>
      </c>
      <c r="B14" s="162">
        <v>272</v>
      </c>
      <c r="C14" s="208">
        <f t="shared" si="0"/>
        <v>53.54330708661418</v>
      </c>
      <c r="D14" s="164">
        <v>366</v>
      </c>
      <c r="E14" s="208">
        <f t="shared" si="1"/>
        <v>72.04724409448819</v>
      </c>
      <c r="F14" s="164">
        <v>31</v>
      </c>
      <c r="G14" s="208">
        <f t="shared" si="2"/>
        <v>6.102362204724409</v>
      </c>
      <c r="H14" s="164">
        <v>17</v>
      </c>
      <c r="I14" s="208">
        <f t="shared" si="3"/>
        <v>3.346456692913386</v>
      </c>
      <c r="J14" s="164">
        <v>165</v>
      </c>
      <c r="K14" s="208">
        <f t="shared" si="4"/>
        <v>32.48031496062992</v>
      </c>
      <c r="L14" s="164">
        <v>297</v>
      </c>
      <c r="M14" s="208">
        <f t="shared" si="5"/>
        <v>58.46456692913385</v>
      </c>
      <c r="N14" s="164">
        <v>213</v>
      </c>
      <c r="O14" s="208">
        <f t="shared" si="6"/>
        <v>41.92913385826771</v>
      </c>
      <c r="P14" s="164">
        <v>53</v>
      </c>
      <c r="Q14" s="208">
        <f t="shared" si="7"/>
        <v>10.433070866141732</v>
      </c>
      <c r="R14" s="164">
        <v>19</v>
      </c>
      <c r="S14" s="208">
        <f t="shared" si="8"/>
        <v>3.740157480314961</v>
      </c>
      <c r="T14" s="204">
        <v>508</v>
      </c>
    </row>
    <row r="15" spans="1:20" ht="12">
      <c r="A15" s="67" t="s">
        <v>125</v>
      </c>
      <c r="B15" s="162">
        <v>812</v>
      </c>
      <c r="C15" s="208">
        <f t="shared" si="0"/>
        <v>68.52320675105486</v>
      </c>
      <c r="D15" s="164">
        <v>672</v>
      </c>
      <c r="E15" s="208">
        <f t="shared" si="1"/>
        <v>56.708860759493675</v>
      </c>
      <c r="F15" s="164">
        <v>180</v>
      </c>
      <c r="G15" s="208">
        <f t="shared" si="2"/>
        <v>15.18987341772152</v>
      </c>
      <c r="H15" s="164">
        <v>186</v>
      </c>
      <c r="I15" s="208">
        <f t="shared" si="3"/>
        <v>15.69620253164557</v>
      </c>
      <c r="J15" s="164">
        <v>567</v>
      </c>
      <c r="K15" s="208">
        <f t="shared" si="4"/>
        <v>47.848101265822784</v>
      </c>
      <c r="L15" s="164">
        <v>761</v>
      </c>
      <c r="M15" s="208">
        <f t="shared" si="5"/>
        <v>64.21940928270043</v>
      </c>
      <c r="N15" s="164">
        <v>688</v>
      </c>
      <c r="O15" s="208">
        <f t="shared" si="6"/>
        <v>58.0590717299578</v>
      </c>
      <c r="P15" s="164">
        <v>325</v>
      </c>
      <c r="Q15" s="208">
        <f t="shared" si="7"/>
        <v>27.42616033755274</v>
      </c>
      <c r="R15" s="164">
        <v>170</v>
      </c>
      <c r="S15" s="208">
        <f t="shared" si="8"/>
        <v>14.345991561181433</v>
      </c>
      <c r="T15" s="204">
        <v>1185</v>
      </c>
    </row>
    <row r="16" spans="1:20" ht="12">
      <c r="A16" s="67" t="s">
        <v>14</v>
      </c>
      <c r="B16" s="162">
        <v>235</v>
      </c>
      <c r="C16" s="208">
        <f t="shared" si="0"/>
        <v>59.34343434343434</v>
      </c>
      <c r="D16" s="164">
        <v>241</v>
      </c>
      <c r="E16" s="208">
        <f t="shared" si="1"/>
        <v>60.858585858585855</v>
      </c>
      <c r="F16" s="164">
        <v>61</v>
      </c>
      <c r="G16" s="208">
        <f t="shared" si="2"/>
        <v>15.404040404040403</v>
      </c>
      <c r="H16" s="164">
        <v>4</v>
      </c>
      <c r="I16" s="208">
        <f t="shared" si="3"/>
        <v>1.0101010101010102</v>
      </c>
      <c r="J16" s="164">
        <v>143</v>
      </c>
      <c r="K16" s="208">
        <f t="shared" si="4"/>
        <v>36.11111111111111</v>
      </c>
      <c r="L16" s="164">
        <v>242</v>
      </c>
      <c r="M16" s="208">
        <f t="shared" si="5"/>
        <v>61.111111111111114</v>
      </c>
      <c r="N16" s="164">
        <v>172</v>
      </c>
      <c r="O16" s="208">
        <f t="shared" si="6"/>
        <v>43.43434343434344</v>
      </c>
      <c r="P16" s="164">
        <v>59</v>
      </c>
      <c r="Q16" s="208">
        <f t="shared" si="7"/>
        <v>14.898989898989898</v>
      </c>
      <c r="R16" s="164">
        <v>18</v>
      </c>
      <c r="S16" s="208">
        <f t="shared" si="8"/>
        <v>4.545454545454546</v>
      </c>
      <c r="T16" s="204">
        <v>396</v>
      </c>
    </row>
    <row r="17" spans="1:20" ht="11.25" customHeight="1">
      <c r="A17" s="67" t="s">
        <v>126</v>
      </c>
      <c r="B17" s="162">
        <v>809</v>
      </c>
      <c r="C17" s="208">
        <f t="shared" si="0"/>
        <v>87.83930510314875</v>
      </c>
      <c r="D17" s="164">
        <v>652</v>
      </c>
      <c r="E17" s="208">
        <f t="shared" si="1"/>
        <v>70.79261672095548</v>
      </c>
      <c r="F17" s="164">
        <v>218</v>
      </c>
      <c r="G17" s="208">
        <f t="shared" si="2"/>
        <v>23.669923995656895</v>
      </c>
      <c r="H17" s="164">
        <v>138</v>
      </c>
      <c r="I17" s="208">
        <f t="shared" si="3"/>
        <v>14.983713355048861</v>
      </c>
      <c r="J17" s="164">
        <v>581</v>
      </c>
      <c r="K17" s="208">
        <f t="shared" si="4"/>
        <v>63.08360477741585</v>
      </c>
      <c r="L17" s="164">
        <v>795</v>
      </c>
      <c r="M17" s="208">
        <f t="shared" si="5"/>
        <v>86.31921824104235</v>
      </c>
      <c r="N17" s="164">
        <v>685</v>
      </c>
      <c r="O17" s="208">
        <f t="shared" si="6"/>
        <v>74.3756786102063</v>
      </c>
      <c r="P17" s="164">
        <v>331</v>
      </c>
      <c r="Q17" s="208">
        <f t="shared" si="7"/>
        <v>35.93919652551574</v>
      </c>
      <c r="R17" s="164">
        <v>183</v>
      </c>
      <c r="S17" s="208">
        <f t="shared" si="8"/>
        <v>19.86970684039088</v>
      </c>
      <c r="T17" s="204">
        <v>921</v>
      </c>
    </row>
    <row r="18" spans="1:20" ht="12">
      <c r="A18" s="67" t="s">
        <v>127</v>
      </c>
      <c r="B18" s="162">
        <v>727</v>
      </c>
      <c r="C18" s="208">
        <f t="shared" si="0"/>
        <v>82.51986379114642</v>
      </c>
      <c r="D18" s="164">
        <v>590</v>
      </c>
      <c r="E18" s="208">
        <f t="shared" si="1"/>
        <v>66.96935300794551</v>
      </c>
      <c r="F18" s="164">
        <v>179</v>
      </c>
      <c r="G18" s="208">
        <f t="shared" si="2"/>
        <v>20.317820658342793</v>
      </c>
      <c r="H18" s="164">
        <v>100</v>
      </c>
      <c r="I18" s="208">
        <f t="shared" si="3"/>
        <v>11.350737797956867</v>
      </c>
      <c r="J18" s="164">
        <v>585</v>
      </c>
      <c r="K18" s="208">
        <f t="shared" si="4"/>
        <v>66.40181611804768</v>
      </c>
      <c r="L18" s="164">
        <v>692</v>
      </c>
      <c r="M18" s="208">
        <f t="shared" si="5"/>
        <v>78.54710556186151</v>
      </c>
      <c r="N18" s="164">
        <v>550</v>
      </c>
      <c r="O18" s="208">
        <f t="shared" si="6"/>
        <v>62.42905788876277</v>
      </c>
      <c r="P18" s="164">
        <v>223</v>
      </c>
      <c r="Q18" s="208">
        <f t="shared" si="7"/>
        <v>25.312145289443816</v>
      </c>
      <c r="R18" s="164">
        <v>117</v>
      </c>
      <c r="S18" s="208">
        <f t="shared" si="8"/>
        <v>13.280363223609534</v>
      </c>
      <c r="T18" s="204">
        <v>881</v>
      </c>
    </row>
    <row r="19" spans="1:20" ht="12">
      <c r="A19" s="67" t="s">
        <v>128</v>
      </c>
      <c r="B19" s="162">
        <v>1405</v>
      </c>
      <c r="C19" s="208">
        <f t="shared" si="0"/>
        <v>64.47911886186324</v>
      </c>
      <c r="D19" s="164">
        <v>959</v>
      </c>
      <c r="E19" s="208">
        <f t="shared" si="1"/>
        <v>44.0110142267095</v>
      </c>
      <c r="F19" s="164">
        <v>46</v>
      </c>
      <c r="G19" s="208">
        <f t="shared" si="2"/>
        <v>2.1110601193207894</v>
      </c>
      <c r="H19" s="164">
        <v>35</v>
      </c>
      <c r="I19" s="208">
        <f t="shared" si="3"/>
        <v>1.6062413951353833</v>
      </c>
      <c r="J19" s="164">
        <v>345</v>
      </c>
      <c r="K19" s="208">
        <f t="shared" si="4"/>
        <v>15.83295089490592</v>
      </c>
      <c r="L19" s="164">
        <v>1275</v>
      </c>
      <c r="M19" s="208">
        <f t="shared" si="5"/>
        <v>58.51307939421753</v>
      </c>
      <c r="N19" s="164">
        <v>710</v>
      </c>
      <c r="O19" s="208">
        <f t="shared" si="6"/>
        <v>32.58375401560349</v>
      </c>
      <c r="P19" s="164">
        <v>213</v>
      </c>
      <c r="Q19" s="208">
        <f t="shared" si="7"/>
        <v>9.775126204681046</v>
      </c>
      <c r="R19" s="164">
        <v>126</v>
      </c>
      <c r="S19" s="208">
        <f t="shared" si="8"/>
        <v>5.78246902248738</v>
      </c>
      <c r="T19" s="204">
        <v>2179</v>
      </c>
    </row>
    <row r="20" spans="1:20" ht="12">
      <c r="A20" s="67" t="s">
        <v>129</v>
      </c>
      <c r="B20" s="162">
        <v>714</v>
      </c>
      <c r="C20" s="208">
        <f t="shared" si="0"/>
        <v>40.225352112676056</v>
      </c>
      <c r="D20" s="164">
        <v>748</v>
      </c>
      <c r="E20" s="208">
        <f t="shared" si="1"/>
        <v>42.140845070422536</v>
      </c>
      <c r="F20" s="164">
        <v>36</v>
      </c>
      <c r="G20" s="208">
        <f t="shared" si="2"/>
        <v>2.028169014084507</v>
      </c>
      <c r="H20" s="164">
        <v>39</v>
      </c>
      <c r="I20" s="208">
        <f t="shared" si="3"/>
        <v>2.1971830985915495</v>
      </c>
      <c r="J20" s="164">
        <v>294</v>
      </c>
      <c r="K20" s="208">
        <f t="shared" si="4"/>
        <v>16.56338028169014</v>
      </c>
      <c r="L20" s="164">
        <v>638</v>
      </c>
      <c r="M20" s="208">
        <f t="shared" si="5"/>
        <v>35.943661971830984</v>
      </c>
      <c r="N20" s="164">
        <v>452</v>
      </c>
      <c r="O20" s="208">
        <f t="shared" si="6"/>
        <v>25.464788732394368</v>
      </c>
      <c r="P20" s="164">
        <v>95</v>
      </c>
      <c r="Q20" s="208">
        <f t="shared" si="7"/>
        <v>5.352112676056338</v>
      </c>
      <c r="R20" s="164">
        <v>73</v>
      </c>
      <c r="S20" s="208">
        <f t="shared" si="8"/>
        <v>4.112676056338028</v>
      </c>
      <c r="T20" s="204">
        <v>1775</v>
      </c>
    </row>
    <row r="21" spans="1:20" ht="12">
      <c r="A21" s="67" t="s">
        <v>130</v>
      </c>
      <c r="B21" s="162">
        <v>133</v>
      </c>
      <c r="C21" s="208">
        <f t="shared" si="0"/>
        <v>71.50537634408603</v>
      </c>
      <c r="D21" s="164">
        <v>115</v>
      </c>
      <c r="E21" s="208">
        <f t="shared" si="1"/>
        <v>61.82795698924731</v>
      </c>
      <c r="F21" s="164">
        <v>8</v>
      </c>
      <c r="G21" s="208">
        <f t="shared" si="2"/>
        <v>4.301075268817205</v>
      </c>
      <c r="H21" s="164">
        <v>9</v>
      </c>
      <c r="I21" s="208">
        <f t="shared" si="3"/>
        <v>4.838709677419355</v>
      </c>
      <c r="J21" s="164">
        <v>98</v>
      </c>
      <c r="K21" s="208">
        <f t="shared" si="4"/>
        <v>52.68817204301075</v>
      </c>
      <c r="L21" s="164">
        <v>116</v>
      </c>
      <c r="M21" s="208">
        <f t="shared" si="5"/>
        <v>62.365591397849464</v>
      </c>
      <c r="N21" s="164">
        <v>53</v>
      </c>
      <c r="O21" s="208">
        <f t="shared" si="6"/>
        <v>28.49462365591398</v>
      </c>
      <c r="P21" s="164">
        <v>25</v>
      </c>
      <c r="Q21" s="208">
        <f t="shared" si="7"/>
        <v>13.440860215053762</v>
      </c>
      <c r="R21" s="164">
        <v>15</v>
      </c>
      <c r="S21" s="208">
        <f t="shared" si="8"/>
        <v>8.064516129032258</v>
      </c>
      <c r="T21" s="204">
        <v>186</v>
      </c>
    </row>
    <row r="22" spans="1:20" ht="12">
      <c r="A22" s="94" t="s">
        <v>222</v>
      </c>
      <c r="B22" s="162">
        <v>5958</v>
      </c>
      <c r="C22" s="208">
        <f t="shared" si="0"/>
        <v>94.04893449092344</v>
      </c>
      <c r="D22" s="164">
        <v>4026</v>
      </c>
      <c r="E22" s="208">
        <f t="shared" si="1"/>
        <v>63.551696921862664</v>
      </c>
      <c r="F22" s="164">
        <v>1776</v>
      </c>
      <c r="G22" s="208">
        <f t="shared" si="2"/>
        <v>28.03472770323599</v>
      </c>
      <c r="H22" s="164">
        <v>1007</v>
      </c>
      <c r="I22" s="208">
        <f t="shared" si="3"/>
        <v>15.895816890292028</v>
      </c>
      <c r="J22" s="164">
        <v>4582</v>
      </c>
      <c r="K22" s="208">
        <f t="shared" si="4"/>
        <v>72.32833464877663</v>
      </c>
      <c r="L22" s="164">
        <v>5749</v>
      </c>
      <c r="M22" s="208">
        <f t="shared" si="5"/>
        <v>90.74980268350434</v>
      </c>
      <c r="N22" s="164">
        <v>4920</v>
      </c>
      <c r="O22" s="208">
        <f t="shared" si="6"/>
        <v>77.663772691397</v>
      </c>
      <c r="P22" s="164">
        <v>2850</v>
      </c>
      <c r="Q22" s="208">
        <f t="shared" si="7"/>
        <v>44.988161010260455</v>
      </c>
      <c r="R22" s="164">
        <v>1408</v>
      </c>
      <c r="S22" s="208">
        <f t="shared" si="8"/>
        <v>22.22573007103394</v>
      </c>
      <c r="T22" s="204">
        <v>6335</v>
      </c>
    </row>
    <row r="23" spans="1:20" ht="12">
      <c r="A23" s="67" t="s">
        <v>131</v>
      </c>
      <c r="B23" s="162">
        <v>28109</v>
      </c>
      <c r="C23" s="208">
        <f t="shared" si="0"/>
        <v>95.91223939673115</v>
      </c>
      <c r="D23" s="164">
        <v>11899</v>
      </c>
      <c r="E23" s="208">
        <f t="shared" si="1"/>
        <v>40.60122155116525</v>
      </c>
      <c r="F23" s="164">
        <v>12020</v>
      </c>
      <c r="G23" s="208">
        <f t="shared" si="2"/>
        <v>41.01409219640359</v>
      </c>
      <c r="H23" s="164">
        <v>4916</v>
      </c>
      <c r="I23" s="208">
        <f t="shared" si="3"/>
        <v>16.77414952059235</v>
      </c>
      <c r="J23" s="164">
        <v>21215</v>
      </c>
      <c r="K23" s="208">
        <f t="shared" si="4"/>
        <v>72.38884908042446</v>
      </c>
      <c r="L23" s="164">
        <v>25834</v>
      </c>
      <c r="M23" s="208">
        <f t="shared" si="5"/>
        <v>88.14958883543181</v>
      </c>
      <c r="N23" s="164">
        <v>22425</v>
      </c>
      <c r="O23" s="208">
        <f t="shared" si="6"/>
        <v>76.51755553280786</v>
      </c>
      <c r="P23" s="164">
        <v>14466</v>
      </c>
      <c r="Q23" s="208">
        <f t="shared" si="7"/>
        <v>49.36022110758522</v>
      </c>
      <c r="R23" s="164">
        <v>9290</v>
      </c>
      <c r="S23" s="208">
        <f t="shared" si="8"/>
        <v>31.69891152284437</v>
      </c>
      <c r="T23" s="204">
        <v>29307</v>
      </c>
    </row>
    <row r="24" spans="1:20" ht="12">
      <c r="A24" s="67" t="s">
        <v>0</v>
      </c>
      <c r="B24" s="162">
        <v>172</v>
      </c>
      <c r="C24" s="208">
        <f t="shared" si="0"/>
        <v>38.392857142857146</v>
      </c>
      <c r="D24" s="164">
        <v>248</v>
      </c>
      <c r="E24" s="208">
        <f t="shared" si="1"/>
        <v>55.35714285714286</v>
      </c>
      <c r="F24" s="164">
        <v>23</v>
      </c>
      <c r="G24" s="208">
        <f t="shared" si="2"/>
        <v>5.133928571428571</v>
      </c>
      <c r="H24" s="164">
        <v>20</v>
      </c>
      <c r="I24" s="208">
        <f t="shared" si="3"/>
        <v>4.464285714285714</v>
      </c>
      <c r="J24" s="164">
        <v>128</v>
      </c>
      <c r="K24" s="208">
        <f t="shared" si="4"/>
        <v>28.57142857142857</v>
      </c>
      <c r="L24" s="164">
        <v>181</v>
      </c>
      <c r="M24" s="208">
        <f t="shared" si="5"/>
        <v>40.401785714285715</v>
      </c>
      <c r="N24" s="164">
        <v>113</v>
      </c>
      <c r="O24" s="208">
        <f t="shared" si="6"/>
        <v>25.223214285714285</v>
      </c>
      <c r="P24" s="164">
        <v>39</v>
      </c>
      <c r="Q24" s="208">
        <f t="shared" si="7"/>
        <v>8.705357142857142</v>
      </c>
      <c r="R24" s="164">
        <v>10</v>
      </c>
      <c r="S24" s="208">
        <f t="shared" si="8"/>
        <v>2.232142857142857</v>
      </c>
      <c r="T24" s="204">
        <v>448</v>
      </c>
    </row>
    <row r="25" spans="1:20" ht="12">
      <c r="A25" s="67" t="s">
        <v>1</v>
      </c>
      <c r="B25" s="162">
        <v>514</v>
      </c>
      <c r="C25" s="208">
        <f t="shared" si="0"/>
        <v>52.88065843621399</v>
      </c>
      <c r="D25" s="164">
        <v>468</v>
      </c>
      <c r="E25" s="208">
        <f t="shared" si="1"/>
        <v>48.148148148148145</v>
      </c>
      <c r="F25" s="164">
        <v>14</v>
      </c>
      <c r="G25" s="208">
        <f t="shared" si="2"/>
        <v>1.440329218106996</v>
      </c>
      <c r="H25" s="164">
        <v>4</v>
      </c>
      <c r="I25" s="208">
        <f t="shared" si="3"/>
        <v>0.411522633744856</v>
      </c>
      <c r="J25" s="164">
        <v>152</v>
      </c>
      <c r="K25" s="208">
        <f t="shared" si="4"/>
        <v>15.637860082304528</v>
      </c>
      <c r="L25" s="164">
        <v>405</v>
      </c>
      <c r="M25" s="208">
        <f t="shared" si="5"/>
        <v>41.66666666666667</v>
      </c>
      <c r="N25" s="164">
        <v>290</v>
      </c>
      <c r="O25" s="208">
        <f t="shared" si="6"/>
        <v>29.835390946502056</v>
      </c>
      <c r="P25" s="164">
        <v>46</v>
      </c>
      <c r="Q25" s="208">
        <f t="shared" si="7"/>
        <v>4.732510288065844</v>
      </c>
      <c r="R25" s="164">
        <v>14</v>
      </c>
      <c r="S25" s="208">
        <f t="shared" si="8"/>
        <v>1.440329218106996</v>
      </c>
      <c r="T25" s="204">
        <v>972</v>
      </c>
    </row>
    <row r="26" spans="1:20" ht="12">
      <c r="A26" s="67" t="s">
        <v>2</v>
      </c>
      <c r="B26" s="162">
        <v>2713</v>
      </c>
      <c r="C26" s="208">
        <f t="shared" si="0"/>
        <v>91.74839364220495</v>
      </c>
      <c r="D26" s="164">
        <v>2098</v>
      </c>
      <c r="E26" s="208">
        <f t="shared" si="1"/>
        <v>70.95028745350017</v>
      </c>
      <c r="F26" s="164">
        <v>552</v>
      </c>
      <c r="G26" s="208">
        <f t="shared" si="2"/>
        <v>18.66756848156916</v>
      </c>
      <c r="H26" s="164">
        <v>344</v>
      </c>
      <c r="I26" s="208">
        <f t="shared" si="3"/>
        <v>11.633412242137302</v>
      </c>
      <c r="J26" s="164">
        <v>2078</v>
      </c>
      <c r="K26" s="208">
        <f t="shared" si="4"/>
        <v>70.27392627663173</v>
      </c>
      <c r="L26" s="164">
        <v>2599</v>
      </c>
      <c r="M26" s="208">
        <f t="shared" si="5"/>
        <v>87.89313493405479</v>
      </c>
      <c r="N26" s="164">
        <v>2153</v>
      </c>
      <c r="O26" s="208">
        <f t="shared" si="6"/>
        <v>72.8102806898884</v>
      </c>
      <c r="P26" s="164">
        <v>968</v>
      </c>
      <c r="Q26" s="208">
        <f t="shared" si="7"/>
        <v>32.73588096043287</v>
      </c>
      <c r="R26" s="164">
        <v>399</v>
      </c>
      <c r="S26" s="208">
        <f t="shared" si="8"/>
        <v>13.493405478525533</v>
      </c>
      <c r="T26" s="204">
        <v>2957</v>
      </c>
    </row>
    <row r="27" spans="1:20" ht="12">
      <c r="A27" s="67" t="s">
        <v>3</v>
      </c>
      <c r="B27" s="162">
        <v>679</v>
      </c>
      <c r="C27" s="208">
        <f t="shared" si="0"/>
        <v>56.820083682008374</v>
      </c>
      <c r="D27" s="164">
        <v>556</v>
      </c>
      <c r="E27" s="208">
        <f t="shared" si="1"/>
        <v>46.52719665271967</v>
      </c>
      <c r="F27" s="164">
        <v>65</v>
      </c>
      <c r="G27" s="208">
        <f t="shared" si="2"/>
        <v>5.439330543933055</v>
      </c>
      <c r="H27" s="164">
        <v>33</v>
      </c>
      <c r="I27" s="208">
        <f t="shared" si="3"/>
        <v>2.761506276150628</v>
      </c>
      <c r="J27" s="164">
        <v>392</v>
      </c>
      <c r="K27" s="208">
        <f t="shared" si="4"/>
        <v>32.80334728033473</v>
      </c>
      <c r="L27" s="164">
        <v>509</v>
      </c>
      <c r="M27" s="208">
        <f t="shared" si="5"/>
        <v>42.59414225941423</v>
      </c>
      <c r="N27" s="164">
        <v>475</v>
      </c>
      <c r="O27" s="208">
        <f t="shared" si="6"/>
        <v>39.74895397489539</v>
      </c>
      <c r="P27" s="164">
        <v>236</v>
      </c>
      <c r="Q27" s="208">
        <f t="shared" si="7"/>
        <v>19.748953974895397</v>
      </c>
      <c r="R27" s="164">
        <v>157</v>
      </c>
      <c r="S27" s="208">
        <f t="shared" si="8"/>
        <v>13.138075313807532</v>
      </c>
      <c r="T27" s="204">
        <v>1195</v>
      </c>
    </row>
    <row r="28" spans="1:20" ht="12">
      <c r="A28" s="67" t="s">
        <v>4</v>
      </c>
      <c r="B28" s="162">
        <v>265</v>
      </c>
      <c r="C28" s="208">
        <f t="shared" si="0"/>
        <v>42.26475279106858</v>
      </c>
      <c r="D28" s="164">
        <v>344</v>
      </c>
      <c r="E28" s="208">
        <f t="shared" si="1"/>
        <v>54.864433811802236</v>
      </c>
      <c r="F28" s="164">
        <v>5</v>
      </c>
      <c r="G28" s="208">
        <f t="shared" si="2"/>
        <v>0.7974481658692184</v>
      </c>
      <c r="H28" s="164">
        <v>1</v>
      </c>
      <c r="I28" s="208">
        <f t="shared" si="3"/>
        <v>0.1594896331738437</v>
      </c>
      <c r="J28" s="164">
        <v>149</v>
      </c>
      <c r="K28" s="208">
        <f t="shared" si="4"/>
        <v>23.76395534290271</v>
      </c>
      <c r="L28" s="164">
        <v>252</v>
      </c>
      <c r="M28" s="208">
        <f t="shared" si="5"/>
        <v>40.19138755980861</v>
      </c>
      <c r="N28" s="164">
        <v>232</v>
      </c>
      <c r="O28" s="208">
        <f t="shared" si="6"/>
        <v>37.00159489633174</v>
      </c>
      <c r="P28" s="164">
        <v>55</v>
      </c>
      <c r="Q28" s="208">
        <f t="shared" si="7"/>
        <v>8.771929824561402</v>
      </c>
      <c r="R28" s="164">
        <v>24</v>
      </c>
      <c r="S28" s="208">
        <f t="shared" si="8"/>
        <v>3.827751196172249</v>
      </c>
      <c r="T28" s="204">
        <v>627</v>
      </c>
    </row>
    <row r="29" spans="1:20" ht="12">
      <c r="A29" s="67" t="s">
        <v>5</v>
      </c>
      <c r="B29" s="162">
        <v>217</v>
      </c>
      <c r="C29" s="208">
        <f t="shared" si="0"/>
        <v>44.285714285714285</v>
      </c>
      <c r="D29" s="164">
        <v>326</v>
      </c>
      <c r="E29" s="208">
        <f t="shared" si="1"/>
        <v>66.53061224489795</v>
      </c>
      <c r="F29" s="164">
        <v>6</v>
      </c>
      <c r="G29" s="208">
        <f t="shared" si="2"/>
        <v>1.2244897959183674</v>
      </c>
      <c r="H29" s="164">
        <v>5</v>
      </c>
      <c r="I29" s="208">
        <f t="shared" si="3"/>
        <v>1.0204081632653061</v>
      </c>
      <c r="J29" s="164">
        <v>47</v>
      </c>
      <c r="K29" s="208">
        <f t="shared" si="4"/>
        <v>9.591836734693878</v>
      </c>
      <c r="L29" s="164">
        <v>212</v>
      </c>
      <c r="M29" s="208">
        <f t="shared" si="5"/>
        <v>43.26530612244898</v>
      </c>
      <c r="N29" s="164">
        <v>168</v>
      </c>
      <c r="O29" s="208">
        <f t="shared" si="6"/>
        <v>34.285714285714285</v>
      </c>
      <c r="P29" s="164">
        <v>33</v>
      </c>
      <c r="Q29" s="208">
        <f t="shared" si="7"/>
        <v>6.73469387755102</v>
      </c>
      <c r="R29" s="164">
        <v>12</v>
      </c>
      <c r="S29" s="208">
        <f t="shared" si="8"/>
        <v>2.4489795918367347</v>
      </c>
      <c r="T29" s="204">
        <v>490</v>
      </c>
    </row>
    <row r="30" spans="1:20" ht="12">
      <c r="A30" s="67" t="s">
        <v>6</v>
      </c>
      <c r="B30" s="162">
        <v>323</v>
      </c>
      <c r="C30" s="208">
        <f t="shared" si="0"/>
        <v>78.39805825242718</v>
      </c>
      <c r="D30" s="164">
        <v>267</v>
      </c>
      <c r="E30" s="208">
        <f t="shared" si="1"/>
        <v>64.80582524271846</v>
      </c>
      <c r="F30" s="164">
        <v>91</v>
      </c>
      <c r="G30" s="208">
        <f t="shared" si="2"/>
        <v>22.0873786407767</v>
      </c>
      <c r="H30" s="164">
        <v>68</v>
      </c>
      <c r="I30" s="208">
        <f t="shared" si="3"/>
        <v>16.50485436893204</v>
      </c>
      <c r="J30" s="164">
        <v>240</v>
      </c>
      <c r="K30" s="208">
        <f t="shared" si="4"/>
        <v>58.252427184466015</v>
      </c>
      <c r="L30" s="164">
        <v>328</v>
      </c>
      <c r="M30" s="208">
        <f t="shared" si="5"/>
        <v>79.6116504854369</v>
      </c>
      <c r="N30" s="164">
        <v>233</v>
      </c>
      <c r="O30" s="208">
        <f t="shared" si="6"/>
        <v>56.55339805825243</v>
      </c>
      <c r="P30" s="164">
        <v>144</v>
      </c>
      <c r="Q30" s="208">
        <f t="shared" si="7"/>
        <v>34.95145631067961</v>
      </c>
      <c r="R30" s="164">
        <v>79</v>
      </c>
      <c r="S30" s="208">
        <f t="shared" si="8"/>
        <v>19.174757281553397</v>
      </c>
      <c r="T30" s="204">
        <v>412</v>
      </c>
    </row>
    <row r="31" spans="1:20" ht="12">
      <c r="A31" s="67" t="s">
        <v>7</v>
      </c>
      <c r="B31" s="162">
        <v>147</v>
      </c>
      <c r="C31" s="208">
        <f t="shared" si="0"/>
        <v>44.41087613293052</v>
      </c>
      <c r="D31" s="164">
        <v>172</v>
      </c>
      <c r="E31" s="208">
        <f t="shared" si="1"/>
        <v>51.963746223564954</v>
      </c>
      <c r="F31" s="164">
        <v>8</v>
      </c>
      <c r="G31" s="208">
        <f t="shared" si="2"/>
        <v>2.416918429003021</v>
      </c>
      <c r="H31" s="164">
        <v>10</v>
      </c>
      <c r="I31" s="208">
        <f t="shared" si="3"/>
        <v>3.0211480362537766</v>
      </c>
      <c r="J31" s="164">
        <v>62</v>
      </c>
      <c r="K31" s="208">
        <f t="shared" si="4"/>
        <v>18.731117824773413</v>
      </c>
      <c r="L31" s="164">
        <v>131</v>
      </c>
      <c r="M31" s="208">
        <f t="shared" si="5"/>
        <v>39.577039274924466</v>
      </c>
      <c r="N31" s="164">
        <v>106</v>
      </c>
      <c r="O31" s="208">
        <f t="shared" si="6"/>
        <v>32.02416918429003</v>
      </c>
      <c r="P31" s="164">
        <v>25</v>
      </c>
      <c r="Q31" s="208">
        <f t="shared" si="7"/>
        <v>7.552870090634441</v>
      </c>
      <c r="R31" s="164">
        <v>12</v>
      </c>
      <c r="S31" s="208">
        <f t="shared" si="8"/>
        <v>3.625377643504532</v>
      </c>
      <c r="T31" s="204">
        <v>331</v>
      </c>
    </row>
    <row r="32" spans="1:20" ht="12">
      <c r="A32" s="67" t="s">
        <v>8</v>
      </c>
      <c r="B32" s="162">
        <v>470</v>
      </c>
      <c r="C32" s="208">
        <f t="shared" si="0"/>
        <v>65.55090655509066</v>
      </c>
      <c r="D32" s="164">
        <v>473</v>
      </c>
      <c r="E32" s="208">
        <f t="shared" si="1"/>
        <v>65.96931659693166</v>
      </c>
      <c r="F32" s="164">
        <v>102</v>
      </c>
      <c r="G32" s="208">
        <f t="shared" si="2"/>
        <v>14.225941422594143</v>
      </c>
      <c r="H32" s="164">
        <v>32</v>
      </c>
      <c r="I32" s="208">
        <f t="shared" si="3"/>
        <v>4.463040446304045</v>
      </c>
      <c r="J32" s="164">
        <v>331</v>
      </c>
      <c r="K32" s="208">
        <f t="shared" si="4"/>
        <v>46.16457461645746</v>
      </c>
      <c r="L32" s="164">
        <v>446</v>
      </c>
      <c r="M32" s="208">
        <f t="shared" si="5"/>
        <v>62.203626220362615</v>
      </c>
      <c r="N32" s="164">
        <v>327</v>
      </c>
      <c r="O32" s="208">
        <f t="shared" si="6"/>
        <v>45.60669456066946</v>
      </c>
      <c r="P32" s="164">
        <v>128</v>
      </c>
      <c r="Q32" s="208">
        <f t="shared" si="7"/>
        <v>17.85216178521618</v>
      </c>
      <c r="R32" s="164">
        <v>51</v>
      </c>
      <c r="S32" s="208">
        <f t="shared" si="8"/>
        <v>7.112970711297072</v>
      </c>
      <c r="T32" s="204">
        <v>717</v>
      </c>
    </row>
    <row r="33" spans="1:20" ht="12">
      <c r="A33" s="67" t="s">
        <v>9</v>
      </c>
      <c r="B33" s="162">
        <v>117</v>
      </c>
      <c r="C33" s="208">
        <f t="shared" si="0"/>
        <v>68.02325581395348</v>
      </c>
      <c r="D33" s="164">
        <v>124</v>
      </c>
      <c r="E33" s="208">
        <f t="shared" si="1"/>
        <v>72.09302325581395</v>
      </c>
      <c r="F33" s="164">
        <v>5</v>
      </c>
      <c r="G33" s="208">
        <f t="shared" si="2"/>
        <v>2.9069767441860463</v>
      </c>
      <c r="H33" s="164">
        <v>13</v>
      </c>
      <c r="I33" s="208">
        <f t="shared" si="3"/>
        <v>7.55813953488372</v>
      </c>
      <c r="J33" s="164">
        <v>81</v>
      </c>
      <c r="K33" s="208">
        <f t="shared" si="4"/>
        <v>47.093023255813954</v>
      </c>
      <c r="L33" s="164">
        <v>110</v>
      </c>
      <c r="M33" s="208">
        <f t="shared" si="5"/>
        <v>63.95348837209303</v>
      </c>
      <c r="N33" s="164">
        <v>91</v>
      </c>
      <c r="O33" s="208">
        <f t="shared" si="6"/>
        <v>52.90697674418605</v>
      </c>
      <c r="P33" s="164">
        <v>19</v>
      </c>
      <c r="Q33" s="208">
        <f t="shared" si="7"/>
        <v>11.046511627906977</v>
      </c>
      <c r="R33" s="164">
        <v>7</v>
      </c>
      <c r="S33" s="208">
        <f t="shared" si="8"/>
        <v>4.069767441860465</v>
      </c>
      <c r="T33" s="204">
        <v>172</v>
      </c>
    </row>
    <row r="34" spans="1:20" ht="12">
      <c r="A34" s="67" t="s">
        <v>10</v>
      </c>
      <c r="B34" s="162">
        <v>367</v>
      </c>
      <c r="C34" s="208">
        <f t="shared" si="0"/>
        <v>50.55096418732782</v>
      </c>
      <c r="D34" s="164">
        <v>496</v>
      </c>
      <c r="E34" s="208">
        <f t="shared" si="1"/>
        <v>68.31955922865014</v>
      </c>
      <c r="F34" s="164">
        <v>42</v>
      </c>
      <c r="G34" s="208">
        <f t="shared" si="2"/>
        <v>5.785123966942149</v>
      </c>
      <c r="H34" s="164">
        <v>19</v>
      </c>
      <c r="I34" s="208">
        <f t="shared" si="3"/>
        <v>2.6170798898071626</v>
      </c>
      <c r="J34" s="164">
        <v>235</v>
      </c>
      <c r="K34" s="208">
        <f t="shared" si="4"/>
        <v>32.36914600550964</v>
      </c>
      <c r="L34" s="164">
        <v>365</v>
      </c>
      <c r="M34" s="208">
        <f t="shared" si="5"/>
        <v>50.27548209366392</v>
      </c>
      <c r="N34" s="164">
        <v>218</v>
      </c>
      <c r="O34" s="208">
        <f t="shared" si="6"/>
        <v>30.02754820936639</v>
      </c>
      <c r="P34" s="164">
        <v>71</v>
      </c>
      <c r="Q34" s="208">
        <f t="shared" si="7"/>
        <v>9.77961432506887</v>
      </c>
      <c r="R34" s="164">
        <v>22</v>
      </c>
      <c r="S34" s="208">
        <f t="shared" si="8"/>
        <v>3.0303030303030303</v>
      </c>
      <c r="T34" s="204">
        <v>726</v>
      </c>
    </row>
    <row r="35" spans="1:20" ht="12">
      <c r="A35" s="67" t="s">
        <v>11</v>
      </c>
      <c r="B35" s="162">
        <v>272</v>
      </c>
      <c r="C35" s="208">
        <f t="shared" si="0"/>
        <v>49.908256880733944</v>
      </c>
      <c r="D35" s="164">
        <v>289</v>
      </c>
      <c r="E35" s="208">
        <f t="shared" si="1"/>
        <v>53.027522935779814</v>
      </c>
      <c r="F35" s="164">
        <v>32</v>
      </c>
      <c r="G35" s="208">
        <f t="shared" si="2"/>
        <v>5.871559633027523</v>
      </c>
      <c r="H35" s="164">
        <v>15</v>
      </c>
      <c r="I35" s="208">
        <f t="shared" si="3"/>
        <v>2.7522935779816518</v>
      </c>
      <c r="J35" s="164">
        <v>166</v>
      </c>
      <c r="K35" s="208">
        <f t="shared" si="4"/>
        <v>30.458715596330276</v>
      </c>
      <c r="L35" s="164">
        <v>238</v>
      </c>
      <c r="M35" s="208">
        <f t="shared" si="5"/>
        <v>43.669724770642205</v>
      </c>
      <c r="N35" s="164">
        <v>234</v>
      </c>
      <c r="O35" s="208">
        <f t="shared" si="6"/>
        <v>42.935779816513765</v>
      </c>
      <c r="P35" s="164">
        <v>88</v>
      </c>
      <c r="Q35" s="208">
        <f t="shared" si="7"/>
        <v>16.14678899082569</v>
      </c>
      <c r="R35" s="164">
        <v>48</v>
      </c>
      <c r="S35" s="208">
        <f t="shared" si="8"/>
        <v>8.807339449541285</v>
      </c>
      <c r="T35" s="204">
        <v>545</v>
      </c>
    </row>
    <row r="36" spans="1:20" ht="12">
      <c r="A36" s="67" t="s">
        <v>12</v>
      </c>
      <c r="B36" s="162">
        <v>378</v>
      </c>
      <c r="C36" s="208">
        <f t="shared" si="0"/>
        <v>65.06024096385542</v>
      </c>
      <c r="D36" s="164">
        <v>398</v>
      </c>
      <c r="E36" s="208">
        <f t="shared" si="1"/>
        <v>68.50258175559381</v>
      </c>
      <c r="F36" s="164">
        <v>51</v>
      </c>
      <c r="G36" s="208">
        <f t="shared" si="2"/>
        <v>8.777969018932874</v>
      </c>
      <c r="H36" s="164">
        <v>37</v>
      </c>
      <c r="I36" s="208">
        <f t="shared" si="3"/>
        <v>6.368330464716007</v>
      </c>
      <c r="J36" s="164">
        <v>210</v>
      </c>
      <c r="K36" s="208">
        <f t="shared" si="4"/>
        <v>36.144578313253014</v>
      </c>
      <c r="L36" s="164">
        <v>342</v>
      </c>
      <c r="M36" s="208">
        <f t="shared" si="5"/>
        <v>58.86402753872634</v>
      </c>
      <c r="N36" s="164">
        <v>213</v>
      </c>
      <c r="O36" s="208">
        <f t="shared" si="6"/>
        <v>36.660929432013766</v>
      </c>
      <c r="P36" s="164">
        <v>65</v>
      </c>
      <c r="Q36" s="208">
        <f t="shared" si="7"/>
        <v>11.187607573149743</v>
      </c>
      <c r="R36" s="164">
        <v>23</v>
      </c>
      <c r="S36" s="208">
        <f t="shared" si="8"/>
        <v>3.9586919104991396</v>
      </c>
      <c r="T36" s="204">
        <v>581</v>
      </c>
    </row>
    <row r="37" spans="1:20" ht="12">
      <c r="A37" s="67" t="s">
        <v>13</v>
      </c>
      <c r="B37" s="162">
        <v>218</v>
      </c>
      <c r="C37" s="208">
        <f t="shared" si="0"/>
        <v>53.960396039603964</v>
      </c>
      <c r="D37" s="164">
        <v>281</v>
      </c>
      <c r="E37" s="208">
        <f t="shared" si="1"/>
        <v>69.55445544554455</v>
      </c>
      <c r="F37" s="164">
        <v>14</v>
      </c>
      <c r="G37" s="208">
        <f t="shared" si="2"/>
        <v>3.4653465346534658</v>
      </c>
      <c r="H37" s="164">
        <v>10</v>
      </c>
      <c r="I37" s="208">
        <f t="shared" si="3"/>
        <v>2.4752475247524752</v>
      </c>
      <c r="J37" s="164">
        <v>53</v>
      </c>
      <c r="K37" s="208">
        <f t="shared" si="4"/>
        <v>13.118811881188119</v>
      </c>
      <c r="L37" s="164">
        <v>291</v>
      </c>
      <c r="M37" s="208">
        <f t="shared" si="5"/>
        <v>72.02970297029702</v>
      </c>
      <c r="N37" s="164">
        <v>258</v>
      </c>
      <c r="O37" s="208">
        <f t="shared" si="6"/>
        <v>63.86138613861386</v>
      </c>
      <c r="P37" s="164">
        <v>53</v>
      </c>
      <c r="Q37" s="208">
        <f t="shared" si="7"/>
        <v>13.118811881188119</v>
      </c>
      <c r="R37" s="164">
        <v>16</v>
      </c>
      <c r="S37" s="208">
        <f t="shared" si="8"/>
        <v>3.9603960396039604</v>
      </c>
      <c r="T37" s="204">
        <v>404</v>
      </c>
    </row>
    <row r="38" spans="1:20" ht="12">
      <c r="A38" s="73" t="s">
        <v>15</v>
      </c>
      <c r="B38" s="178">
        <f>B19+B20+B25</f>
        <v>2633</v>
      </c>
      <c r="C38" s="209">
        <f t="shared" si="0"/>
        <v>53.451075923670324</v>
      </c>
      <c r="D38" s="193">
        <f>D19+D20+D25</f>
        <v>2175</v>
      </c>
      <c r="E38" s="209">
        <f t="shared" si="1"/>
        <v>44.15347137637028</v>
      </c>
      <c r="F38" s="193">
        <f>F19+F20+F25</f>
        <v>96</v>
      </c>
      <c r="G38" s="209">
        <f t="shared" si="2"/>
        <v>1.9488428745432398</v>
      </c>
      <c r="H38" s="193">
        <f>H19+H20+H25</f>
        <v>78</v>
      </c>
      <c r="I38" s="209">
        <f t="shared" si="3"/>
        <v>1.5834348355663823</v>
      </c>
      <c r="J38" s="193">
        <f>J19+J20+J25</f>
        <v>791</v>
      </c>
      <c r="K38" s="209">
        <f t="shared" si="4"/>
        <v>16.057653268371904</v>
      </c>
      <c r="L38" s="193">
        <f>L19+L20+L25</f>
        <v>2318</v>
      </c>
      <c r="M38" s="209">
        <f t="shared" si="5"/>
        <v>47.056435241575315</v>
      </c>
      <c r="N38" s="193">
        <f>N19+N20+N25</f>
        <v>1452</v>
      </c>
      <c r="O38" s="209">
        <f t="shared" si="6"/>
        <v>29.476248477466505</v>
      </c>
      <c r="P38" s="193">
        <f>P19+P20+P25</f>
        <v>354</v>
      </c>
      <c r="Q38" s="209">
        <f t="shared" si="7"/>
        <v>7.186358099878197</v>
      </c>
      <c r="R38" s="193">
        <f>R19+R20+R25</f>
        <v>213</v>
      </c>
      <c r="S38" s="209">
        <f t="shared" si="8"/>
        <v>4.323995127892814</v>
      </c>
      <c r="T38" s="205">
        <f>T19+T20+T25</f>
        <v>4926</v>
      </c>
    </row>
    <row r="39" spans="1:20" ht="12">
      <c r="A39" s="67" t="s">
        <v>16</v>
      </c>
      <c r="B39" s="162">
        <v>3173</v>
      </c>
      <c r="C39" s="208">
        <f t="shared" si="0"/>
        <v>68.76896402254009</v>
      </c>
      <c r="D39" s="164">
        <v>2964</v>
      </c>
      <c r="E39" s="208">
        <f t="shared" si="1"/>
        <v>64.23927178153446</v>
      </c>
      <c r="F39" s="164">
        <v>669</v>
      </c>
      <c r="G39" s="208">
        <f t="shared" si="2"/>
        <v>14.499349804941483</v>
      </c>
      <c r="H39" s="164">
        <v>479</v>
      </c>
      <c r="I39" s="208">
        <f t="shared" si="3"/>
        <v>10.381447767663632</v>
      </c>
      <c r="J39" s="164">
        <v>2127</v>
      </c>
      <c r="K39" s="208">
        <f t="shared" si="4"/>
        <v>46.098829648894665</v>
      </c>
      <c r="L39" s="164">
        <v>3061</v>
      </c>
      <c r="M39" s="208">
        <f t="shared" si="5"/>
        <v>66.34156913740789</v>
      </c>
      <c r="N39" s="164">
        <v>2240</v>
      </c>
      <c r="O39" s="208">
        <f t="shared" si="6"/>
        <v>48.54789770264413</v>
      </c>
      <c r="P39" s="164">
        <v>1062</v>
      </c>
      <c r="Q39" s="208">
        <f t="shared" si="7"/>
        <v>23.016905071521457</v>
      </c>
      <c r="R39" s="164">
        <v>532</v>
      </c>
      <c r="S39" s="208">
        <f t="shared" si="8"/>
        <v>11.53012570437798</v>
      </c>
      <c r="T39" s="204">
        <v>4614</v>
      </c>
    </row>
    <row r="40" spans="1:20" ht="12">
      <c r="A40" s="67" t="s">
        <v>17</v>
      </c>
      <c r="B40" s="162">
        <v>3027</v>
      </c>
      <c r="C40" s="208">
        <f t="shared" si="0"/>
        <v>46.83583475166331</v>
      </c>
      <c r="D40" s="164">
        <v>3456</v>
      </c>
      <c r="E40" s="208">
        <f t="shared" si="1"/>
        <v>53.47361906235495</v>
      </c>
      <c r="F40" s="164">
        <v>228</v>
      </c>
      <c r="G40" s="208">
        <f t="shared" si="2"/>
        <v>3.5277734798081384</v>
      </c>
      <c r="H40" s="164">
        <v>130</v>
      </c>
      <c r="I40" s="208">
        <f t="shared" si="3"/>
        <v>2.0114497911186757</v>
      </c>
      <c r="J40" s="164">
        <v>1563</v>
      </c>
      <c r="K40" s="208">
        <f t="shared" si="4"/>
        <v>24.183815565526846</v>
      </c>
      <c r="L40" s="164">
        <v>2663</v>
      </c>
      <c r="M40" s="208">
        <f t="shared" si="5"/>
        <v>41.203775336531024</v>
      </c>
      <c r="N40" s="164">
        <v>2457</v>
      </c>
      <c r="O40" s="208">
        <f t="shared" si="6"/>
        <v>38.01640105214297</v>
      </c>
      <c r="P40" s="164">
        <v>732</v>
      </c>
      <c r="Q40" s="208">
        <f t="shared" si="7"/>
        <v>11.326009593068234</v>
      </c>
      <c r="R40" s="164">
        <v>367</v>
      </c>
      <c r="S40" s="208">
        <f t="shared" si="8"/>
        <v>5.67847748723503</v>
      </c>
      <c r="T40" s="204">
        <v>6463</v>
      </c>
    </row>
    <row r="41" spans="1:20" ht="12">
      <c r="A41" s="73" t="s">
        <v>18</v>
      </c>
      <c r="B41" s="178">
        <f>B39+B40</f>
        <v>6200</v>
      </c>
      <c r="C41" s="209">
        <f t="shared" si="0"/>
        <v>55.97183352893382</v>
      </c>
      <c r="D41" s="193">
        <f>D39+D40</f>
        <v>6420</v>
      </c>
      <c r="E41" s="209">
        <f t="shared" si="1"/>
        <v>57.95793084770244</v>
      </c>
      <c r="F41" s="193">
        <f>F39+F40</f>
        <v>897</v>
      </c>
      <c r="G41" s="209">
        <f t="shared" si="2"/>
        <v>8.097860431524781</v>
      </c>
      <c r="H41" s="193">
        <f>H39+H40</f>
        <v>609</v>
      </c>
      <c r="I41" s="209">
        <f t="shared" si="3"/>
        <v>5.497878486954952</v>
      </c>
      <c r="J41" s="193">
        <f>J39+J40</f>
        <v>3690</v>
      </c>
      <c r="K41" s="209">
        <f t="shared" si="4"/>
        <v>33.31226866480094</v>
      </c>
      <c r="L41" s="193">
        <f>L39+L40</f>
        <v>5724</v>
      </c>
      <c r="M41" s="209">
        <f t="shared" si="5"/>
        <v>51.674641148325364</v>
      </c>
      <c r="N41" s="193">
        <f>N39+N40</f>
        <v>4697</v>
      </c>
      <c r="O41" s="209">
        <f t="shared" si="6"/>
        <v>42.40317775571003</v>
      </c>
      <c r="P41" s="193">
        <f>P39+P40</f>
        <v>1794</v>
      </c>
      <c r="Q41" s="209">
        <f t="shared" si="7"/>
        <v>16.195720863049562</v>
      </c>
      <c r="R41" s="193">
        <f>R39+R40</f>
        <v>899</v>
      </c>
      <c r="S41" s="209">
        <f t="shared" si="8"/>
        <v>8.115915861695406</v>
      </c>
      <c r="T41" s="205">
        <f>T39+T40</f>
        <v>11077</v>
      </c>
    </row>
    <row r="42" spans="1:20" ht="12">
      <c r="A42" s="67" t="s">
        <v>19</v>
      </c>
      <c r="B42" s="162">
        <f>B9+B22+B23+B26</f>
        <v>40929</v>
      </c>
      <c r="C42" s="208">
        <f t="shared" si="0"/>
        <v>94.52643248111966</v>
      </c>
      <c r="D42" s="164">
        <f>D9+D22+D23+D26</f>
        <v>21138</v>
      </c>
      <c r="E42" s="208">
        <f t="shared" si="1"/>
        <v>48.818679415228985</v>
      </c>
      <c r="F42" s="164">
        <f>F9+F22+F23+F26</f>
        <v>15678</v>
      </c>
      <c r="G42" s="208">
        <f t="shared" si="2"/>
        <v>36.20868842236541</v>
      </c>
      <c r="H42" s="164">
        <f>H9+H22+H23+H26</f>
        <v>7212</v>
      </c>
      <c r="I42" s="208">
        <f t="shared" si="3"/>
        <v>16.656273816947273</v>
      </c>
      <c r="J42" s="164">
        <f>J9+J22+J23+J26</f>
        <v>30769</v>
      </c>
      <c r="K42" s="208">
        <f t="shared" si="4"/>
        <v>71.06168733689</v>
      </c>
      <c r="L42" s="164">
        <f>L9+L22+L23+L26</f>
        <v>38175</v>
      </c>
      <c r="M42" s="208">
        <f t="shared" si="5"/>
        <v>88.1660084528511</v>
      </c>
      <c r="N42" s="164">
        <f>N9+N22+N23+N26</f>
        <v>33023</v>
      </c>
      <c r="O42" s="208">
        <f t="shared" si="6"/>
        <v>76.26735028522599</v>
      </c>
      <c r="P42" s="164">
        <f>P9+P22+P23+P26</f>
        <v>20186</v>
      </c>
      <c r="Q42" s="208">
        <f t="shared" si="7"/>
        <v>46.62001431903739</v>
      </c>
      <c r="R42" s="164">
        <f>R9+R22+R23+R26</f>
        <v>12069</v>
      </c>
      <c r="S42" s="208">
        <f t="shared" si="8"/>
        <v>27.87362294741218</v>
      </c>
      <c r="T42" s="204">
        <f>T9+T22+T23+T26</f>
        <v>43299</v>
      </c>
    </row>
    <row r="43" spans="1:20" ht="12">
      <c r="A43" s="67" t="s">
        <v>20</v>
      </c>
      <c r="B43" s="162">
        <v>3653</v>
      </c>
      <c r="C43" s="208">
        <f t="shared" si="0"/>
        <v>72.43704144358517</v>
      </c>
      <c r="D43" s="164">
        <v>3407</v>
      </c>
      <c r="E43" s="208">
        <f t="shared" si="1"/>
        <v>67.55899266309736</v>
      </c>
      <c r="F43" s="164">
        <v>743</v>
      </c>
      <c r="G43" s="208">
        <f t="shared" si="2"/>
        <v>14.733293674400159</v>
      </c>
      <c r="H43" s="164">
        <v>497</v>
      </c>
      <c r="I43" s="208">
        <f t="shared" si="3"/>
        <v>9.855244893912355</v>
      </c>
      <c r="J43" s="164">
        <v>2659</v>
      </c>
      <c r="K43" s="208">
        <f t="shared" si="4"/>
        <v>52.72655165576046</v>
      </c>
      <c r="L43" s="164">
        <v>3596</v>
      </c>
      <c r="M43" s="208">
        <f t="shared" si="5"/>
        <v>71.30676184810628</v>
      </c>
      <c r="N43" s="164">
        <v>2610</v>
      </c>
      <c r="O43" s="208">
        <f t="shared" si="6"/>
        <v>51.75490779298036</v>
      </c>
      <c r="P43" s="164">
        <v>1037</v>
      </c>
      <c r="Q43" s="208">
        <f t="shared" si="7"/>
        <v>20.563156851080706</v>
      </c>
      <c r="R43" s="164">
        <v>551</v>
      </c>
      <c r="S43" s="208">
        <f t="shared" si="8"/>
        <v>10.92603608962919</v>
      </c>
      <c r="T43" s="204">
        <v>5043</v>
      </c>
    </row>
    <row r="44" spans="1:20" ht="12">
      <c r="A44" s="73" t="s">
        <v>21</v>
      </c>
      <c r="B44" s="178">
        <f>B42+B43</f>
        <v>44582</v>
      </c>
      <c r="C44" s="209">
        <f t="shared" si="0"/>
        <v>92.22208431591577</v>
      </c>
      <c r="D44" s="193">
        <f>D42+D43</f>
        <v>24545</v>
      </c>
      <c r="E44" s="209">
        <f t="shared" si="1"/>
        <v>50.77365437921476</v>
      </c>
      <c r="F44" s="193">
        <f>F42+F43</f>
        <v>16421</v>
      </c>
      <c r="G44" s="209">
        <f t="shared" si="2"/>
        <v>33.968391874560425</v>
      </c>
      <c r="H44" s="193">
        <f>H42+H43</f>
        <v>7709</v>
      </c>
      <c r="I44" s="209">
        <f t="shared" si="3"/>
        <v>15.946795746969508</v>
      </c>
      <c r="J44" s="193">
        <f>J42+J43</f>
        <v>33428</v>
      </c>
      <c r="K44" s="209">
        <f t="shared" si="4"/>
        <v>69.14898018286377</v>
      </c>
      <c r="L44" s="193">
        <f>L42+L43</f>
        <v>41771</v>
      </c>
      <c r="M44" s="209">
        <f t="shared" si="5"/>
        <v>86.40726490422406</v>
      </c>
      <c r="N44" s="193">
        <f>N42+N43</f>
        <v>35633</v>
      </c>
      <c r="O44" s="209">
        <f t="shared" si="6"/>
        <v>73.71023126887593</v>
      </c>
      <c r="P44" s="193">
        <f>P42+P43</f>
        <v>21223</v>
      </c>
      <c r="Q44" s="209">
        <f t="shared" si="7"/>
        <v>43.90178312854247</v>
      </c>
      <c r="R44" s="193">
        <f>R42+R43</f>
        <v>12620</v>
      </c>
      <c r="S44" s="209">
        <f t="shared" si="8"/>
        <v>26.105663812006124</v>
      </c>
      <c r="T44" s="205">
        <f>T42+T43</f>
        <v>48342</v>
      </c>
    </row>
    <row r="45" spans="1:20" s="14" customFormat="1" ht="12.75" customHeight="1" thickBot="1">
      <c r="A45" s="36" t="s">
        <v>111</v>
      </c>
      <c r="B45" s="165">
        <f>B44+B41+B38</f>
        <v>53415</v>
      </c>
      <c r="C45" s="210">
        <f t="shared" si="0"/>
        <v>83.01344315797652</v>
      </c>
      <c r="D45" s="167">
        <f>D44+D41+D38</f>
        <v>33140</v>
      </c>
      <c r="E45" s="210">
        <f t="shared" si="1"/>
        <v>51.50361333436941</v>
      </c>
      <c r="F45" s="167">
        <f>F44+F41+F38</f>
        <v>17414</v>
      </c>
      <c r="G45" s="210">
        <f t="shared" si="2"/>
        <v>27.06348589634004</v>
      </c>
      <c r="H45" s="167">
        <f>H44+H41+H38</f>
        <v>8396</v>
      </c>
      <c r="I45" s="210">
        <f t="shared" si="3"/>
        <v>13.048410909938612</v>
      </c>
      <c r="J45" s="167">
        <f>J44+J41+J38</f>
        <v>37909</v>
      </c>
      <c r="K45" s="210">
        <f t="shared" si="4"/>
        <v>58.91522262802083</v>
      </c>
      <c r="L45" s="167">
        <f>L44+L41+L38</f>
        <v>49813</v>
      </c>
      <c r="M45" s="210">
        <f t="shared" si="5"/>
        <v>77.41549459942497</v>
      </c>
      <c r="N45" s="167">
        <f>N44+N41+N38</f>
        <v>41782</v>
      </c>
      <c r="O45" s="210">
        <f t="shared" si="6"/>
        <v>64.93433833242676</v>
      </c>
      <c r="P45" s="167">
        <f>P44+P41+P38</f>
        <v>23371</v>
      </c>
      <c r="Q45" s="210">
        <f t="shared" si="7"/>
        <v>36.321392493589244</v>
      </c>
      <c r="R45" s="167">
        <f>R44+R41+R38</f>
        <v>13732</v>
      </c>
      <c r="S45" s="210">
        <f t="shared" si="8"/>
        <v>21.341207553034426</v>
      </c>
      <c r="T45" s="206">
        <f>T44+T41+T38</f>
        <v>64345</v>
      </c>
    </row>
    <row r="46" ht="4.5" customHeight="1"/>
    <row r="47" s="44" customFormat="1" ht="12">
      <c r="A47" s="44" t="s">
        <v>211</v>
      </c>
    </row>
  </sheetData>
  <sheetProtection/>
  <mergeCells count="11">
    <mergeCell ref="H3:I3"/>
    <mergeCell ref="J3:K3"/>
    <mergeCell ref="L3:M3"/>
    <mergeCell ref="A1:T1"/>
    <mergeCell ref="T3:T4"/>
    <mergeCell ref="N3:O3"/>
    <mergeCell ref="P3:Q3"/>
    <mergeCell ref="R3:S3"/>
    <mergeCell ref="B3:C3"/>
    <mergeCell ref="D3:E3"/>
    <mergeCell ref="F3:G3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  <ignoredErrors>
    <ignoredError sqref="C38:T4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:IV1"/>
    </sheetView>
  </sheetViews>
  <sheetFormatPr defaultColWidth="11.00390625" defaultRowHeight="12"/>
  <cols>
    <col min="1" max="1" width="21.75390625" style="16" customWidth="1"/>
    <col min="2" max="9" width="8.875" style="16" customWidth="1"/>
    <col min="10" max="16384" width="11.375" style="16" customWidth="1"/>
  </cols>
  <sheetData>
    <row r="1" spans="1:12" ht="19.5" customHeight="1">
      <c r="A1" s="321" t="s">
        <v>174</v>
      </c>
      <c r="B1" s="321"/>
      <c r="C1" s="321"/>
      <c r="D1" s="321"/>
      <c r="E1" s="321"/>
      <c r="F1" s="321"/>
      <c r="G1" s="321"/>
      <c r="H1" s="321"/>
      <c r="I1" s="321"/>
      <c r="J1" s="321"/>
      <c r="K1" s="314"/>
      <c r="L1" s="314"/>
    </row>
    <row r="2" spans="1:10" s="68" customFormat="1" ht="6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3.5" customHeight="1">
      <c r="A3" s="86"/>
      <c r="B3" s="317" t="s">
        <v>175</v>
      </c>
      <c r="C3" s="318"/>
      <c r="D3" s="317" t="s">
        <v>176</v>
      </c>
      <c r="E3" s="318"/>
      <c r="F3" s="317" t="s">
        <v>177</v>
      </c>
      <c r="G3" s="318"/>
      <c r="H3" s="317" t="s">
        <v>213</v>
      </c>
      <c r="I3" s="318"/>
      <c r="J3" s="322" t="s">
        <v>114</v>
      </c>
    </row>
    <row r="4" spans="1:10" s="85" customFormat="1" ht="15" customHeight="1">
      <c r="A4" s="50"/>
      <c r="B4" s="100" t="s">
        <v>165</v>
      </c>
      <c r="C4" s="106" t="s">
        <v>23</v>
      </c>
      <c r="D4" s="100" t="s">
        <v>165</v>
      </c>
      <c r="E4" s="106" t="s">
        <v>23</v>
      </c>
      <c r="F4" s="100" t="s">
        <v>165</v>
      </c>
      <c r="G4" s="106" t="s">
        <v>23</v>
      </c>
      <c r="H4" s="100" t="s">
        <v>165</v>
      </c>
      <c r="I4" s="106" t="s">
        <v>23</v>
      </c>
      <c r="J4" s="323"/>
    </row>
    <row r="5" spans="1:10" ht="12">
      <c r="A5" s="67" t="s">
        <v>116</v>
      </c>
      <c r="B5" s="196">
        <v>13</v>
      </c>
      <c r="C5" s="207">
        <f aca="true" t="shared" si="0" ref="C5:C45">(B5/J5)*100</f>
        <v>7.784431137724551</v>
      </c>
      <c r="D5" s="211">
        <v>2</v>
      </c>
      <c r="E5" s="207">
        <f aca="true" t="shared" si="1" ref="E5:E45">(D5/J5)*100</f>
        <v>1.1976047904191618</v>
      </c>
      <c r="F5" s="211">
        <v>9</v>
      </c>
      <c r="G5" s="207">
        <f aca="true" t="shared" si="2" ref="G5:G45">(F5/J5)*100</f>
        <v>5.389221556886228</v>
      </c>
      <c r="H5" s="211">
        <v>53</v>
      </c>
      <c r="I5" s="207">
        <f aca="true" t="shared" si="3" ref="I5:I45">(H5/J5)*100</f>
        <v>31.736526946107784</v>
      </c>
      <c r="J5" s="213">
        <v>167</v>
      </c>
    </row>
    <row r="6" spans="1:10" ht="12">
      <c r="A6" s="67" t="s">
        <v>117</v>
      </c>
      <c r="B6" s="162">
        <v>471</v>
      </c>
      <c r="C6" s="208">
        <f t="shared" si="0"/>
        <v>76.46103896103897</v>
      </c>
      <c r="D6" s="212">
        <v>27</v>
      </c>
      <c r="E6" s="208">
        <f t="shared" si="1"/>
        <v>4.383116883116883</v>
      </c>
      <c r="F6" s="212">
        <v>101</v>
      </c>
      <c r="G6" s="208">
        <f t="shared" si="2"/>
        <v>16.3961038961039</v>
      </c>
      <c r="H6" s="212">
        <v>164</v>
      </c>
      <c r="I6" s="208">
        <f t="shared" si="3"/>
        <v>26.623376623376622</v>
      </c>
      <c r="J6" s="214">
        <v>616</v>
      </c>
    </row>
    <row r="7" spans="1:10" ht="12">
      <c r="A7" s="67" t="s">
        <v>118</v>
      </c>
      <c r="B7" s="162">
        <v>1184</v>
      </c>
      <c r="C7" s="208">
        <f t="shared" si="0"/>
        <v>81.59889731219849</v>
      </c>
      <c r="D7" s="212">
        <v>62</v>
      </c>
      <c r="E7" s="208">
        <f t="shared" si="1"/>
        <v>4.272915230875259</v>
      </c>
      <c r="F7" s="212">
        <v>283</v>
      </c>
      <c r="G7" s="208">
        <f t="shared" si="2"/>
        <v>19.503790489317712</v>
      </c>
      <c r="H7" s="212">
        <v>293</v>
      </c>
      <c r="I7" s="208">
        <f t="shared" si="3"/>
        <v>20.192970365265335</v>
      </c>
      <c r="J7" s="204">
        <v>1451</v>
      </c>
    </row>
    <row r="8" spans="1:10" ht="12">
      <c r="A8" s="67" t="s">
        <v>119</v>
      </c>
      <c r="B8" s="162">
        <v>364</v>
      </c>
      <c r="C8" s="208">
        <f t="shared" si="0"/>
        <v>40.99099099099099</v>
      </c>
      <c r="D8" s="212">
        <v>19</v>
      </c>
      <c r="E8" s="208">
        <f t="shared" si="1"/>
        <v>2.1396396396396398</v>
      </c>
      <c r="F8" s="212">
        <v>162</v>
      </c>
      <c r="G8" s="208">
        <f t="shared" si="2"/>
        <v>18.243243243243242</v>
      </c>
      <c r="H8" s="212">
        <v>86</v>
      </c>
      <c r="I8" s="208">
        <f t="shared" si="3"/>
        <v>9.684684684684685</v>
      </c>
      <c r="J8" s="214">
        <v>888</v>
      </c>
    </row>
    <row r="9" spans="1:10" ht="12">
      <c r="A9" s="67" t="s">
        <v>120</v>
      </c>
      <c r="B9" s="162">
        <v>4053</v>
      </c>
      <c r="C9" s="208">
        <f t="shared" si="0"/>
        <v>86.23404255319149</v>
      </c>
      <c r="D9" s="212">
        <v>225</v>
      </c>
      <c r="E9" s="208">
        <f t="shared" si="1"/>
        <v>4.787234042553192</v>
      </c>
      <c r="F9" s="212">
        <v>941</v>
      </c>
      <c r="G9" s="208">
        <f t="shared" si="2"/>
        <v>20.02127659574468</v>
      </c>
      <c r="H9" s="212">
        <v>591</v>
      </c>
      <c r="I9" s="208">
        <f t="shared" si="3"/>
        <v>12.574468085106382</v>
      </c>
      <c r="J9" s="204">
        <v>4700</v>
      </c>
    </row>
    <row r="10" spans="1:10" ht="12">
      <c r="A10" s="67" t="s">
        <v>121</v>
      </c>
      <c r="B10" s="162">
        <v>135</v>
      </c>
      <c r="C10" s="208">
        <f t="shared" si="0"/>
        <v>88.81578947368422</v>
      </c>
      <c r="D10" s="212">
        <v>10</v>
      </c>
      <c r="E10" s="208">
        <f t="shared" si="1"/>
        <v>6.578947368421052</v>
      </c>
      <c r="F10" s="212">
        <v>26</v>
      </c>
      <c r="G10" s="208">
        <f t="shared" si="2"/>
        <v>17.105263157894736</v>
      </c>
      <c r="H10" s="212">
        <v>29</v>
      </c>
      <c r="I10" s="208">
        <f t="shared" si="3"/>
        <v>19.078947368421055</v>
      </c>
      <c r="J10" s="214">
        <v>152</v>
      </c>
    </row>
    <row r="11" spans="1:10" ht="12">
      <c r="A11" s="67" t="s">
        <v>122</v>
      </c>
      <c r="B11" s="162">
        <v>216</v>
      </c>
      <c r="C11" s="208">
        <f t="shared" si="0"/>
        <v>37.177280550774526</v>
      </c>
      <c r="D11" s="212">
        <v>16</v>
      </c>
      <c r="E11" s="208">
        <f t="shared" si="1"/>
        <v>2.753872633390706</v>
      </c>
      <c r="F11" s="212">
        <v>133</v>
      </c>
      <c r="G11" s="208">
        <f t="shared" si="2"/>
        <v>22.89156626506024</v>
      </c>
      <c r="H11" s="212">
        <v>61</v>
      </c>
      <c r="I11" s="208">
        <f t="shared" si="3"/>
        <v>10.499139414802066</v>
      </c>
      <c r="J11" s="214">
        <v>581</v>
      </c>
    </row>
    <row r="12" spans="1:10" ht="12">
      <c r="A12" s="67" t="s">
        <v>123</v>
      </c>
      <c r="B12" s="162">
        <v>578</v>
      </c>
      <c r="C12" s="208">
        <f t="shared" si="0"/>
        <v>51.332149200710475</v>
      </c>
      <c r="D12" s="212">
        <v>15</v>
      </c>
      <c r="E12" s="208">
        <f t="shared" si="1"/>
        <v>1.3321492007104796</v>
      </c>
      <c r="F12" s="212">
        <v>313</v>
      </c>
      <c r="G12" s="208">
        <f t="shared" si="2"/>
        <v>27.797513321492005</v>
      </c>
      <c r="H12" s="212">
        <v>120</v>
      </c>
      <c r="I12" s="208">
        <f t="shared" si="3"/>
        <v>10.657193605683837</v>
      </c>
      <c r="J12" s="204">
        <v>1126</v>
      </c>
    </row>
    <row r="13" spans="1:10" ht="12">
      <c r="A13" s="23" t="s">
        <v>221</v>
      </c>
      <c r="B13" s="162">
        <v>165</v>
      </c>
      <c r="C13" s="208">
        <f t="shared" si="0"/>
        <v>39.85507246376812</v>
      </c>
      <c r="D13" s="212">
        <v>45</v>
      </c>
      <c r="E13" s="208">
        <f t="shared" si="1"/>
        <v>10.869565217391305</v>
      </c>
      <c r="F13" s="212">
        <v>79</v>
      </c>
      <c r="G13" s="208">
        <f t="shared" si="2"/>
        <v>19.082125603864732</v>
      </c>
      <c r="H13" s="212">
        <v>56</v>
      </c>
      <c r="I13" s="208">
        <f t="shared" si="3"/>
        <v>13.526570048309178</v>
      </c>
      <c r="J13" s="214">
        <v>414</v>
      </c>
    </row>
    <row r="14" spans="1:10" ht="12">
      <c r="A14" s="67" t="s">
        <v>124</v>
      </c>
      <c r="B14" s="162">
        <v>336</v>
      </c>
      <c r="C14" s="208">
        <f t="shared" si="0"/>
        <v>66.14173228346458</v>
      </c>
      <c r="D14" s="212">
        <v>13</v>
      </c>
      <c r="E14" s="208">
        <f t="shared" si="1"/>
        <v>2.559055118110236</v>
      </c>
      <c r="F14" s="212">
        <v>145</v>
      </c>
      <c r="G14" s="208">
        <f t="shared" si="2"/>
        <v>28.543307086614174</v>
      </c>
      <c r="H14" s="212">
        <v>81</v>
      </c>
      <c r="I14" s="208">
        <f t="shared" si="3"/>
        <v>15.94488188976378</v>
      </c>
      <c r="J14" s="214">
        <v>508</v>
      </c>
    </row>
    <row r="15" spans="1:10" ht="12">
      <c r="A15" s="67" t="s">
        <v>125</v>
      </c>
      <c r="B15" s="162">
        <v>791</v>
      </c>
      <c r="C15" s="208">
        <f t="shared" si="0"/>
        <v>66.75105485232068</v>
      </c>
      <c r="D15" s="212">
        <v>62</v>
      </c>
      <c r="E15" s="208">
        <f t="shared" si="1"/>
        <v>5.232067510548523</v>
      </c>
      <c r="F15" s="212">
        <v>445</v>
      </c>
      <c r="G15" s="208">
        <f t="shared" si="2"/>
        <v>37.552742616033754</v>
      </c>
      <c r="H15" s="212">
        <v>198</v>
      </c>
      <c r="I15" s="208">
        <f t="shared" si="3"/>
        <v>16.70886075949367</v>
      </c>
      <c r="J15" s="214">
        <v>1185</v>
      </c>
    </row>
    <row r="16" spans="1:10" ht="12">
      <c r="A16" s="67" t="s">
        <v>14</v>
      </c>
      <c r="B16" s="162">
        <v>243</v>
      </c>
      <c r="C16" s="208">
        <f t="shared" si="0"/>
        <v>61.36363636363637</v>
      </c>
      <c r="D16" s="212">
        <v>9</v>
      </c>
      <c r="E16" s="208">
        <f t="shared" si="1"/>
        <v>2.272727272727273</v>
      </c>
      <c r="F16" s="212">
        <v>84</v>
      </c>
      <c r="G16" s="208">
        <f t="shared" si="2"/>
        <v>21.21212121212121</v>
      </c>
      <c r="H16" s="212">
        <v>53</v>
      </c>
      <c r="I16" s="208">
        <f t="shared" si="3"/>
        <v>13.383838383838384</v>
      </c>
      <c r="J16" s="214">
        <v>396</v>
      </c>
    </row>
    <row r="17" spans="1:10" ht="11.25" customHeight="1">
      <c r="A17" s="67" t="s">
        <v>126</v>
      </c>
      <c r="B17" s="162">
        <v>779</v>
      </c>
      <c r="C17" s="208">
        <f t="shared" si="0"/>
        <v>84.58197611292074</v>
      </c>
      <c r="D17" s="212">
        <v>50</v>
      </c>
      <c r="E17" s="208">
        <f t="shared" si="1"/>
        <v>5.428881650380022</v>
      </c>
      <c r="F17" s="212">
        <v>404</v>
      </c>
      <c r="G17" s="208">
        <f t="shared" si="2"/>
        <v>43.865363735070574</v>
      </c>
      <c r="H17" s="212">
        <v>249</v>
      </c>
      <c r="I17" s="208">
        <f t="shared" si="3"/>
        <v>27.035830618892508</v>
      </c>
      <c r="J17" s="214">
        <v>921</v>
      </c>
    </row>
    <row r="18" spans="1:10" ht="12">
      <c r="A18" s="67" t="s">
        <v>127</v>
      </c>
      <c r="B18" s="162">
        <v>688</v>
      </c>
      <c r="C18" s="208">
        <f t="shared" si="0"/>
        <v>78.09307604994325</v>
      </c>
      <c r="D18" s="212">
        <v>22</v>
      </c>
      <c r="E18" s="208">
        <f t="shared" si="1"/>
        <v>2.4971623155505105</v>
      </c>
      <c r="F18" s="212">
        <v>136</v>
      </c>
      <c r="G18" s="208">
        <f t="shared" si="2"/>
        <v>15.43700340522134</v>
      </c>
      <c r="H18" s="212">
        <v>173</v>
      </c>
      <c r="I18" s="208">
        <f t="shared" si="3"/>
        <v>19.63677639046538</v>
      </c>
      <c r="J18" s="214">
        <v>881</v>
      </c>
    </row>
    <row r="19" spans="1:10" ht="12">
      <c r="A19" s="67" t="s">
        <v>128</v>
      </c>
      <c r="B19" s="162">
        <v>969</v>
      </c>
      <c r="C19" s="208">
        <f t="shared" si="0"/>
        <v>44.46994033960532</v>
      </c>
      <c r="D19" s="212">
        <v>66</v>
      </c>
      <c r="E19" s="208">
        <f t="shared" si="1"/>
        <v>3.028912345112437</v>
      </c>
      <c r="F19" s="212">
        <v>523</v>
      </c>
      <c r="G19" s="208">
        <f t="shared" si="2"/>
        <v>24.001835704451583</v>
      </c>
      <c r="H19" s="212">
        <v>86</v>
      </c>
      <c r="I19" s="208">
        <f t="shared" si="3"/>
        <v>3.9467645709040844</v>
      </c>
      <c r="J19" s="204">
        <v>2179</v>
      </c>
    </row>
    <row r="20" spans="1:10" ht="12">
      <c r="A20" s="67" t="s">
        <v>129</v>
      </c>
      <c r="B20" s="162">
        <v>533</v>
      </c>
      <c r="C20" s="208">
        <f t="shared" si="0"/>
        <v>30.028169014084504</v>
      </c>
      <c r="D20" s="212">
        <v>41</v>
      </c>
      <c r="E20" s="208">
        <f t="shared" si="1"/>
        <v>2.3098591549295775</v>
      </c>
      <c r="F20" s="212">
        <v>226</v>
      </c>
      <c r="G20" s="208">
        <f t="shared" si="2"/>
        <v>12.732394366197184</v>
      </c>
      <c r="H20" s="212">
        <v>43</v>
      </c>
      <c r="I20" s="208">
        <f t="shared" si="3"/>
        <v>2.422535211267606</v>
      </c>
      <c r="J20" s="204">
        <v>1775</v>
      </c>
    </row>
    <row r="21" spans="1:10" ht="12">
      <c r="A21" s="67" t="s">
        <v>130</v>
      </c>
      <c r="B21" s="162">
        <v>132</v>
      </c>
      <c r="C21" s="208">
        <f t="shared" si="0"/>
        <v>70.96774193548387</v>
      </c>
      <c r="D21" s="212">
        <v>3</v>
      </c>
      <c r="E21" s="208">
        <f t="shared" si="1"/>
        <v>1.6129032258064515</v>
      </c>
      <c r="F21" s="212">
        <v>16</v>
      </c>
      <c r="G21" s="208">
        <f t="shared" si="2"/>
        <v>8.60215053763441</v>
      </c>
      <c r="H21" s="212">
        <v>39</v>
      </c>
      <c r="I21" s="208">
        <f t="shared" si="3"/>
        <v>20.967741935483872</v>
      </c>
      <c r="J21" s="214">
        <v>186</v>
      </c>
    </row>
    <row r="22" spans="1:10" ht="12">
      <c r="A22" s="94" t="s">
        <v>222</v>
      </c>
      <c r="B22" s="162">
        <v>5637</v>
      </c>
      <c r="C22" s="208">
        <f t="shared" si="0"/>
        <v>88.98184688239937</v>
      </c>
      <c r="D22" s="212">
        <v>438</v>
      </c>
      <c r="E22" s="208">
        <f t="shared" si="1"/>
        <v>6.91397000789266</v>
      </c>
      <c r="F22" s="212">
        <v>1937</v>
      </c>
      <c r="G22" s="208">
        <f t="shared" si="2"/>
        <v>30.57616416732439</v>
      </c>
      <c r="H22" s="212">
        <v>1063</v>
      </c>
      <c r="I22" s="208">
        <f t="shared" si="3"/>
        <v>16.779794790844516</v>
      </c>
      <c r="J22" s="204">
        <v>6335</v>
      </c>
    </row>
    <row r="23" spans="1:10" ht="12">
      <c r="A23" s="67" t="s">
        <v>131</v>
      </c>
      <c r="B23" s="162">
        <v>24134</v>
      </c>
      <c r="C23" s="208">
        <f t="shared" si="0"/>
        <v>82.34892687753779</v>
      </c>
      <c r="D23" s="164">
        <v>2539</v>
      </c>
      <c r="E23" s="208">
        <f t="shared" si="1"/>
        <v>8.66345924181936</v>
      </c>
      <c r="F23" s="164">
        <v>7609</v>
      </c>
      <c r="G23" s="208">
        <f t="shared" si="2"/>
        <v>25.96308049271505</v>
      </c>
      <c r="H23" s="164">
        <v>2920</v>
      </c>
      <c r="I23" s="208">
        <f t="shared" si="3"/>
        <v>9.963489951206196</v>
      </c>
      <c r="J23" s="204">
        <v>29307</v>
      </c>
    </row>
    <row r="24" spans="1:10" ht="12">
      <c r="A24" s="67" t="s">
        <v>0</v>
      </c>
      <c r="B24" s="162">
        <v>210</v>
      </c>
      <c r="C24" s="208">
        <f t="shared" si="0"/>
        <v>46.875</v>
      </c>
      <c r="D24" s="212">
        <v>15</v>
      </c>
      <c r="E24" s="208">
        <f t="shared" si="1"/>
        <v>3.3482142857142856</v>
      </c>
      <c r="F24" s="212">
        <v>34</v>
      </c>
      <c r="G24" s="208">
        <f t="shared" si="2"/>
        <v>7.5892857142857135</v>
      </c>
      <c r="H24" s="212">
        <v>122</v>
      </c>
      <c r="I24" s="208">
        <f t="shared" si="3"/>
        <v>27.232142857142854</v>
      </c>
      <c r="J24" s="214">
        <v>448</v>
      </c>
    </row>
    <row r="25" spans="1:10" ht="12">
      <c r="A25" s="67" t="s">
        <v>1</v>
      </c>
      <c r="B25" s="162">
        <v>306</v>
      </c>
      <c r="C25" s="208">
        <f t="shared" si="0"/>
        <v>31.48148148148148</v>
      </c>
      <c r="D25" s="212">
        <v>90</v>
      </c>
      <c r="E25" s="208">
        <f t="shared" si="1"/>
        <v>9.25925925925926</v>
      </c>
      <c r="F25" s="212">
        <v>619</v>
      </c>
      <c r="G25" s="208">
        <f t="shared" si="2"/>
        <v>63.68312757201646</v>
      </c>
      <c r="H25" s="212">
        <v>127</v>
      </c>
      <c r="I25" s="208">
        <f t="shared" si="3"/>
        <v>13.065843621399175</v>
      </c>
      <c r="J25" s="214">
        <v>972</v>
      </c>
    </row>
    <row r="26" spans="1:10" ht="12">
      <c r="A26" s="67" t="s">
        <v>2</v>
      </c>
      <c r="B26" s="162">
        <v>2501</v>
      </c>
      <c r="C26" s="208">
        <f t="shared" si="0"/>
        <v>84.57896516739939</v>
      </c>
      <c r="D26" s="212">
        <v>125</v>
      </c>
      <c r="E26" s="208">
        <f t="shared" si="1"/>
        <v>4.227257355427798</v>
      </c>
      <c r="F26" s="212">
        <v>536</v>
      </c>
      <c r="G26" s="208">
        <f t="shared" si="2"/>
        <v>18.1264795400744</v>
      </c>
      <c r="H26" s="212">
        <v>496</v>
      </c>
      <c r="I26" s="208">
        <f t="shared" si="3"/>
        <v>16.773757186337505</v>
      </c>
      <c r="J26" s="204">
        <v>2957</v>
      </c>
    </row>
    <row r="27" spans="1:10" ht="12">
      <c r="A27" s="67" t="s">
        <v>3</v>
      </c>
      <c r="B27" s="162">
        <v>613</v>
      </c>
      <c r="C27" s="208">
        <f t="shared" si="0"/>
        <v>51.29707112970712</v>
      </c>
      <c r="D27" s="212">
        <v>41</v>
      </c>
      <c r="E27" s="208">
        <f t="shared" si="1"/>
        <v>3.430962343096234</v>
      </c>
      <c r="F27" s="212">
        <v>413</v>
      </c>
      <c r="G27" s="208">
        <f t="shared" si="2"/>
        <v>34.56066945606695</v>
      </c>
      <c r="H27" s="212">
        <v>128</v>
      </c>
      <c r="I27" s="208">
        <f t="shared" si="3"/>
        <v>10.711297071129707</v>
      </c>
      <c r="J27" s="214">
        <v>1195</v>
      </c>
    </row>
    <row r="28" spans="1:10" ht="12">
      <c r="A28" s="67" t="s">
        <v>4</v>
      </c>
      <c r="B28" s="162">
        <v>268</v>
      </c>
      <c r="C28" s="208">
        <f t="shared" si="0"/>
        <v>42.74322169059011</v>
      </c>
      <c r="D28" s="212">
        <v>39</v>
      </c>
      <c r="E28" s="208">
        <f t="shared" si="1"/>
        <v>6.220095693779904</v>
      </c>
      <c r="F28" s="212">
        <v>184</v>
      </c>
      <c r="G28" s="208">
        <f t="shared" si="2"/>
        <v>29.346092503987244</v>
      </c>
      <c r="H28" s="212">
        <v>42</v>
      </c>
      <c r="I28" s="208">
        <f t="shared" si="3"/>
        <v>6.698564593301436</v>
      </c>
      <c r="J28" s="214">
        <v>627</v>
      </c>
    </row>
    <row r="29" spans="1:10" ht="12">
      <c r="A29" s="67" t="s">
        <v>5</v>
      </c>
      <c r="B29" s="162">
        <v>208</v>
      </c>
      <c r="C29" s="208">
        <f t="shared" si="0"/>
        <v>42.44897959183673</v>
      </c>
      <c r="D29" s="212">
        <v>42</v>
      </c>
      <c r="E29" s="208">
        <f t="shared" si="1"/>
        <v>8.571428571428571</v>
      </c>
      <c r="F29" s="212">
        <v>231</v>
      </c>
      <c r="G29" s="208">
        <f t="shared" si="2"/>
        <v>47.14285714285714</v>
      </c>
      <c r="H29" s="212">
        <v>100</v>
      </c>
      <c r="I29" s="208">
        <f t="shared" si="3"/>
        <v>20.408163265306122</v>
      </c>
      <c r="J29" s="214">
        <v>490</v>
      </c>
    </row>
    <row r="30" spans="1:10" ht="12">
      <c r="A30" s="67" t="s">
        <v>6</v>
      </c>
      <c r="B30" s="162">
        <v>352</v>
      </c>
      <c r="C30" s="208">
        <f t="shared" si="0"/>
        <v>85.43689320388349</v>
      </c>
      <c r="D30" s="212">
        <v>18</v>
      </c>
      <c r="E30" s="208">
        <f t="shared" si="1"/>
        <v>4.368932038834951</v>
      </c>
      <c r="F30" s="212">
        <v>140</v>
      </c>
      <c r="G30" s="208">
        <f t="shared" si="2"/>
        <v>33.980582524271846</v>
      </c>
      <c r="H30" s="212">
        <v>114</v>
      </c>
      <c r="I30" s="208">
        <f t="shared" si="3"/>
        <v>27.669902912621357</v>
      </c>
      <c r="J30" s="214">
        <v>412</v>
      </c>
    </row>
    <row r="31" spans="1:10" ht="12">
      <c r="A31" s="67" t="s">
        <v>7</v>
      </c>
      <c r="B31" s="162">
        <v>159</v>
      </c>
      <c r="C31" s="208">
        <f t="shared" si="0"/>
        <v>48.036253776435046</v>
      </c>
      <c r="D31" s="212">
        <v>1</v>
      </c>
      <c r="E31" s="208">
        <f t="shared" si="1"/>
        <v>0.3021148036253776</v>
      </c>
      <c r="F31" s="212">
        <v>38</v>
      </c>
      <c r="G31" s="208">
        <f t="shared" si="2"/>
        <v>11.48036253776435</v>
      </c>
      <c r="H31" s="212">
        <v>130</v>
      </c>
      <c r="I31" s="208">
        <f t="shared" si="3"/>
        <v>39.274924471299094</v>
      </c>
      <c r="J31" s="214">
        <v>331</v>
      </c>
    </row>
    <row r="32" spans="1:10" ht="12">
      <c r="A32" s="67" t="s">
        <v>8</v>
      </c>
      <c r="B32" s="162">
        <v>423</v>
      </c>
      <c r="C32" s="208">
        <f t="shared" si="0"/>
        <v>58.995815899581594</v>
      </c>
      <c r="D32" s="212">
        <v>33</v>
      </c>
      <c r="E32" s="208">
        <f t="shared" si="1"/>
        <v>4.602510460251046</v>
      </c>
      <c r="F32" s="212">
        <v>130</v>
      </c>
      <c r="G32" s="208">
        <f t="shared" si="2"/>
        <v>18.13110181311018</v>
      </c>
      <c r="H32" s="212">
        <v>127</v>
      </c>
      <c r="I32" s="208">
        <f t="shared" si="3"/>
        <v>17.712691771269178</v>
      </c>
      <c r="J32" s="214">
        <v>717</v>
      </c>
    </row>
    <row r="33" spans="1:10" ht="12">
      <c r="A33" s="67" t="s">
        <v>9</v>
      </c>
      <c r="B33" s="162">
        <v>120</v>
      </c>
      <c r="C33" s="208">
        <f t="shared" si="0"/>
        <v>69.76744186046511</v>
      </c>
      <c r="D33" s="212">
        <v>2</v>
      </c>
      <c r="E33" s="208">
        <f t="shared" si="1"/>
        <v>1.1627906976744187</v>
      </c>
      <c r="F33" s="212">
        <v>20</v>
      </c>
      <c r="G33" s="208">
        <f t="shared" si="2"/>
        <v>11.627906976744185</v>
      </c>
      <c r="H33" s="212">
        <v>3</v>
      </c>
      <c r="I33" s="208">
        <f t="shared" si="3"/>
        <v>1.744186046511628</v>
      </c>
      <c r="J33" s="214">
        <v>172</v>
      </c>
    </row>
    <row r="34" spans="1:10" ht="12">
      <c r="A34" s="67" t="s">
        <v>10</v>
      </c>
      <c r="B34" s="162">
        <v>412</v>
      </c>
      <c r="C34" s="208">
        <f t="shared" si="0"/>
        <v>56.74931129476584</v>
      </c>
      <c r="D34" s="212">
        <v>39</v>
      </c>
      <c r="E34" s="208">
        <f t="shared" si="1"/>
        <v>5.371900826446281</v>
      </c>
      <c r="F34" s="212">
        <v>133</v>
      </c>
      <c r="G34" s="208">
        <f t="shared" si="2"/>
        <v>18.319559228650135</v>
      </c>
      <c r="H34" s="212">
        <v>159</v>
      </c>
      <c r="I34" s="208">
        <f t="shared" si="3"/>
        <v>21.90082644628099</v>
      </c>
      <c r="J34" s="214">
        <v>726</v>
      </c>
    </row>
    <row r="35" spans="1:10" ht="12">
      <c r="A35" s="67" t="s">
        <v>11</v>
      </c>
      <c r="B35" s="162">
        <v>256</v>
      </c>
      <c r="C35" s="208">
        <f t="shared" si="0"/>
        <v>46.972477064220186</v>
      </c>
      <c r="D35" s="212">
        <v>13</v>
      </c>
      <c r="E35" s="208">
        <f t="shared" si="1"/>
        <v>2.385321100917431</v>
      </c>
      <c r="F35" s="212">
        <v>220</v>
      </c>
      <c r="G35" s="208">
        <f t="shared" si="2"/>
        <v>40.36697247706422</v>
      </c>
      <c r="H35" s="212">
        <v>90</v>
      </c>
      <c r="I35" s="208">
        <f t="shared" si="3"/>
        <v>16.51376146788991</v>
      </c>
      <c r="J35" s="214">
        <v>545</v>
      </c>
    </row>
    <row r="36" spans="1:10" ht="12">
      <c r="A36" s="67" t="s">
        <v>12</v>
      </c>
      <c r="B36" s="162">
        <v>359</v>
      </c>
      <c r="C36" s="208">
        <f t="shared" si="0"/>
        <v>61.79001721170396</v>
      </c>
      <c r="D36" s="212">
        <v>18</v>
      </c>
      <c r="E36" s="208">
        <f t="shared" si="1"/>
        <v>3.098106712564544</v>
      </c>
      <c r="F36" s="212">
        <v>139</v>
      </c>
      <c r="G36" s="208">
        <f t="shared" si="2"/>
        <v>23.924268502581754</v>
      </c>
      <c r="H36" s="212">
        <v>134</v>
      </c>
      <c r="I36" s="208">
        <f t="shared" si="3"/>
        <v>23.06368330464716</v>
      </c>
      <c r="J36" s="214">
        <v>581</v>
      </c>
    </row>
    <row r="37" spans="1:10" ht="12">
      <c r="A37" s="67" t="s">
        <v>13</v>
      </c>
      <c r="B37" s="162">
        <v>275</v>
      </c>
      <c r="C37" s="208">
        <f t="shared" si="0"/>
        <v>68.06930693069307</v>
      </c>
      <c r="D37" s="212">
        <v>4</v>
      </c>
      <c r="E37" s="208">
        <f t="shared" si="1"/>
        <v>0.9900990099009901</v>
      </c>
      <c r="F37" s="212">
        <v>44</v>
      </c>
      <c r="G37" s="208">
        <f t="shared" si="2"/>
        <v>10.891089108910892</v>
      </c>
      <c r="H37" s="212">
        <v>81</v>
      </c>
      <c r="I37" s="208">
        <f t="shared" si="3"/>
        <v>20.049504950495052</v>
      </c>
      <c r="J37" s="214">
        <v>404</v>
      </c>
    </row>
    <row r="38" spans="1:10" ht="12">
      <c r="A38" s="73" t="s">
        <v>15</v>
      </c>
      <c r="B38" s="178">
        <f>B19+B20+B25</f>
        <v>1808</v>
      </c>
      <c r="C38" s="209">
        <f t="shared" si="0"/>
        <v>36.70320747056435</v>
      </c>
      <c r="D38" s="193">
        <f>D19+D20+D25</f>
        <v>197</v>
      </c>
      <c r="E38" s="209">
        <f t="shared" si="1"/>
        <v>3.9991879821356067</v>
      </c>
      <c r="F38" s="193">
        <f>F19+F20+F25</f>
        <v>1368</v>
      </c>
      <c r="G38" s="209">
        <f t="shared" si="2"/>
        <v>27.77101096224117</v>
      </c>
      <c r="H38" s="193">
        <f>H19+H20+H25</f>
        <v>256</v>
      </c>
      <c r="I38" s="209">
        <f t="shared" si="3"/>
        <v>5.196914332115306</v>
      </c>
      <c r="J38" s="205">
        <f>J19+J20+J25</f>
        <v>4926</v>
      </c>
    </row>
    <row r="39" spans="1:10" ht="12">
      <c r="A39" s="67" t="s">
        <v>16</v>
      </c>
      <c r="B39" s="162">
        <v>3160</v>
      </c>
      <c r="C39" s="208">
        <f t="shared" si="0"/>
        <v>68.48721283051582</v>
      </c>
      <c r="D39" s="212">
        <v>189</v>
      </c>
      <c r="E39" s="208">
        <f t="shared" si="1"/>
        <v>4.096228868660598</v>
      </c>
      <c r="F39" s="212">
        <v>1441</v>
      </c>
      <c r="G39" s="208">
        <f t="shared" si="2"/>
        <v>31.231035977459904</v>
      </c>
      <c r="H39" s="212">
        <v>1018</v>
      </c>
      <c r="I39" s="208">
        <f t="shared" si="3"/>
        <v>22.063285652362374</v>
      </c>
      <c r="J39" s="204">
        <v>4614</v>
      </c>
    </row>
    <row r="40" spans="1:10" ht="12">
      <c r="A40" s="67" t="s">
        <v>17</v>
      </c>
      <c r="B40" s="162">
        <v>2969</v>
      </c>
      <c r="C40" s="208">
        <f t="shared" si="0"/>
        <v>45.93841869101037</v>
      </c>
      <c r="D40" s="212">
        <v>211</v>
      </c>
      <c r="E40" s="208">
        <f t="shared" si="1"/>
        <v>3.2647377378926192</v>
      </c>
      <c r="F40" s="212">
        <v>1783</v>
      </c>
      <c r="G40" s="208">
        <f t="shared" si="2"/>
        <v>27.58780751972768</v>
      </c>
      <c r="H40" s="212">
        <v>855</v>
      </c>
      <c r="I40" s="208">
        <f t="shared" si="3"/>
        <v>13.229150549280519</v>
      </c>
      <c r="J40" s="204">
        <v>6463</v>
      </c>
    </row>
    <row r="41" spans="1:10" ht="12">
      <c r="A41" s="73" t="s">
        <v>18</v>
      </c>
      <c r="B41" s="178">
        <f>B39+B40</f>
        <v>6129</v>
      </c>
      <c r="C41" s="209">
        <f t="shared" si="0"/>
        <v>55.33086575787668</v>
      </c>
      <c r="D41" s="193">
        <f>D39+D40</f>
        <v>400</v>
      </c>
      <c r="E41" s="209">
        <f t="shared" si="1"/>
        <v>3.611086034124763</v>
      </c>
      <c r="F41" s="193">
        <f>F39+F40</f>
        <v>3224</v>
      </c>
      <c r="G41" s="209">
        <f t="shared" si="2"/>
        <v>29.10535343504559</v>
      </c>
      <c r="H41" s="193">
        <f>H39+H40</f>
        <v>1873</v>
      </c>
      <c r="I41" s="209">
        <f t="shared" si="3"/>
        <v>16.908910354789203</v>
      </c>
      <c r="J41" s="205">
        <f>J39+J40</f>
        <v>11077</v>
      </c>
    </row>
    <row r="42" spans="1:10" ht="12">
      <c r="A42" s="67" t="s">
        <v>19</v>
      </c>
      <c r="B42" s="162">
        <f>B9+B22+B23+B26</f>
        <v>36325</v>
      </c>
      <c r="C42" s="208">
        <f t="shared" si="0"/>
        <v>83.89339245710062</v>
      </c>
      <c r="D42" s="164">
        <f>D9+D22+D23+D26</f>
        <v>3327</v>
      </c>
      <c r="E42" s="208">
        <f t="shared" si="1"/>
        <v>7.683780225871267</v>
      </c>
      <c r="F42" s="164">
        <f>F9+F22+F23+F26</f>
        <v>11023</v>
      </c>
      <c r="G42" s="208">
        <f t="shared" si="2"/>
        <v>25.457862768193262</v>
      </c>
      <c r="H42" s="164">
        <f>H9+H22+H23+H26</f>
        <v>5070</v>
      </c>
      <c r="I42" s="208">
        <f t="shared" si="3"/>
        <v>11.709277350516178</v>
      </c>
      <c r="J42" s="204">
        <f>J9+J22+J23+J26</f>
        <v>43299</v>
      </c>
    </row>
    <row r="43" spans="1:10" ht="12">
      <c r="A43" s="67" t="s">
        <v>20</v>
      </c>
      <c r="B43" s="162">
        <v>3621</v>
      </c>
      <c r="C43" s="208">
        <f t="shared" si="0"/>
        <v>71.80249851279001</v>
      </c>
      <c r="D43" s="212">
        <v>220</v>
      </c>
      <c r="E43" s="208">
        <f t="shared" si="1"/>
        <v>4.362482649216736</v>
      </c>
      <c r="F43" s="212">
        <v>838</v>
      </c>
      <c r="G43" s="208">
        <f t="shared" si="2"/>
        <v>16.617093000198295</v>
      </c>
      <c r="H43" s="212">
        <v>1012</v>
      </c>
      <c r="I43" s="208">
        <f t="shared" si="3"/>
        <v>20.067420186396987</v>
      </c>
      <c r="J43" s="204">
        <v>5043</v>
      </c>
    </row>
    <row r="44" spans="1:10" ht="12">
      <c r="A44" s="73" t="s">
        <v>21</v>
      </c>
      <c r="B44" s="178">
        <f>B42+B43</f>
        <v>39946</v>
      </c>
      <c r="C44" s="209">
        <f t="shared" si="0"/>
        <v>82.63207976500765</v>
      </c>
      <c r="D44" s="193">
        <f>D42+D43</f>
        <v>3547</v>
      </c>
      <c r="E44" s="209">
        <f t="shared" si="1"/>
        <v>7.337305034959249</v>
      </c>
      <c r="F44" s="193">
        <f>F42+F43</f>
        <v>11861</v>
      </c>
      <c r="G44" s="209">
        <f t="shared" si="2"/>
        <v>24.53560051301146</v>
      </c>
      <c r="H44" s="193">
        <f>H42+H43</f>
        <v>6082</v>
      </c>
      <c r="I44" s="209">
        <f t="shared" si="3"/>
        <v>12.581192337925614</v>
      </c>
      <c r="J44" s="205">
        <f>J42+J43</f>
        <v>48342</v>
      </c>
    </row>
    <row r="45" spans="1:10" s="17" customFormat="1" ht="12.75" customHeight="1" thickBot="1">
      <c r="A45" s="36" t="s">
        <v>111</v>
      </c>
      <c r="B45" s="165">
        <f>B44+B41+B38</f>
        <v>47883</v>
      </c>
      <c r="C45" s="210">
        <f t="shared" si="0"/>
        <v>74.41603854223328</v>
      </c>
      <c r="D45" s="167">
        <f>D44+D41+D38</f>
        <v>4144</v>
      </c>
      <c r="E45" s="210">
        <f t="shared" si="1"/>
        <v>6.440282850260315</v>
      </c>
      <c r="F45" s="167">
        <f>F44+F41+F38</f>
        <v>16453</v>
      </c>
      <c r="G45" s="210">
        <f t="shared" si="2"/>
        <v>25.569974356981895</v>
      </c>
      <c r="H45" s="167">
        <f>H44+H41+H38</f>
        <v>8211</v>
      </c>
      <c r="I45" s="210">
        <f t="shared" si="3"/>
        <v>12.76089828269485</v>
      </c>
      <c r="J45" s="206">
        <f>J44+J41+J38</f>
        <v>64345</v>
      </c>
    </row>
    <row r="46" ht="4.5" customHeight="1"/>
    <row r="47" ht="12">
      <c r="A47" s="77" t="s">
        <v>211</v>
      </c>
    </row>
  </sheetData>
  <sheetProtection/>
  <mergeCells count="6">
    <mergeCell ref="A1:L1"/>
    <mergeCell ref="J3:J4"/>
    <mergeCell ref="B3:C3"/>
    <mergeCell ref="D3:E3"/>
    <mergeCell ref="F3:G3"/>
    <mergeCell ref="H3:I3"/>
  </mergeCells>
  <printOptions horizontalCentered="1"/>
  <pageMargins left="0.16" right="0" top="0" bottom="0" header="0" footer="0"/>
  <pageSetup orientation="landscape" paperSize="9" scale="95" r:id="rId1"/>
  <headerFooter alignWithMargins="0">
    <oddFooter>&amp;C&amp;A</oddFooter>
  </headerFooter>
  <ignoredErrors>
    <ignoredError sqref="C38:J4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00390625" style="16" customWidth="1"/>
    <col min="2" max="9" width="11.75390625" style="16" customWidth="1"/>
    <col min="10" max="16384" width="11.375" style="16" customWidth="1"/>
  </cols>
  <sheetData>
    <row r="1" spans="1:9" ht="19.5" customHeight="1">
      <c r="A1" s="316" t="s">
        <v>178</v>
      </c>
      <c r="B1" s="316"/>
      <c r="C1" s="316"/>
      <c r="D1" s="316"/>
      <c r="E1" s="316"/>
      <c r="F1" s="316"/>
      <c r="G1" s="316"/>
      <c r="H1" s="316"/>
      <c r="I1" s="316"/>
    </row>
    <row r="2" spans="1:9" ht="6.75" customHeight="1" thickBot="1">
      <c r="A2" s="81"/>
      <c r="B2" s="81"/>
      <c r="C2" s="81"/>
      <c r="D2" s="81"/>
      <c r="E2" s="81"/>
      <c r="F2" s="81"/>
      <c r="G2" s="81"/>
      <c r="H2" s="81"/>
      <c r="I2" s="81"/>
    </row>
    <row r="3" spans="1:9" ht="49.5" customHeight="1">
      <c r="A3" s="89"/>
      <c r="B3" s="103" t="s">
        <v>52</v>
      </c>
      <c r="C3" s="103" t="s">
        <v>53</v>
      </c>
      <c r="D3" s="103" t="s">
        <v>54</v>
      </c>
      <c r="E3" s="103" t="s">
        <v>55</v>
      </c>
      <c r="F3" s="103" t="s">
        <v>56</v>
      </c>
      <c r="G3" s="103" t="s">
        <v>57</v>
      </c>
      <c r="H3" s="103" t="s">
        <v>58</v>
      </c>
      <c r="I3" s="104" t="s">
        <v>115</v>
      </c>
    </row>
    <row r="4" spans="1:9" ht="12">
      <c r="A4" s="87" t="s">
        <v>116</v>
      </c>
      <c r="B4" s="177">
        <v>0</v>
      </c>
      <c r="C4" s="177">
        <v>11</v>
      </c>
      <c r="D4" s="177">
        <v>0</v>
      </c>
      <c r="E4" s="177">
        <v>108</v>
      </c>
      <c r="F4" s="177">
        <v>51</v>
      </c>
      <c r="G4" s="177">
        <v>0</v>
      </c>
      <c r="H4" s="177">
        <v>0</v>
      </c>
      <c r="I4" s="215">
        <f aca="true" t="shared" si="0" ref="I4:I44">SUM(B4:H4)</f>
        <v>170</v>
      </c>
    </row>
    <row r="5" spans="1:9" ht="12">
      <c r="A5" s="87" t="s">
        <v>117</v>
      </c>
      <c r="B5" s="177">
        <v>4</v>
      </c>
      <c r="C5" s="177">
        <v>37</v>
      </c>
      <c r="D5" s="177">
        <v>1</v>
      </c>
      <c r="E5" s="177">
        <v>654</v>
      </c>
      <c r="F5" s="177">
        <v>60</v>
      </c>
      <c r="G5" s="177">
        <v>2</v>
      </c>
      <c r="H5" s="177">
        <v>5</v>
      </c>
      <c r="I5" s="215">
        <f t="shared" si="0"/>
        <v>763</v>
      </c>
    </row>
    <row r="6" spans="1:9" ht="12">
      <c r="A6" s="79" t="s">
        <v>118</v>
      </c>
      <c r="B6" s="177">
        <v>3</v>
      </c>
      <c r="C6" s="177">
        <v>60</v>
      </c>
      <c r="D6" s="177">
        <v>2</v>
      </c>
      <c r="E6" s="162">
        <v>1352</v>
      </c>
      <c r="F6" s="177">
        <v>28</v>
      </c>
      <c r="G6" s="177">
        <v>15</v>
      </c>
      <c r="H6" s="177">
        <v>0</v>
      </c>
      <c r="I6" s="163">
        <f t="shared" si="0"/>
        <v>1460</v>
      </c>
    </row>
    <row r="7" spans="1:9" ht="12">
      <c r="A7" s="79" t="s">
        <v>119</v>
      </c>
      <c r="B7" s="177">
        <v>4</v>
      </c>
      <c r="C7" s="177">
        <v>52</v>
      </c>
      <c r="D7" s="177">
        <v>2</v>
      </c>
      <c r="E7" s="177">
        <v>663</v>
      </c>
      <c r="F7" s="177">
        <v>181</v>
      </c>
      <c r="G7" s="177">
        <v>0</v>
      </c>
      <c r="H7" s="177">
        <v>0</v>
      </c>
      <c r="I7" s="215">
        <f t="shared" si="0"/>
        <v>902</v>
      </c>
    </row>
    <row r="8" spans="1:9" ht="12">
      <c r="A8" s="79" t="s">
        <v>120</v>
      </c>
      <c r="B8" s="177">
        <v>0</v>
      </c>
      <c r="C8" s="177">
        <v>691</v>
      </c>
      <c r="D8" s="177">
        <v>7</v>
      </c>
      <c r="E8" s="162">
        <v>3740</v>
      </c>
      <c r="F8" s="177">
        <v>60</v>
      </c>
      <c r="G8" s="177">
        <v>99</v>
      </c>
      <c r="H8" s="177">
        <v>3</v>
      </c>
      <c r="I8" s="163">
        <f t="shared" si="0"/>
        <v>4600</v>
      </c>
    </row>
    <row r="9" spans="1:9" ht="12">
      <c r="A9" s="79" t="s">
        <v>121</v>
      </c>
      <c r="B9" s="177">
        <v>3</v>
      </c>
      <c r="C9" s="177">
        <v>10</v>
      </c>
      <c r="D9" s="177">
        <v>0</v>
      </c>
      <c r="E9" s="177">
        <v>206</v>
      </c>
      <c r="F9" s="177">
        <v>1</v>
      </c>
      <c r="G9" s="177">
        <v>0</v>
      </c>
      <c r="H9" s="177">
        <v>1</v>
      </c>
      <c r="I9" s="215">
        <f t="shared" si="0"/>
        <v>221</v>
      </c>
    </row>
    <row r="10" spans="1:9" ht="12">
      <c r="A10" s="79" t="s">
        <v>122</v>
      </c>
      <c r="B10" s="177">
        <v>0</v>
      </c>
      <c r="C10" s="177">
        <v>78</v>
      </c>
      <c r="D10" s="177">
        <v>2</v>
      </c>
      <c r="E10" s="177">
        <v>377</v>
      </c>
      <c r="F10" s="177">
        <v>111</v>
      </c>
      <c r="G10" s="177">
        <v>4</v>
      </c>
      <c r="H10" s="177">
        <v>0</v>
      </c>
      <c r="I10" s="215">
        <f t="shared" si="0"/>
        <v>572</v>
      </c>
    </row>
    <row r="11" spans="1:9" ht="12">
      <c r="A11" s="79" t="s">
        <v>123</v>
      </c>
      <c r="B11" s="177">
        <v>11</v>
      </c>
      <c r="C11" s="177">
        <v>82</v>
      </c>
      <c r="D11" s="177">
        <v>2</v>
      </c>
      <c r="E11" s="177">
        <v>1014</v>
      </c>
      <c r="F11" s="177">
        <v>65</v>
      </c>
      <c r="G11" s="177">
        <v>1</v>
      </c>
      <c r="H11" s="177">
        <v>2</v>
      </c>
      <c r="I11" s="163">
        <f t="shared" si="0"/>
        <v>1177</v>
      </c>
    </row>
    <row r="12" spans="1:9" ht="12">
      <c r="A12" s="23" t="s">
        <v>221</v>
      </c>
      <c r="B12" s="177">
        <v>5</v>
      </c>
      <c r="C12" s="177">
        <v>16</v>
      </c>
      <c r="D12" s="177">
        <v>2</v>
      </c>
      <c r="E12" s="177">
        <v>311</v>
      </c>
      <c r="F12" s="177">
        <v>91</v>
      </c>
      <c r="G12" s="177">
        <v>0</v>
      </c>
      <c r="H12" s="177">
        <v>0</v>
      </c>
      <c r="I12" s="215">
        <f t="shared" si="0"/>
        <v>425</v>
      </c>
    </row>
    <row r="13" spans="1:9" ht="12">
      <c r="A13" s="79" t="s">
        <v>124</v>
      </c>
      <c r="B13" s="177">
        <v>2</v>
      </c>
      <c r="C13" s="177">
        <v>8</v>
      </c>
      <c r="D13" s="177">
        <v>0</v>
      </c>
      <c r="E13" s="177">
        <v>446</v>
      </c>
      <c r="F13" s="177">
        <v>93</v>
      </c>
      <c r="G13" s="177">
        <v>6</v>
      </c>
      <c r="H13" s="177">
        <v>1</v>
      </c>
      <c r="I13" s="215">
        <f t="shared" si="0"/>
        <v>556</v>
      </c>
    </row>
    <row r="14" spans="1:9" ht="12">
      <c r="A14" s="79" t="s">
        <v>125</v>
      </c>
      <c r="B14" s="177">
        <v>10</v>
      </c>
      <c r="C14" s="177">
        <v>86</v>
      </c>
      <c r="D14" s="177">
        <v>2</v>
      </c>
      <c r="E14" s="177">
        <v>898</v>
      </c>
      <c r="F14" s="177">
        <v>218</v>
      </c>
      <c r="G14" s="177">
        <v>22</v>
      </c>
      <c r="H14" s="177">
        <v>2</v>
      </c>
      <c r="I14" s="163">
        <f t="shared" si="0"/>
        <v>1238</v>
      </c>
    </row>
    <row r="15" spans="1:9" ht="12">
      <c r="A15" s="79" t="s">
        <v>14</v>
      </c>
      <c r="B15" s="177">
        <v>1</v>
      </c>
      <c r="C15" s="177">
        <v>22</v>
      </c>
      <c r="D15" s="177">
        <v>1</v>
      </c>
      <c r="E15" s="177">
        <v>452</v>
      </c>
      <c r="F15" s="177">
        <v>28</v>
      </c>
      <c r="G15" s="177">
        <v>0</v>
      </c>
      <c r="H15" s="177">
        <v>1</v>
      </c>
      <c r="I15" s="215">
        <f t="shared" si="0"/>
        <v>505</v>
      </c>
    </row>
    <row r="16" spans="1:9" ht="12">
      <c r="A16" s="79" t="s">
        <v>126</v>
      </c>
      <c r="B16" s="177">
        <v>4</v>
      </c>
      <c r="C16" s="177">
        <v>49</v>
      </c>
      <c r="D16" s="177">
        <v>5</v>
      </c>
      <c r="E16" s="177">
        <v>790</v>
      </c>
      <c r="F16" s="177">
        <v>47</v>
      </c>
      <c r="G16" s="177">
        <v>25</v>
      </c>
      <c r="H16" s="177">
        <v>2</v>
      </c>
      <c r="I16" s="215">
        <f t="shared" si="0"/>
        <v>922</v>
      </c>
    </row>
    <row r="17" spans="1:9" ht="12">
      <c r="A17" s="79" t="s">
        <v>127</v>
      </c>
      <c r="B17" s="177">
        <v>18</v>
      </c>
      <c r="C17" s="177">
        <v>54</v>
      </c>
      <c r="D17" s="177">
        <v>6</v>
      </c>
      <c r="E17" s="177">
        <v>933</v>
      </c>
      <c r="F17" s="177">
        <v>31</v>
      </c>
      <c r="G17" s="177">
        <v>10</v>
      </c>
      <c r="H17" s="177">
        <v>1</v>
      </c>
      <c r="I17" s="215">
        <f t="shared" si="0"/>
        <v>1053</v>
      </c>
    </row>
    <row r="18" spans="1:9" ht="12">
      <c r="A18" s="79" t="s">
        <v>128</v>
      </c>
      <c r="B18" s="177">
        <v>0</v>
      </c>
      <c r="C18" s="177">
        <v>81</v>
      </c>
      <c r="D18" s="177">
        <v>1</v>
      </c>
      <c r="E18" s="162">
        <v>2001</v>
      </c>
      <c r="F18" s="177">
        <v>366</v>
      </c>
      <c r="G18" s="177">
        <v>3</v>
      </c>
      <c r="H18" s="177">
        <v>4</v>
      </c>
      <c r="I18" s="163">
        <f t="shared" si="0"/>
        <v>2456</v>
      </c>
    </row>
    <row r="19" spans="1:9" ht="12">
      <c r="A19" s="79" t="s">
        <v>129</v>
      </c>
      <c r="B19" s="177">
        <v>0</v>
      </c>
      <c r="C19" s="177">
        <v>52</v>
      </c>
      <c r="D19" s="177">
        <v>6</v>
      </c>
      <c r="E19" s="177">
        <v>1217</v>
      </c>
      <c r="F19" s="177">
        <v>594</v>
      </c>
      <c r="G19" s="177">
        <v>2</v>
      </c>
      <c r="H19" s="177">
        <v>0</v>
      </c>
      <c r="I19" s="163">
        <f t="shared" si="0"/>
        <v>1871</v>
      </c>
    </row>
    <row r="20" spans="1:9" ht="12">
      <c r="A20" s="79" t="s">
        <v>130</v>
      </c>
      <c r="B20" s="177">
        <v>0</v>
      </c>
      <c r="C20" s="177">
        <v>21</v>
      </c>
      <c r="D20" s="177">
        <v>1</v>
      </c>
      <c r="E20" s="177">
        <v>234</v>
      </c>
      <c r="F20" s="177">
        <v>3</v>
      </c>
      <c r="G20" s="177">
        <v>0</v>
      </c>
      <c r="H20" s="177">
        <v>0</v>
      </c>
      <c r="I20" s="215">
        <f t="shared" si="0"/>
        <v>259</v>
      </c>
    </row>
    <row r="21" spans="1:9" ht="12">
      <c r="A21" s="94" t="s">
        <v>222</v>
      </c>
      <c r="B21" s="177">
        <v>0</v>
      </c>
      <c r="C21" s="177">
        <v>336</v>
      </c>
      <c r="D21" s="177">
        <v>14</v>
      </c>
      <c r="E21" s="162">
        <v>5712</v>
      </c>
      <c r="F21" s="177">
        <v>122</v>
      </c>
      <c r="G21" s="177">
        <v>65</v>
      </c>
      <c r="H21" s="177">
        <v>11</v>
      </c>
      <c r="I21" s="163">
        <f t="shared" si="0"/>
        <v>6260</v>
      </c>
    </row>
    <row r="22" spans="1:9" ht="12">
      <c r="A22" s="79" t="s">
        <v>131</v>
      </c>
      <c r="B22" s="177">
        <v>0</v>
      </c>
      <c r="C22" s="177">
        <v>476</v>
      </c>
      <c r="D22" s="177">
        <v>30</v>
      </c>
      <c r="E22" s="162">
        <v>12272</v>
      </c>
      <c r="F22" s="162">
        <v>298</v>
      </c>
      <c r="G22" s="162">
        <v>2509</v>
      </c>
      <c r="H22" s="177">
        <v>127</v>
      </c>
      <c r="I22" s="163">
        <f t="shared" si="0"/>
        <v>15712</v>
      </c>
    </row>
    <row r="23" spans="1:9" ht="12">
      <c r="A23" s="79" t="s">
        <v>0</v>
      </c>
      <c r="B23" s="177">
        <v>4</v>
      </c>
      <c r="C23" s="177">
        <v>61</v>
      </c>
      <c r="D23" s="177">
        <v>2</v>
      </c>
      <c r="E23" s="177">
        <v>287</v>
      </c>
      <c r="F23" s="177">
        <v>102</v>
      </c>
      <c r="G23" s="177">
        <v>2</v>
      </c>
      <c r="H23" s="177">
        <v>1</v>
      </c>
      <c r="I23" s="215">
        <f t="shared" si="0"/>
        <v>459</v>
      </c>
    </row>
    <row r="24" spans="1:9" ht="12">
      <c r="A24" s="79" t="s">
        <v>1</v>
      </c>
      <c r="B24" s="177">
        <v>5</v>
      </c>
      <c r="C24" s="177">
        <v>2</v>
      </c>
      <c r="D24" s="177">
        <v>2</v>
      </c>
      <c r="E24" s="177">
        <v>436</v>
      </c>
      <c r="F24" s="177">
        <v>618</v>
      </c>
      <c r="G24" s="177">
        <v>0</v>
      </c>
      <c r="H24" s="177">
        <v>0</v>
      </c>
      <c r="I24" s="215">
        <f t="shared" si="0"/>
        <v>1063</v>
      </c>
    </row>
    <row r="25" spans="1:9" ht="12">
      <c r="A25" s="79" t="s">
        <v>2</v>
      </c>
      <c r="B25" s="177">
        <v>0</v>
      </c>
      <c r="C25" s="177">
        <v>281</v>
      </c>
      <c r="D25" s="177">
        <v>6</v>
      </c>
      <c r="E25" s="162">
        <v>2789</v>
      </c>
      <c r="F25" s="177">
        <v>102</v>
      </c>
      <c r="G25" s="177">
        <v>17</v>
      </c>
      <c r="H25" s="177">
        <v>6</v>
      </c>
      <c r="I25" s="163">
        <f t="shared" si="0"/>
        <v>3201</v>
      </c>
    </row>
    <row r="26" spans="1:9" ht="12">
      <c r="A26" s="79" t="s">
        <v>3</v>
      </c>
      <c r="B26" s="177">
        <v>2</v>
      </c>
      <c r="C26" s="177">
        <v>59</v>
      </c>
      <c r="D26" s="177">
        <v>3</v>
      </c>
      <c r="E26" s="177">
        <v>971</v>
      </c>
      <c r="F26" s="177">
        <v>167</v>
      </c>
      <c r="G26" s="177">
        <v>8</v>
      </c>
      <c r="H26" s="177">
        <v>2</v>
      </c>
      <c r="I26" s="163">
        <f t="shared" si="0"/>
        <v>1212</v>
      </c>
    </row>
    <row r="27" spans="1:9" ht="12">
      <c r="A27" s="79" t="s">
        <v>4</v>
      </c>
      <c r="B27" s="177">
        <v>0</v>
      </c>
      <c r="C27" s="177">
        <v>33</v>
      </c>
      <c r="D27" s="177">
        <v>0</v>
      </c>
      <c r="E27" s="177">
        <v>276</v>
      </c>
      <c r="F27" s="177">
        <v>320</v>
      </c>
      <c r="G27" s="177">
        <v>0</v>
      </c>
      <c r="H27" s="177">
        <v>0</v>
      </c>
      <c r="I27" s="215">
        <f t="shared" si="0"/>
        <v>629</v>
      </c>
    </row>
    <row r="28" spans="1:9" ht="12">
      <c r="A28" s="79" t="s">
        <v>5</v>
      </c>
      <c r="B28" s="177">
        <v>0</v>
      </c>
      <c r="C28" s="177">
        <v>22</v>
      </c>
      <c r="D28" s="177">
        <v>0</v>
      </c>
      <c r="E28" s="177">
        <v>307</v>
      </c>
      <c r="F28" s="177">
        <v>178</v>
      </c>
      <c r="G28" s="177">
        <v>1</v>
      </c>
      <c r="H28" s="177">
        <v>0</v>
      </c>
      <c r="I28" s="215">
        <f t="shared" si="0"/>
        <v>508</v>
      </c>
    </row>
    <row r="29" spans="1:9" ht="12">
      <c r="A29" s="79" t="s">
        <v>6</v>
      </c>
      <c r="B29" s="177">
        <v>18</v>
      </c>
      <c r="C29" s="177">
        <v>8</v>
      </c>
      <c r="D29" s="177">
        <v>2</v>
      </c>
      <c r="E29" s="177">
        <v>348</v>
      </c>
      <c r="F29" s="177">
        <v>22</v>
      </c>
      <c r="G29" s="177">
        <v>2</v>
      </c>
      <c r="H29" s="177">
        <v>5</v>
      </c>
      <c r="I29" s="215">
        <f t="shared" si="0"/>
        <v>405</v>
      </c>
    </row>
    <row r="30" spans="1:9" ht="12">
      <c r="A30" s="79" t="s">
        <v>7</v>
      </c>
      <c r="B30" s="177">
        <v>1</v>
      </c>
      <c r="C30" s="177">
        <v>10</v>
      </c>
      <c r="D30" s="177">
        <v>4</v>
      </c>
      <c r="E30" s="177">
        <v>282</v>
      </c>
      <c r="F30" s="177">
        <v>80</v>
      </c>
      <c r="G30" s="177">
        <v>2</v>
      </c>
      <c r="H30" s="177">
        <v>3</v>
      </c>
      <c r="I30" s="215">
        <f t="shared" si="0"/>
        <v>382</v>
      </c>
    </row>
    <row r="31" spans="1:9" ht="12">
      <c r="A31" s="79" t="s">
        <v>8</v>
      </c>
      <c r="B31" s="177">
        <v>0</v>
      </c>
      <c r="C31" s="177">
        <v>17</v>
      </c>
      <c r="D31" s="177">
        <v>0</v>
      </c>
      <c r="E31" s="177">
        <v>638</v>
      </c>
      <c r="F31" s="177">
        <v>72</v>
      </c>
      <c r="G31" s="177">
        <v>5</v>
      </c>
      <c r="H31" s="177">
        <v>3</v>
      </c>
      <c r="I31" s="215">
        <f t="shared" si="0"/>
        <v>735</v>
      </c>
    </row>
    <row r="32" spans="1:9" ht="12">
      <c r="A32" s="79" t="s">
        <v>9</v>
      </c>
      <c r="B32" s="177">
        <v>1</v>
      </c>
      <c r="C32" s="177">
        <v>3</v>
      </c>
      <c r="D32" s="177">
        <v>0</v>
      </c>
      <c r="E32" s="177">
        <v>180</v>
      </c>
      <c r="F32" s="177">
        <v>16</v>
      </c>
      <c r="G32" s="177">
        <v>2</v>
      </c>
      <c r="H32" s="177">
        <v>0</v>
      </c>
      <c r="I32" s="215">
        <f t="shared" si="0"/>
        <v>202</v>
      </c>
    </row>
    <row r="33" spans="1:9" ht="12">
      <c r="A33" s="79" t="s">
        <v>10</v>
      </c>
      <c r="B33" s="177">
        <v>5</v>
      </c>
      <c r="C33" s="177">
        <v>47</v>
      </c>
      <c r="D33" s="177">
        <v>2</v>
      </c>
      <c r="E33" s="177">
        <v>703</v>
      </c>
      <c r="F33" s="177">
        <v>125</v>
      </c>
      <c r="G33" s="177">
        <v>2</v>
      </c>
      <c r="H33" s="177">
        <v>3</v>
      </c>
      <c r="I33" s="215">
        <f t="shared" si="0"/>
        <v>887</v>
      </c>
    </row>
    <row r="34" spans="1:9" ht="12">
      <c r="A34" s="79" t="s">
        <v>11</v>
      </c>
      <c r="B34" s="177">
        <v>0</v>
      </c>
      <c r="C34" s="177">
        <v>42</v>
      </c>
      <c r="D34" s="177">
        <v>6</v>
      </c>
      <c r="E34" s="177">
        <v>442</v>
      </c>
      <c r="F34" s="177">
        <v>45</v>
      </c>
      <c r="G34" s="177">
        <v>11</v>
      </c>
      <c r="H34" s="177">
        <v>0</v>
      </c>
      <c r="I34" s="215">
        <f t="shared" si="0"/>
        <v>546</v>
      </c>
    </row>
    <row r="35" spans="1:9" ht="12">
      <c r="A35" s="79" t="s">
        <v>12</v>
      </c>
      <c r="B35" s="177">
        <v>18</v>
      </c>
      <c r="C35" s="177">
        <v>22</v>
      </c>
      <c r="D35" s="177">
        <v>3</v>
      </c>
      <c r="E35" s="177">
        <v>497</v>
      </c>
      <c r="F35" s="177">
        <v>71</v>
      </c>
      <c r="G35" s="177">
        <v>5</v>
      </c>
      <c r="H35" s="177">
        <v>4</v>
      </c>
      <c r="I35" s="215">
        <f t="shared" si="0"/>
        <v>620</v>
      </c>
    </row>
    <row r="36" spans="1:9" ht="12">
      <c r="A36" s="79" t="s">
        <v>13</v>
      </c>
      <c r="B36" s="177">
        <v>3</v>
      </c>
      <c r="C36" s="177">
        <v>54</v>
      </c>
      <c r="D36" s="177">
        <v>0</v>
      </c>
      <c r="E36" s="177">
        <v>327</v>
      </c>
      <c r="F36" s="177">
        <v>59</v>
      </c>
      <c r="G36" s="177">
        <v>1</v>
      </c>
      <c r="H36" s="177">
        <v>1</v>
      </c>
      <c r="I36" s="215">
        <f t="shared" si="0"/>
        <v>445</v>
      </c>
    </row>
    <row r="37" spans="1:9" ht="12.75" customHeight="1">
      <c r="A37" s="88" t="s">
        <v>15</v>
      </c>
      <c r="B37" s="180">
        <f aca="true" t="shared" si="1" ref="B37:H37">B18+B19+B24</f>
        <v>5</v>
      </c>
      <c r="C37" s="180">
        <f t="shared" si="1"/>
        <v>135</v>
      </c>
      <c r="D37" s="180">
        <f t="shared" si="1"/>
        <v>9</v>
      </c>
      <c r="E37" s="178">
        <f t="shared" si="1"/>
        <v>3654</v>
      </c>
      <c r="F37" s="178">
        <f t="shared" si="1"/>
        <v>1578</v>
      </c>
      <c r="G37" s="180">
        <f t="shared" si="1"/>
        <v>5</v>
      </c>
      <c r="H37" s="180">
        <f t="shared" si="1"/>
        <v>4</v>
      </c>
      <c r="I37" s="179">
        <f t="shared" si="0"/>
        <v>5390</v>
      </c>
    </row>
    <row r="38" spans="1:9" ht="12">
      <c r="A38" s="67" t="s">
        <v>16</v>
      </c>
      <c r="B38" s="177">
        <v>53</v>
      </c>
      <c r="C38" s="177">
        <v>199</v>
      </c>
      <c r="D38" s="177">
        <v>16</v>
      </c>
      <c r="E38" s="177">
        <v>3857</v>
      </c>
      <c r="F38" s="177">
        <v>603</v>
      </c>
      <c r="G38" s="177">
        <v>67</v>
      </c>
      <c r="H38" s="177">
        <v>20</v>
      </c>
      <c r="I38" s="163">
        <f t="shared" si="0"/>
        <v>4815</v>
      </c>
    </row>
    <row r="39" spans="1:9" ht="12">
      <c r="A39" s="67" t="s">
        <v>17</v>
      </c>
      <c r="B39" s="177">
        <v>22</v>
      </c>
      <c r="C39" s="177">
        <v>462</v>
      </c>
      <c r="D39" s="177">
        <v>18</v>
      </c>
      <c r="E39" s="177">
        <v>4897</v>
      </c>
      <c r="F39" s="162">
        <v>1248</v>
      </c>
      <c r="G39" s="177">
        <v>27</v>
      </c>
      <c r="H39" s="177">
        <v>6</v>
      </c>
      <c r="I39" s="163">
        <f t="shared" si="0"/>
        <v>6680</v>
      </c>
    </row>
    <row r="40" spans="1:9" ht="12.75" customHeight="1">
      <c r="A40" s="88" t="s">
        <v>18</v>
      </c>
      <c r="B40" s="180">
        <f aca="true" t="shared" si="2" ref="B40:H40">B38+B39</f>
        <v>75</v>
      </c>
      <c r="C40" s="180">
        <f t="shared" si="2"/>
        <v>661</v>
      </c>
      <c r="D40" s="180">
        <f t="shared" si="2"/>
        <v>34</v>
      </c>
      <c r="E40" s="178">
        <f t="shared" si="2"/>
        <v>8754</v>
      </c>
      <c r="F40" s="178">
        <f t="shared" si="2"/>
        <v>1851</v>
      </c>
      <c r="G40" s="180">
        <f t="shared" si="2"/>
        <v>94</v>
      </c>
      <c r="H40" s="180">
        <f t="shared" si="2"/>
        <v>26</v>
      </c>
      <c r="I40" s="179">
        <f t="shared" si="0"/>
        <v>11495</v>
      </c>
    </row>
    <row r="41" spans="1:9" ht="12">
      <c r="A41" s="79" t="s">
        <v>19</v>
      </c>
      <c r="B41" s="177">
        <f aca="true" t="shared" si="3" ref="B41:H41">B8+B21+B22+B25</f>
        <v>0</v>
      </c>
      <c r="C41" s="162">
        <f t="shared" si="3"/>
        <v>1784</v>
      </c>
      <c r="D41" s="177">
        <f t="shared" si="3"/>
        <v>57</v>
      </c>
      <c r="E41" s="162">
        <f t="shared" si="3"/>
        <v>24513</v>
      </c>
      <c r="F41" s="162">
        <f t="shared" si="3"/>
        <v>582</v>
      </c>
      <c r="G41" s="162">
        <f t="shared" si="3"/>
        <v>2690</v>
      </c>
      <c r="H41" s="177">
        <f t="shared" si="3"/>
        <v>147</v>
      </c>
      <c r="I41" s="163">
        <f t="shared" si="0"/>
        <v>29773</v>
      </c>
    </row>
    <row r="42" spans="1:9" ht="12">
      <c r="A42" s="79" t="s">
        <v>20</v>
      </c>
      <c r="B42" s="177">
        <v>42</v>
      </c>
      <c r="C42" s="177">
        <v>303</v>
      </c>
      <c r="D42" s="177">
        <v>14</v>
      </c>
      <c r="E42" s="162">
        <v>4942</v>
      </c>
      <c r="F42" s="177">
        <v>414</v>
      </c>
      <c r="G42" s="177">
        <v>32</v>
      </c>
      <c r="H42" s="177">
        <v>11</v>
      </c>
      <c r="I42" s="163">
        <f t="shared" si="0"/>
        <v>5758</v>
      </c>
    </row>
    <row r="43" spans="1:9" ht="12.75" customHeight="1">
      <c r="A43" s="88" t="s">
        <v>21</v>
      </c>
      <c r="B43" s="180">
        <f aca="true" t="shared" si="4" ref="B43:H43">B41+B42</f>
        <v>42</v>
      </c>
      <c r="C43" s="178">
        <f t="shared" si="4"/>
        <v>2087</v>
      </c>
      <c r="D43" s="180">
        <f t="shared" si="4"/>
        <v>71</v>
      </c>
      <c r="E43" s="178">
        <f t="shared" si="4"/>
        <v>29455</v>
      </c>
      <c r="F43" s="178">
        <f t="shared" si="4"/>
        <v>996</v>
      </c>
      <c r="G43" s="178">
        <f t="shared" si="4"/>
        <v>2722</v>
      </c>
      <c r="H43" s="180">
        <f t="shared" si="4"/>
        <v>158</v>
      </c>
      <c r="I43" s="179">
        <f t="shared" si="0"/>
        <v>35531</v>
      </c>
    </row>
    <row r="44" spans="1:9" s="17" customFormat="1" ht="13.5" customHeight="1" thickBot="1">
      <c r="A44" s="80" t="s">
        <v>111</v>
      </c>
      <c r="B44" s="216">
        <f aca="true" t="shared" si="5" ref="B44:H44">B37+B40+B43</f>
        <v>122</v>
      </c>
      <c r="C44" s="165">
        <f t="shared" si="5"/>
        <v>2883</v>
      </c>
      <c r="D44" s="216">
        <f t="shared" si="5"/>
        <v>114</v>
      </c>
      <c r="E44" s="165">
        <f t="shared" si="5"/>
        <v>41863</v>
      </c>
      <c r="F44" s="165">
        <f t="shared" si="5"/>
        <v>4425</v>
      </c>
      <c r="G44" s="165">
        <f t="shared" si="5"/>
        <v>2821</v>
      </c>
      <c r="H44" s="216">
        <f t="shared" si="5"/>
        <v>188</v>
      </c>
      <c r="I44" s="166">
        <f t="shared" si="0"/>
        <v>52416</v>
      </c>
    </row>
    <row r="45" ht="4.5" customHeight="1"/>
    <row r="46" ht="12">
      <c r="A46" s="77" t="s">
        <v>211</v>
      </c>
    </row>
  </sheetData>
  <sheetProtection/>
  <mergeCells count="1">
    <mergeCell ref="A1:I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75390625" style="6" customWidth="1"/>
    <col min="2" max="2" width="9.75390625" style="6" customWidth="1"/>
    <col min="3" max="3" width="10.125" style="6" customWidth="1"/>
    <col min="4" max="13" width="9.75390625" style="6" customWidth="1"/>
    <col min="14" max="16384" width="11.375" style="6" customWidth="1"/>
  </cols>
  <sheetData>
    <row r="1" spans="1:13" ht="19.5" customHeight="1">
      <c r="A1" s="302" t="s">
        <v>180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3" customHeight="1">
      <c r="A3" s="89"/>
      <c r="B3" s="103" t="s">
        <v>181</v>
      </c>
      <c r="C3" s="103" t="s">
        <v>182</v>
      </c>
      <c r="D3" s="103">
        <v>1996</v>
      </c>
      <c r="E3" s="103">
        <v>1997</v>
      </c>
      <c r="F3" s="103">
        <v>1998</v>
      </c>
      <c r="G3" s="103">
        <v>1999</v>
      </c>
      <c r="H3" s="103">
        <v>2000</v>
      </c>
      <c r="I3" s="103">
        <v>2001</v>
      </c>
      <c r="J3" s="103">
        <v>2002</v>
      </c>
      <c r="K3" s="103">
        <v>2003</v>
      </c>
      <c r="L3" s="103">
        <v>2004</v>
      </c>
      <c r="M3" s="104" t="s">
        <v>115</v>
      </c>
    </row>
    <row r="4" spans="1:13" ht="12">
      <c r="A4" s="90" t="s">
        <v>116</v>
      </c>
      <c r="B4" s="154">
        <v>101</v>
      </c>
      <c r="C4" s="154">
        <v>38</v>
      </c>
      <c r="D4" s="154">
        <v>3</v>
      </c>
      <c r="E4" s="154">
        <v>7</v>
      </c>
      <c r="F4" s="154">
        <v>7</v>
      </c>
      <c r="G4" s="154">
        <v>1</v>
      </c>
      <c r="H4" s="154">
        <v>3</v>
      </c>
      <c r="I4" s="154">
        <v>2</v>
      </c>
      <c r="J4" s="154">
        <v>3</v>
      </c>
      <c r="K4" s="154">
        <v>2</v>
      </c>
      <c r="L4" s="154">
        <v>3</v>
      </c>
      <c r="M4" s="155">
        <f aca="true" t="shared" si="0" ref="M4:M44">SUM(B4:L4)</f>
        <v>170</v>
      </c>
    </row>
    <row r="5" spans="1:13" ht="12">
      <c r="A5" s="90" t="s">
        <v>117</v>
      </c>
      <c r="B5" s="154">
        <v>275</v>
      </c>
      <c r="C5" s="154">
        <v>183</v>
      </c>
      <c r="D5" s="154">
        <v>28</v>
      </c>
      <c r="E5" s="154">
        <v>22</v>
      </c>
      <c r="F5" s="154">
        <v>22</v>
      </c>
      <c r="G5" s="154">
        <v>27</v>
      </c>
      <c r="H5" s="154">
        <v>47</v>
      </c>
      <c r="I5" s="154">
        <v>31</v>
      </c>
      <c r="J5" s="154">
        <v>40</v>
      </c>
      <c r="K5" s="154">
        <v>49</v>
      </c>
      <c r="L5" s="154">
        <v>39</v>
      </c>
      <c r="M5" s="155">
        <f t="shared" si="0"/>
        <v>763</v>
      </c>
    </row>
    <row r="6" spans="1:13" ht="12">
      <c r="A6" s="91" t="s">
        <v>118</v>
      </c>
      <c r="B6" s="154">
        <v>845</v>
      </c>
      <c r="C6" s="154">
        <v>300</v>
      </c>
      <c r="D6" s="154">
        <v>25</v>
      </c>
      <c r="E6" s="154">
        <v>34</v>
      </c>
      <c r="F6" s="154">
        <v>31</v>
      </c>
      <c r="G6" s="154">
        <v>32</v>
      </c>
      <c r="H6" s="154">
        <v>37</v>
      </c>
      <c r="I6" s="154">
        <v>32</v>
      </c>
      <c r="J6" s="154">
        <v>36</v>
      </c>
      <c r="K6" s="154">
        <v>39</v>
      </c>
      <c r="L6" s="154">
        <v>49</v>
      </c>
      <c r="M6" s="132">
        <f t="shared" si="0"/>
        <v>1460</v>
      </c>
    </row>
    <row r="7" spans="1:13" ht="12">
      <c r="A7" s="91" t="s">
        <v>119</v>
      </c>
      <c r="B7" s="154">
        <v>474</v>
      </c>
      <c r="C7" s="154">
        <v>218</v>
      </c>
      <c r="D7" s="154">
        <v>12</v>
      </c>
      <c r="E7" s="154">
        <v>27</v>
      </c>
      <c r="F7" s="154">
        <v>25</v>
      </c>
      <c r="G7" s="154">
        <v>27</v>
      </c>
      <c r="H7" s="154">
        <v>24</v>
      </c>
      <c r="I7" s="154">
        <v>20</v>
      </c>
      <c r="J7" s="154">
        <v>14</v>
      </c>
      <c r="K7" s="154">
        <v>39</v>
      </c>
      <c r="L7" s="154">
        <v>22</v>
      </c>
      <c r="M7" s="155">
        <f t="shared" si="0"/>
        <v>902</v>
      </c>
    </row>
    <row r="8" spans="1:13" ht="12">
      <c r="A8" s="91" t="s">
        <v>120</v>
      </c>
      <c r="B8" s="154">
        <v>1787</v>
      </c>
      <c r="C8" s="154">
        <v>1200</v>
      </c>
      <c r="D8" s="154">
        <v>106</v>
      </c>
      <c r="E8" s="154">
        <v>158</v>
      </c>
      <c r="F8" s="154">
        <v>180</v>
      </c>
      <c r="G8" s="154">
        <v>149</v>
      </c>
      <c r="H8" s="154">
        <v>271</v>
      </c>
      <c r="I8" s="154">
        <v>193</v>
      </c>
      <c r="J8" s="154">
        <v>201</v>
      </c>
      <c r="K8" s="154">
        <v>182</v>
      </c>
      <c r="L8" s="154">
        <v>173</v>
      </c>
      <c r="M8" s="132">
        <f t="shared" si="0"/>
        <v>4600</v>
      </c>
    </row>
    <row r="9" spans="1:13" ht="12">
      <c r="A9" s="91" t="s">
        <v>121</v>
      </c>
      <c r="B9" s="154">
        <v>86</v>
      </c>
      <c r="C9" s="154">
        <v>50</v>
      </c>
      <c r="D9" s="154">
        <v>5</v>
      </c>
      <c r="E9" s="154">
        <v>1</v>
      </c>
      <c r="F9" s="154">
        <v>8</v>
      </c>
      <c r="G9" s="154">
        <v>9</v>
      </c>
      <c r="H9" s="154">
        <v>18</v>
      </c>
      <c r="I9" s="154">
        <v>6</v>
      </c>
      <c r="J9" s="154">
        <v>14</v>
      </c>
      <c r="K9" s="154">
        <v>10</v>
      </c>
      <c r="L9" s="154">
        <v>14</v>
      </c>
      <c r="M9" s="155">
        <f t="shared" si="0"/>
        <v>221</v>
      </c>
    </row>
    <row r="10" spans="1:13" ht="12">
      <c r="A10" s="91" t="s">
        <v>122</v>
      </c>
      <c r="B10" s="154">
        <v>290</v>
      </c>
      <c r="C10" s="154">
        <v>142</v>
      </c>
      <c r="D10" s="154">
        <v>4</v>
      </c>
      <c r="E10" s="154">
        <v>6</v>
      </c>
      <c r="F10" s="154">
        <v>11</v>
      </c>
      <c r="G10" s="154">
        <v>12</v>
      </c>
      <c r="H10" s="154">
        <v>34</v>
      </c>
      <c r="I10" s="154">
        <v>20</v>
      </c>
      <c r="J10" s="154">
        <v>17</v>
      </c>
      <c r="K10" s="154">
        <v>20</v>
      </c>
      <c r="L10" s="154">
        <v>16</v>
      </c>
      <c r="M10" s="155">
        <f t="shared" si="0"/>
        <v>572</v>
      </c>
    </row>
    <row r="11" spans="1:13" ht="12">
      <c r="A11" s="91" t="s">
        <v>123</v>
      </c>
      <c r="B11" s="154">
        <v>720</v>
      </c>
      <c r="C11" s="154">
        <v>229</v>
      </c>
      <c r="D11" s="154">
        <v>23</v>
      </c>
      <c r="E11" s="154">
        <v>16</v>
      </c>
      <c r="F11" s="154">
        <v>18</v>
      </c>
      <c r="G11" s="154">
        <v>31</v>
      </c>
      <c r="H11" s="154">
        <v>31</v>
      </c>
      <c r="I11" s="154">
        <v>32</v>
      </c>
      <c r="J11" s="154">
        <v>19</v>
      </c>
      <c r="K11" s="154">
        <v>37</v>
      </c>
      <c r="L11" s="154">
        <v>21</v>
      </c>
      <c r="M11" s="132">
        <f t="shared" si="0"/>
        <v>1177</v>
      </c>
    </row>
    <row r="12" spans="1:13" ht="12">
      <c r="A12" s="23" t="s">
        <v>221</v>
      </c>
      <c r="B12" s="154">
        <v>176</v>
      </c>
      <c r="C12" s="154">
        <v>151</v>
      </c>
      <c r="D12" s="154">
        <v>5</v>
      </c>
      <c r="E12" s="154">
        <v>2</v>
      </c>
      <c r="F12" s="154">
        <v>10</v>
      </c>
      <c r="G12" s="154">
        <v>7</v>
      </c>
      <c r="H12" s="154">
        <v>27</v>
      </c>
      <c r="I12" s="154">
        <v>7</v>
      </c>
      <c r="J12" s="154">
        <v>17</v>
      </c>
      <c r="K12" s="154">
        <v>11</v>
      </c>
      <c r="L12" s="154">
        <v>12</v>
      </c>
      <c r="M12" s="155">
        <f t="shared" si="0"/>
        <v>425</v>
      </c>
    </row>
    <row r="13" spans="1:13" ht="12">
      <c r="A13" s="91" t="s">
        <v>124</v>
      </c>
      <c r="B13" s="154">
        <v>360</v>
      </c>
      <c r="C13" s="154">
        <v>120</v>
      </c>
      <c r="D13" s="154">
        <v>5</v>
      </c>
      <c r="E13" s="154">
        <v>8</v>
      </c>
      <c r="F13" s="154">
        <v>9</v>
      </c>
      <c r="G13" s="154">
        <v>6</v>
      </c>
      <c r="H13" s="154">
        <v>15</v>
      </c>
      <c r="I13" s="154">
        <v>6</v>
      </c>
      <c r="J13" s="154">
        <v>11</v>
      </c>
      <c r="K13" s="154">
        <v>9</v>
      </c>
      <c r="L13" s="154">
        <v>7</v>
      </c>
      <c r="M13" s="155">
        <f t="shared" si="0"/>
        <v>556</v>
      </c>
    </row>
    <row r="14" spans="1:13" ht="12">
      <c r="A14" s="91" t="s">
        <v>125</v>
      </c>
      <c r="B14" s="154">
        <v>372</v>
      </c>
      <c r="C14" s="154">
        <v>435</v>
      </c>
      <c r="D14" s="154">
        <v>30</v>
      </c>
      <c r="E14" s="154">
        <v>35</v>
      </c>
      <c r="F14" s="154">
        <v>31</v>
      </c>
      <c r="G14" s="154">
        <v>39</v>
      </c>
      <c r="H14" s="154">
        <v>51</v>
      </c>
      <c r="I14" s="154">
        <v>43</v>
      </c>
      <c r="J14" s="154">
        <v>38</v>
      </c>
      <c r="K14" s="154">
        <v>81</v>
      </c>
      <c r="L14" s="154">
        <v>83</v>
      </c>
      <c r="M14" s="132">
        <f t="shared" si="0"/>
        <v>1238</v>
      </c>
    </row>
    <row r="15" spans="1:13" ht="12">
      <c r="A15" s="91" t="s">
        <v>14</v>
      </c>
      <c r="B15" s="154">
        <v>387</v>
      </c>
      <c r="C15" s="154">
        <v>45</v>
      </c>
      <c r="D15" s="154">
        <v>8</v>
      </c>
      <c r="E15" s="154">
        <v>7</v>
      </c>
      <c r="F15" s="154">
        <v>6</v>
      </c>
      <c r="G15" s="154">
        <v>7</v>
      </c>
      <c r="H15" s="154">
        <v>10</v>
      </c>
      <c r="I15" s="154">
        <v>6</v>
      </c>
      <c r="J15" s="154">
        <v>11</v>
      </c>
      <c r="K15" s="154">
        <v>8</v>
      </c>
      <c r="L15" s="154">
        <v>10</v>
      </c>
      <c r="M15" s="155">
        <f t="shared" si="0"/>
        <v>505</v>
      </c>
    </row>
    <row r="16" spans="1:13" ht="12">
      <c r="A16" s="91" t="s">
        <v>126</v>
      </c>
      <c r="B16" s="154">
        <v>486</v>
      </c>
      <c r="C16" s="154">
        <v>186</v>
      </c>
      <c r="D16" s="154">
        <v>11</v>
      </c>
      <c r="E16" s="154">
        <v>22</v>
      </c>
      <c r="F16" s="154">
        <v>30</v>
      </c>
      <c r="G16" s="154">
        <v>29</v>
      </c>
      <c r="H16" s="154">
        <v>24</v>
      </c>
      <c r="I16" s="154">
        <v>33</v>
      </c>
      <c r="J16" s="154">
        <v>25</v>
      </c>
      <c r="K16" s="154">
        <v>38</v>
      </c>
      <c r="L16" s="154">
        <v>38</v>
      </c>
      <c r="M16" s="155">
        <f t="shared" si="0"/>
        <v>922</v>
      </c>
    </row>
    <row r="17" spans="1:13" ht="12">
      <c r="A17" s="91" t="s">
        <v>127</v>
      </c>
      <c r="B17" s="154">
        <v>555</v>
      </c>
      <c r="C17" s="154">
        <v>253</v>
      </c>
      <c r="D17" s="154">
        <v>21</v>
      </c>
      <c r="E17" s="154">
        <v>17</v>
      </c>
      <c r="F17" s="154">
        <v>32</v>
      </c>
      <c r="G17" s="154">
        <v>22</v>
      </c>
      <c r="H17" s="154">
        <v>27</v>
      </c>
      <c r="I17" s="154">
        <v>18</v>
      </c>
      <c r="J17" s="154">
        <v>24</v>
      </c>
      <c r="K17" s="154">
        <v>44</v>
      </c>
      <c r="L17" s="154">
        <v>40</v>
      </c>
      <c r="M17" s="155">
        <f t="shared" si="0"/>
        <v>1053</v>
      </c>
    </row>
    <row r="18" spans="1:13" ht="12">
      <c r="A18" s="91" t="s">
        <v>128</v>
      </c>
      <c r="B18" s="154">
        <v>1247</v>
      </c>
      <c r="C18" s="154">
        <v>604</v>
      </c>
      <c r="D18" s="154">
        <v>38</v>
      </c>
      <c r="E18" s="154">
        <v>52</v>
      </c>
      <c r="F18" s="154">
        <v>61</v>
      </c>
      <c r="G18" s="154">
        <v>71</v>
      </c>
      <c r="H18" s="154">
        <v>78</v>
      </c>
      <c r="I18" s="154">
        <v>58</v>
      </c>
      <c r="J18" s="154">
        <v>78</v>
      </c>
      <c r="K18" s="154">
        <v>102</v>
      </c>
      <c r="L18" s="154">
        <v>67</v>
      </c>
      <c r="M18" s="132">
        <f t="shared" si="0"/>
        <v>2456</v>
      </c>
    </row>
    <row r="19" spans="1:13" ht="12">
      <c r="A19" s="91" t="s">
        <v>129</v>
      </c>
      <c r="B19" s="154">
        <v>992</v>
      </c>
      <c r="C19" s="154">
        <v>481</v>
      </c>
      <c r="D19" s="154">
        <v>18</v>
      </c>
      <c r="E19" s="154">
        <v>47</v>
      </c>
      <c r="F19" s="154">
        <v>52</v>
      </c>
      <c r="G19" s="154">
        <v>63</v>
      </c>
      <c r="H19" s="154">
        <v>68</v>
      </c>
      <c r="I19" s="154">
        <v>44</v>
      </c>
      <c r="J19" s="154">
        <v>44</v>
      </c>
      <c r="K19" s="154">
        <v>41</v>
      </c>
      <c r="L19" s="154">
        <v>21</v>
      </c>
      <c r="M19" s="132">
        <f t="shared" si="0"/>
        <v>1871</v>
      </c>
    </row>
    <row r="20" spans="1:13" ht="12">
      <c r="A20" s="91" t="s">
        <v>130</v>
      </c>
      <c r="B20" s="154">
        <v>129</v>
      </c>
      <c r="C20" s="154">
        <v>52</v>
      </c>
      <c r="D20" s="154">
        <v>7</v>
      </c>
      <c r="E20" s="154">
        <v>6</v>
      </c>
      <c r="F20" s="154">
        <v>6</v>
      </c>
      <c r="G20" s="154">
        <v>3</v>
      </c>
      <c r="H20" s="154">
        <v>13</v>
      </c>
      <c r="I20" s="154">
        <v>7</v>
      </c>
      <c r="J20" s="154">
        <v>14</v>
      </c>
      <c r="K20" s="154">
        <v>13</v>
      </c>
      <c r="L20" s="154">
        <v>9</v>
      </c>
      <c r="M20" s="155">
        <f t="shared" si="0"/>
        <v>259</v>
      </c>
    </row>
    <row r="21" spans="1:13" ht="12">
      <c r="A21" s="94" t="s">
        <v>222</v>
      </c>
      <c r="B21" s="154">
        <v>3075</v>
      </c>
      <c r="C21" s="157">
        <v>1330</v>
      </c>
      <c r="D21" s="157">
        <v>108</v>
      </c>
      <c r="E21" s="154">
        <v>121</v>
      </c>
      <c r="F21" s="154">
        <v>257</v>
      </c>
      <c r="G21" s="154">
        <v>199</v>
      </c>
      <c r="H21" s="154">
        <v>326</v>
      </c>
      <c r="I21" s="154">
        <v>246</v>
      </c>
      <c r="J21" s="154">
        <v>215</v>
      </c>
      <c r="K21" s="154">
        <v>211</v>
      </c>
      <c r="L21" s="154">
        <v>172</v>
      </c>
      <c r="M21" s="132">
        <f t="shared" si="0"/>
        <v>6260</v>
      </c>
    </row>
    <row r="22" spans="1:13" ht="12">
      <c r="A22" s="91" t="s">
        <v>131</v>
      </c>
      <c r="B22" s="157">
        <v>10041</v>
      </c>
      <c r="C22" s="157">
        <v>2484</v>
      </c>
      <c r="D22" s="157">
        <v>307</v>
      </c>
      <c r="E22" s="157">
        <v>287</v>
      </c>
      <c r="F22" s="154">
        <v>450</v>
      </c>
      <c r="G22" s="154">
        <v>392</v>
      </c>
      <c r="H22" s="154">
        <v>468</v>
      </c>
      <c r="I22" s="154">
        <v>312</v>
      </c>
      <c r="J22" s="154">
        <v>310</v>
      </c>
      <c r="K22" s="154">
        <v>324</v>
      </c>
      <c r="L22" s="154">
        <v>337</v>
      </c>
      <c r="M22" s="132">
        <f t="shared" si="0"/>
        <v>15712</v>
      </c>
    </row>
    <row r="23" spans="1:13" ht="12">
      <c r="A23" s="91" t="s">
        <v>0</v>
      </c>
      <c r="B23" s="154">
        <v>320</v>
      </c>
      <c r="C23" s="154">
        <v>79</v>
      </c>
      <c r="D23" s="154">
        <v>5</v>
      </c>
      <c r="E23" s="154">
        <v>6</v>
      </c>
      <c r="F23" s="154">
        <v>9</v>
      </c>
      <c r="G23" s="154">
        <v>3</v>
      </c>
      <c r="H23" s="154">
        <v>14</v>
      </c>
      <c r="I23" s="154">
        <v>4</v>
      </c>
      <c r="J23" s="154">
        <v>8</v>
      </c>
      <c r="K23" s="154">
        <v>9</v>
      </c>
      <c r="L23" s="154">
        <v>2</v>
      </c>
      <c r="M23" s="155">
        <f t="shared" si="0"/>
        <v>459</v>
      </c>
    </row>
    <row r="24" spans="1:13" ht="12">
      <c r="A24" s="91" t="s">
        <v>1</v>
      </c>
      <c r="B24" s="154">
        <v>557</v>
      </c>
      <c r="C24" s="154">
        <v>275</v>
      </c>
      <c r="D24" s="154">
        <v>7</v>
      </c>
      <c r="E24" s="154">
        <v>18</v>
      </c>
      <c r="F24" s="154">
        <v>25</v>
      </c>
      <c r="G24" s="154">
        <v>35</v>
      </c>
      <c r="H24" s="154">
        <v>52</v>
      </c>
      <c r="I24" s="154">
        <v>26</v>
      </c>
      <c r="J24" s="154">
        <v>28</v>
      </c>
      <c r="K24" s="154">
        <v>28</v>
      </c>
      <c r="L24" s="154">
        <v>12</v>
      </c>
      <c r="M24" s="155">
        <f t="shared" si="0"/>
        <v>1063</v>
      </c>
    </row>
    <row r="25" spans="1:13" ht="12">
      <c r="A25" s="91" t="s">
        <v>2</v>
      </c>
      <c r="B25" s="154">
        <v>1238</v>
      </c>
      <c r="C25" s="154">
        <v>500</v>
      </c>
      <c r="D25" s="154">
        <v>69</v>
      </c>
      <c r="E25" s="154">
        <v>80</v>
      </c>
      <c r="F25" s="154">
        <v>84</v>
      </c>
      <c r="G25" s="154">
        <v>254</v>
      </c>
      <c r="H25" s="154">
        <v>339</v>
      </c>
      <c r="I25" s="154">
        <v>189</v>
      </c>
      <c r="J25" s="154">
        <v>181</v>
      </c>
      <c r="K25" s="154">
        <v>134</v>
      </c>
      <c r="L25" s="154">
        <v>133</v>
      </c>
      <c r="M25" s="132">
        <f t="shared" si="0"/>
        <v>3201</v>
      </c>
    </row>
    <row r="26" spans="1:13" ht="12">
      <c r="A26" s="91" t="s">
        <v>3</v>
      </c>
      <c r="B26" s="154">
        <v>737</v>
      </c>
      <c r="C26" s="154">
        <v>219</v>
      </c>
      <c r="D26" s="154">
        <v>14</v>
      </c>
      <c r="E26" s="154">
        <v>22</v>
      </c>
      <c r="F26" s="154">
        <v>19</v>
      </c>
      <c r="G26" s="154">
        <v>44</v>
      </c>
      <c r="H26" s="154">
        <v>38</v>
      </c>
      <c r="I26" s="154">
        <v>24</v>
      </c>
      <c r="J26" s="154">
        <v>15</v>
      </c>
      <c r="K26" s="154">
        <v>48</v>
      </c>
      <c r="L26" s="154">
        <v>32</v>
      </c>
      <c r="M26" s="132">
        <f t="shared" si="0"/>
        <v>1212</v>
      </c>
    </row>
    <row r="27" spans="1:13" ht="12">
      <c r="A27" s="91" t="s">
        <v>4</v>
      </c>
      <c r="B27" s="154">
        <v>374</v>
      </c>
      <c r="C27" s="154">
        <v>127</v>
      </c>
      <c r="D27" s="154">
        <v>10</v>
      </c>
      <c r="E27" s="154">
        <v>19</v>
      </c>
      <c r="F27" s="154">
        <v>8</v>
      </c>
      <c r="G27" s="154">
        <v>10</v>
      </c>
      <c r="H27" s="154">
        <v>21</v>
      </c>
      <c r="I27" s="154">
        <v>14</v>
      </c>
      <c r="J27" s="154">
        <v>22</v>
      </c>
      <c r="K27" s="154">
        <v>15</v>
      </c>
      <c r="L27" s="154">
        <v>9</v>
      </c>
      <c r="M27" s="155">
        <f t="shared" si="0"/>
        <v>629</v>
      </c>
    </row>
    <row r="28" spans="1:13" ht="12">
      <c r="A28" s="91" t="s">
        <v>5</v>
      </c>
      <c r="B28" s="154">
        <v>272</v>
      </c>
      <c r="C28" s="154">
        <v>100</v>
      </c>
      <c r="D28" s="154">
        <v>8</v>
      </c>
      <c r="E28" s="154">
        <v>8</v>
      </c>
      <c r="F28" s="154">
        <v>18</v>
      </c>
      <c r="G28" s="154">
        <v>19</v>
      </c>
      <c r="H28" s="154">
        <v>16</v>
      </c>
      <c r="I28" s="154">
        <v>22</v>
      </c>
      <c r="J28" s="154">
        <v>15</v>
      </c>
      <c r="K28" s="154">
        <v>17</v>
      </c>
      <c r="L28" s="154">
        <v>13</v>
      </c>
      <c r="M28" s="155">
        <f t="shared" si="0"/>
        <v>508</v>
      </c>
    </row>
    <row r="29" spans="1:13" ht="12">
      <c r="A29" s="91" t="s">
        <v>6</v>
      </c>
      <c r="B29" s="154">
        <v>160</v>
      </c>
      <c r="C29" s="154">
        <v>100</v>
      </c>
      <c r="D29" s="154">
        <v>9</v>
      </c>
      <c r="E29" s="154">
        <v>21</v>
      </c>
      <c r="F29" s="154">
        <v>13</v>
      </c>
      <c r="G29" s="154">
        <v>12</v>
      </c>
      <c r="H29" s="154">
        <v>17</v>
      </c>
      <c r="I29" s="154">
        <v>18</v>
      </c>
      <c r="J29" s="154">
        <v>14</v>
      </c>
      <c r="K29" s="154">
        <v>22</v>
      </c>
      <c r="L29" s="154">
        <v>19</v>
      </c>
      <c r="M29" s="155">
        <f t="shared" si="0"/>
        <v>405</v>
      </c>
    </row>
    <row r="30" spans="1:13" ht="12">
      <c r="A30" s="91" t="s">
        <v>7</v>
      </c>
      <c r="B30" s="154">
        <v>187</v>
      </c>
      <c r="C30" s="154">
        <v>114</v>
      </c>
      <c r="D30" s="154">
        <v>9</v>
      </c>
      <c r="E30" s="154">
        <v>9</v>
      </c>
      <c r="F30" s="154">
        <v>13</v>
      </c>
      <c r="G30" s="154">
        <v>7</v>
      </c>
      <c r="H30" s="154">
        <v>12</v>
      </c>
      <c r="I30" s="154">
        <v>6</v>
      </c>
      <c r="J30" s="154">
        <v>6</v>
      </c>
      <c r="K30" s="154">
        <v>13</v>
      </c>
      <c r="L30" s="154">
        <v>6</v>
      </c>
      <c r="M30" s="155">
        <f t="shared" si="0"/>
        <v>382</v>
      </c>
    </row>
    <row r="31" spans="1:13" ht="12">
      <c r="A31" s="91" t="s">
        <v>8</v>
      </c>
      <c r="B31" s="154">
        <v>374</v>
      </c>
      <c r="C31" s="154">
        <v>147</v>
      </c>
      <c r="D31" s="154">
        <v>14</v>
      </c>
      <c r="E31" s="154">
        <v>15</v>
      </c>
      <c r="F31" s="154">
        <v>23</v>
      </c>
      <c r="G31" s="154">
        <v>20</v>
      </c>
      <c r="H31" s="154">
        <v>21</v>
      </c>
      <c r="I31" s="154">
        <v>15</v>
      </c>
      <c r="J31" s="154">
        <v>16</v>
      </c>
      <c r="K31" s="154">
        <v>71</v>
      </c>
      <c r="L31" s="154">
        <v>19</v>
      </c>
      <c r="M31" s="155">
        <f t="shared" si="0"/>
        <v>735</v>
      </c>
    </row>
    <row r="32" spans="1:13" ht="12">
      <c r="A32" s="91" t="s">
        <v>9</v>
      </c>
      <c r="B32" s="154">
        <v>109</v>
      </c>
      <c r="C32" s="154">
        <v>51</v>
      </c>
      <c r="D32" s="154">
        <v>2</v>
      </c>
      <c r="E32" s="154">
        <v>4</v>
      </c>
      <c r="F32" s="154">
        <v>4</v>
      </c>
      <c r="G32" s="154">
        <v>6</v>
      </c>
      <c r="H32" s="154">
        <v>5</v>
      </c>
      <c r="I32" s="154">
        <v>7</v>
      </c>
      <c r="J32" s="154">
        <v>6</v>
      </c>
      <c r="K32" s="154">
        <v>5</v>
      </c>
      <c r="L32" s="154">
        <v>3</v>
      </c>
      <c r="M32" s="155">
        <f t="shared" si="0"/>
        <v>202</v>
      </c>
    </row>
    <row r="33" spans="1:13" ht="12">
      <c r="A33" s="91" t="s">
        <v>10</v>
      </c>
      <c r="B33" s="154">
        <v>560</v>
      </c>
      <c r="C33" s="154">
        <v>144</v>
      </c>
      <c r="D33" s="154">
        <v>13</v>
      </c>
      <c r="E33" s="154">
        <v>11</v>
      </c>
      <c r="F33" s="154">
        <v>20</v>
      </c>
      <c r="G33" s="154">
        <v>17</v>
      </c>
      <c r="H33" s="154">
        <v>23</v>
      </c>
      <c r="I33" s="154">
        <v>18</v>
      </c>
      <c r="J33" s="154">
        <v>16</v>
      </c>
      <c r="K33" s="154">
        <v>27</v>
      </c>
      <c r="L33" s="154">
        <v>38</v>
      </c>
      <c r="M33" s="155">
        <f t="shared" si="0"/>
        <v>887</v>
      </c>
    </row>
    <row r="34" spans="1:13" ht="12">
      <c r="A34" s="91" t="s">
        <v>11</v>
      </c>
      <c r="B34" s="154">
        <v>288</v>
      </c>
      <c r="C34" s="154">
        <v>160</v>
      </c>
      <c r="D34" s="154">
        <v>9</v>
      </c>
      <c r="E34" s="154">
        <v>8</v>
      </c>
      <c r="F34" s="154">
        <v>9</v>
      </c>
      <c r="G34" s="154">
        <v>12</v>
      </c>
      <c r="H34" s="154">
        <v>15</v>
      </c>
      <c r="I34" s="154">
        <v>9</v>
      </c>
      <c r="J34" s="154">
        <v>16</v>
      </c>
      <c r="K34" s="154">
        <v>12</v>
      </c>
      <c r="L34" s="154">
        <v>8</v>
      </c>
      <c r="M34" s="155">
        <f t="shared" si="0"/>
        <v>546</v>
      </c>
    </row>
    <row r="35" spans="1:13" ht="12">
      <c r="A35" s="91" t="s">
        <v>12</v>
      </c>
      <c r="B35" s="154">
        <v>306</v>
      </c>
      <c r="C35" s="154">
        <v>142</v>
      </c>
      <c r="D35" s="154">
        <v>7</v>
      </c>
      <c r="E35" s="154">
        <v>20</v>
      </c>
      <c r="F35" s="154">
        <v>14</v>
      </c>
      <c r="G35" s="154">
        <v>18</v>
      </c>
      <c r="H35" s="154">
        <v>21</v>
      </c>
      <c r="I35" s="154">
        <v>18</v>
      </c>
      <c r="J35" s="154">
        <v>25</v>
      </c>
      <c r="K35" s="154">
        <v>26</v>
      </c>
      <c r="L35" s="154">
        <v>23</v>
      </c>
      <c r="M35" s="155">
        <f t="shared" si="0"/>
        <v>620</v>
      </c>
    </row>
    <row r="36" spans="1:13" ht="12">
      <c r="A36" s="91" t="s">
        <v>13</v>
      </c>
      <c r="B36" s="154">
        <v>285</v>
      </c>
      <c r="C36" s="154">
        <v>80</v>
      </c>
      <c r="D36" s="154">
        <v>6</v>
      </c>
      <c r="E36" s="154">
        <v>5</v>
      </c>
      <c r="F36" s="154">
        <v>7</v>
      </c>
      <c r="G36" s="154">
        <v>6</v>
      </c>
      <c r="H36" s="154">
        <v>12</v>
      </c>
      <c r="I36" s="154">
        <v>5</v>
      </c>
      <c r="J36" s="154">
        <v>10</v>
      </c>
      <c r="K36" s="154">
        <v>11</v>
      </c>
      <c r="L36" s="154">
        <v>18</v>
      </c>
      <c r="M36" s="155">
        <f t="shared" si="0"/>
        <v>445</v>
      </c>
    </row>
    <row r="37" spans="1:13" ht="12.75" customHeight="1">
      <c r="A37" s="88" t="s">
        <v>15</v>
      </c>
      <c r="B37" s="180">
        <f aca="true" t="shared" si="1" ref="B37:L37">B18+B19+B24</f>
        <v>2796</v>
      </c>
      <c r="C37" s="180">
        <f t="shared" si="1"/>
        <v>1360</v>
      </c>
      <c r="D37" s="180">
        <f t="shared" si="1"/>
        <v>63</v>
      </c>
      <c r="E37" s="178">
        <f t="shared" si="1"/>
        <v>117</v>
      </c>
      <c r="F37" s="180">
        <f t="shared" si="1"/>
        <v>138</v>
      </c>
      <c r="G37" s="180">
        <f t="shared" si="1"/>
        <v>169</v>
      </c>
      <c r="H37" s="180">
        <f t="shared" si="1"/>
        <v>198</v>
      </c>
      <c r="I37" s="180">
        <f t="shared" si="1"/>
        <v>128</v>
      </c>
      <c r="J37" s="180">
        <f t="shared" si="1"/>
        <v>150</v>
      </c>
      <c r="K37" s="180">
        <f t="shared" si="1"/>
        <v>171</v>
      </c>
      <c r="L37" s="180">
        <f t="shared" si="1"/>
        <v>100</v>
      </c>
      <c r="M37" s="179">
        <f t="shared" si="0"/>
        <v>5390</v>
      </c>
    </row>
    <row r="38" spans="1:13" ht="12">
      <c r="A38" s="79" t="s">
        <v>16</v>
      </c>
      <c r="B38" s="177">
        <v>2216</v>
      </c>
      <c r="C38" s="162">
        <v>1236</v>
      </c>
      <c r="D38" s="177">
        <v>84</v>
      </c>
      <c r="E38" s="177">
        <v>129</v>
      </c>
      <c r="F38" s="177">
        <v>133</v>
      </c>
      <c r="G38" s="177">
        <v>130</v>
      </c>
      <c r="H38" s="177">
        <v>160</v>
      </c>
      <c r="I38" s="177">
        <v>139</v>
      </c>
      <c r="J38" s="177">
        <v>134</v>
      </c>
      <c r="K38" s="177">
        <v>259</v>
      </c>
      <c r="L38" s="177">
        <v>195</v>
      </c>
      <c r="M38" s="163">
        <f t="shared" si="0"/>
        <v>4815</v>
      </c>
    </row>
    <row r="39" spans="1:13" ht="12">
      <c r="A39" s="79" t="s">
        <v>17</v>
      </c>
      <c r="B39" s="177">
        <v>3963</v>
      </c>
      <c r="C39" s="162">
        <v>1357</v>
      </c>
      <c r="D39" s="162">
        <v>96</v>
      </c>
      <c r="E39" s="162">
        <v>126</v>
      </c>
      <c r="F39" s="177">
        <v>130</v>
      </c>
      <c r="G39" s="177">
        <v>166</v>
      </c>
      <c r="H39" s="177">
        <v>206</v>
      </c>
      <c r="I39" s="177">
        <v>153</v>
      </c>
      <c r="J39" s="177">
        <v>140</v>
      </c>
      <c r="K39" s="177">
        <v>207</v>
      </c>
      <c r="L39" s="177">
        <v>136</v>
      </c>
      <c r="M39" s="163">
        <f t="shared" si="0"/>
        <v>6680</v>
      </c>
    </row>
    <row r="40" spans="1:13" ht="12.75" customHeight="1">
      <c r="A40" s="88" t="s">
        <v>18</v>
      </c>
      <c r="B40" s="178">
        <f aca="true" t="shared" si="2" ref="B40:L40">B38+B39</f>
        <v>6179</v>
      </c>
      <c r="C40" s="178">
        <f t="shared" si="2"/>
        <v>2593</v>
      </c>
      <c r="D40" s="178">
        <f t="shared" si="2"/>
        <v>180</v>
      </c>
      <c r="E40" s="178">
        <f t="shared" si="2"/>
        <v>255</v>
      </c>
      <c r="F40" s="180">
        <f t="shared" si="2"/>
        <v>263</v>
      </c>
      <c r="G40" s="180">
        <f t="shared" si="2"/>
        <v>296</v>
      </c>
      <c r="H40" s="180">
        <f t="shared" si="2"/>
        <v>366</v>
      </c>
      <c r="I40" s="180">
        <f t="shared" si="2"/>
        <v>292</v>
      </c>
      <c r="J40" s="180">
        <f t="shared" si="2"/>
        <v>274</v>
      </c>
      <c r="K40" s="180">
        <f t="shared" si="2"/>
        <v>466</v>
      </c>
      <c r="L40" s="180">
        <f t="shared" si="2"/>
        <v>331</v>
      </c>
      <c r="M40" s="179">
        <f t="shared" si="0"/>
        <v>11495</v>
      </c>
    </row>
    <row r="41" spans="1:13" ht="12">
      <c r="A41" s="79" t="s">
        <v>19</v>
      </c>
      <c r="B41" s="162">
        <f aca="true" t="shared" si="3" ref="B41:L41">B8+B21+B22+B25</f>
        <v>16141</v>
      </c>
      <c r="C41" s="162">
        <f t="shared" si="3"/>
        <v>5514</v>
      </c>
      <c r="D41" s="162">
        <f t="shared" si="3"/>
        <v>590</v>
      </c>
      <c r="E41" s="162">
        <f t="shared" si="3"/>
        <v>646</v>
      </c>
      <c r="F41" s="162">
        <f t="shared" si="3"/>
        <v>971</v>
      </c>
      <c r="G41" s="162">
        <f t="shared" si="3"/>
        <v>994</v>
      </c>
      <c r="H41" s="162">
        <f t="shared" si="3"/>
        <v>1404</v>
      </c>
      <c r="I41" s="162">
        <f t="shared" si="3"/>
        <v>940</v>
      </c>
      <c r="J41" s="162">
        <f t="shared" si="3"/>
        <v>907</v>
      </c>
      <c r="K41" s="162">
        <f t="shared" si="3"/>
        <v>851</v>
      </c>
      <c r="L41" s="162">
        <f t="shared" si="3"/>
        <v>815</v>
      </c>
      <c r="M41" s="163">
        <f t="shared" si="0"/>
        <v>29773</v>
      </c>
    </row>
    <row r="42" spans="1:13" ht="12">
      <c r="A42" s="79" t="s">
        <v>20</v>
      </c>
      <c r="B42" s="177">
        <v>3049</v>
      </c>
      <c r="C42" s="162">
        <v>1272</v>
      </c>
      <c r="D42" s="177">
        <v>113</v>
      </c>
      <c r="E42" s="177">
        <v>103</v>
      </c>
      <c r="F42" s="177">
        <v>140</v>
      </c>
      <c r="G42" s="177">
        <v>130</v>
      </c>
      <c r="H42" s="177">
        <v>210</v>
      </c>
      <c r="I42" s="177">
        <v>131</v>
      </c>
      <c r="J42" s="177">
        <v>178</v>
      </c>
      <c r="K42" s="177">
        <v>210</v>
      </c>
      <c r="L42" s="177">
        <v>222</v>
      </c>
      <c r="M42" s="163">
        <f t="shared" si="0"/>
        <v>5758</v>
      </c>
    </row>
    <row r="43" spans="1:13" ht="12.75" customHeight="1">
      <c r="A43" s="88" t="s">
        <v>21</v>
      </c>
      <c r="B43" s="178">
        <f aca="true" t="shared" si="4" ref="B43:L43">B41+B42</f>
        <v>19190</v>
      </c>
      <c r="C43" s="178">
        <f t="shared" si="4"/>
        <v>6786</v>
      </c>
      <c r="D43" s="178">
        <f t="shared" si="4"/>
        <v>703</v>
      </c>
      <c r="E43" s="178">
        <f t="shared" si="4"/>
        <v>749</v>
      </c>
      <c r="F43" s="178">
        <f t="shared" si="4"/>
        <v>1111</v>
      </c>
      <c r="G43" s="178">
        <f t="shared" si="4"/>
        <v>1124</v>
      </c>
      <c r="H43" s="178">
        <f t="shared" si="4"/>
        <v>1614</v>
      </c>
      <c r="I43" s="178">
        <f t="shared" si="4"/>
        <v>1071</v>
      </c>
      <c r="J43" s="178">
        <f t="shared" si="4"/>
        <v>1085</v>
      </c>
      <c r="K43" s="178">
        <f t="shared" si="4"/>
        <v>1061</v>
      </c>
      <c r="L43" s="178">
        <f t="shared" si="4"/>
        <v>1037</v>
      </c>
      <c r="M43" s="179">
        <f t="shared" si="0"/>
        <v>35531</v>
      </c>
    </row>
    <row r="44" spans="1:13" s="14" customFormat="1" ht="13.5" customHeight="1" thickBot="1">
      <c r="A44" s="80" t="s">
        <v>111</v>
      </c>
      <c r="B44" s="165">
        <f aca="true" t="shared" si="5" ref="B44:L44">B37+B40+B43</f>
        <v>28165</v>
      </c>
      <c r="C44" s="165">
        <f t="shared" si="5"/>
        <v>10739</v>
      </c>
      <c r="D44" s="165">
        <f t="shared" si="5"/>
        <v>946</v>
      </c>
      <c r="E44" s="165">
        <f t="shared" si="5"/>
        <v>1121</v>
      </c>
      <c r="F44" s="165">
        <f t="shared" si="5"/>
        <v>1512</v>
      </c>
      <c r="G44" s="165">
        <f t="shared" si="5"/>
        <v>1589</v>
      </c>
      <c r="H44" s="165">
        <f t="shared" si="5"/>
        <v>2178</v>
      </c>
      <c r="I44" s="165">
        <f t="shared" si="5"/>
        <v>1491</v>
      </c>
      <c r="J44" s="165">
        <f t="shared" si="5"/>
        <v>1509</v>
      </c>
      <c r="K44" s="165">
        <f t="shared" si="5"/>
        <v>1698</v>
      </c>
      <c r="L44" s="165">
        <f t="shared" si="5"/>
        <v>1468</v>
      </c>
      <c r="M44" s="166">
        <f t="shared" si="0"/>
        <v>52416</v>
      </c>
    </row>
    <row r="45" ht="4.5" customHeight="1"/>
    <row r="46" ht="12">
      <c r="A46" s="44" t="s">
        <v>211</v>
      </c>
    </row>
  </sheetData>
  <sheetProtection/>
  <mergeCells count="1">
    <mergeCell ref="A1:M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125" style="1" customWidth="1"/>
    <col min="2" max="16384" width="11.375" style="1" customWidth="1"/>
  </cols>
  <sheetData>
    <row r="1" spans="1:8" ht="19.5" customHeight="1">
      <c r="A1" s="302" t="s">
        <v>183</v>
      </c>
      <c r="B1" s="302"/>
      <c r="C1" s="302"/>
      <c r="D1" s="302"/>
      <c r="E1" s="302"/>
      <c r="F1" s="302"/>
      <c r="G1" s="302"/>
      <c r="H1" s="302"/>
    </row>
    <row r="2" spans="1:8" ht="6.75" customHeight="1" thickBot="1">
      <c r="A2" s="5"/>
      <c r="B2" s="5"/>
      <c r="C2" s="5"/>
      <c r="D2" s="5"/>
      <c r="E2" s="5"/>
      <c r="F2" s="5"/>
      <c r="G2" s="5"/>
      <c r="H2" s="5"/>
    </row>
    <row r="3" spans="1:8" ht="29.25" customHeight="1">
      <c r="A3" s="96"/>
      <c r="B3" s="101" t="s">
        <v>188</v>
      </c>
      <c r="C3" s="101" t="s">
        <v>59</v>
      </c>
      <c r="D3" s="101" t="s">
        <v>186</v>
      </c>
      <c r="E3" s="101" t="s">
        <v>187</v>
      </c>
      <c r="F3" s="101" t="s">
        <v>60</v>
      </c>
      <c r="G3" s="101" t="s">
        <v>63</v>
      </c>
      <c r="H3" s="102" t="s">
        <v>115</v>
      </c>
    </row>
    <row r="4" spans="1:8" ht="12">
      <c r="A4" s="92" t="s">
        <v>116</v>
      </c>
      <c r="B4" s="217">
        <v>113</v>
      </c>
      <c r="C4" s="217">
        <v>2</v>
      </c>
      <c r="D4" s="217">
        <v>0</v>
      </c>
      <c r="E4" s="217">
        <v>12</v>
      </c>
      <c r="F4" s="217">
        <v>5</v>
      </c>
      <c r="G4" s="217">
        <v>38</v>
      </c>
      <c r="H4" s="200">
        <f aca="true" t="shared" si="0" ref="H4:H44">SUM(B4:G4)</f>
        <v>170</v>
      </c>
    </row>
    <row r="5" spans="1:8" ht="12">
      <c r="A5" s="92" t="s">
        <v>117</v>
      </c>
      <c r="B5" s="217">
        <v>340</v>
      </c>
      <c r="C5" s="217">
        <v>139</v>
      </c>
      <c r="D5" s="217">
        <v>148</v>
      </c>
      <c r="E5" s="217">
        <v>11</v>
      </c>
      <c r="F5" s="217">
        <v>0</v>
      </c>
      <c r="G5" s="217">
        <v>125</v>
      </c>
      <c r="H5" s="200">
        <f t="shared" si="0"/>
        <v>763</v>
      </c>
    </row>
    <row r="6" spans="1:8" ht="12">
      <c r="A6" s="93" t="s">
        <v>118</v>
      </c>
      <c r="B6" s="217">
        <v>899</v>
      </c>
      <c r="C6" s="217">
        <v>234</v>
      </c>
      <c r="D6" s="217">
        <v>61</v>
      </c>
      <c r="E6" s="217">
        <v>0</v>
      </c>
      <c r="F6" s="217">
        <v>0</v>
      </c>
      <c r="G6" s="217">
        <v>266</v>
      </c>
      <c r="H6" s="200">
        <f t="shared" si="0"/>
        <v>1460</v>
      </c>
    </row>
    <row r="7" spans="1:8" ht="12">
      <c r="A7" s="93" t="s">
        <v>119</v>
      </c>
      <c r="B7" s="217">
        <v>395</v>
      </c>
      <c r="C7" s="217">
        <v>74</v>
      </c>
      <c r="D7" s="217">
        <v>48</v>
      </c>
      <c r="E7" s="217">
        <v>24</v>
      </c>
      <c r="F7" s="217">
        <v>4</v>
      </c>
      <c r="G7" s="217">
        <v>357</v>
      </c>
      <c r="H7" s="200">
        <f t="shared" si="0"/>
        <v>902</v>
      </c>
    </row>
    <row r="8" spans="1:8" ht="12">
      <c r="A8" s="93" t="s">
        <v>120</v>
      </c>
      <c r="B8" s="217">
        <v>3375</v>
      </c>
      <c r="C8" s="217">
        <v>367</v>
      </c>
      <c r="D8" s="217">
        <v>258</v>
      </c>
      <c r="E8" s="217">
        <v>4</v>
      </c>
      <c r="F8" s="217">
        <v>4</v>
      </c>
      <c r="G8" s="217">
        <v>592</v>
      </c>
      <c r="H8" s="200">
        <f t="shared" si="0"/>
        <v>4600</v>
      </c>
    </row>
    <row r="9" spans="1:8" ht="12">
      <c r="A9" s="93" t="s">
        <v>121</v>
      </c>
      <c r="B9" s="217">
        <v>96</v>
      </c>
      <c r="C9" s="217">
        <v>41</v>
      </c>
      <c r="D9" s="217">
        <v>20</v>
      </c>
      <c r="E9" s="217">
        <v>2</v>
      </c>
      <c r="F9" s="217">
        <v>0</v>
      </c>
      <c r="G9" s="217">
        <v>62</v>
      </c>
      <c r="H9" s="200">
        <f t="shared" si="0"/>
        <v>221</v>
      </c>
    </row>
    <row r="10" spans="1:8" ht="12">
      <c r="A10" s="93" t="s">
        <v>122</v>
      </c>
      <c r="B10" s="217">
        <v>298</v>
      </c>
      <c r="C10" s="217">
        <v>41</v>
      </c>
      <c r="D10" s="217">
        <v>17</v>
      </c>
      <c r="E10" s="217">
        <v>65</v>
      </c>
      <c r="F10" s="217">
        <v>11</v>
      </c>
      <c r="G10" s="217">
        <v>140</v>
      </c>
      <c r="H10" s="200">
        <f t="shared" si="0"/>
        <v>572</v>
      </c>
    </row>
    <row r="11" spans="1:8" ht="12">
      <c r="A11" s="93" t="s">
        <v>123</v>
      </c>
      <c r="B11" s="217">
        <v>731</v>
      </c>
      <c r="C11" s="217">
        <v>160</v>
      </c>
      <c r="D11" s="217">
        <v>49</v>
      </c>
      <c r="E11" s="217">
        <v>17</v>
      </c>
      <c r="F11" s="217">
        <v>9</v>
      </c>
      <c r="G11" s="217">
        <v>211</v>
      </c>
      <c r="H11" s="200">
        <f t="shared" si="0"/>
        <v>1177</v>
      </c>
    </row>
    <row r="12" spans="1:8" ht="12">
      <c r="A12" s="23" t="s">
        <v>221</v>
      </c>
      <c r="B12" s="217">
        <v>310</v>
      </c>
      <c r="C12" s="217">
        <v>77</v>
      </c>
      <c r="D12" s="217">
        <v>8</v>
      </c>
      <c r="E12" s="217">
        <v>5</v>
      </c>
      <c r="F12" s="217">
        <v>13</v>
      </c>
      <c r="G12" s="217">
        <v>12</v>
      </c>
      <c r="H12" s="200">
        <f t="shared" si="0"/>
        <v>425</v>
      </c>
    </row>
    <row r="13" spans="1:8" ht="12">
      <c r="A13" s="93" t="s">
        <v>124</v>
      </c>
      <c r="B13" s="217">
        <v>347</v>
      </c>
      <c r="C13" s="217">
        <v>63</v>
      </c>
      <c r="D13" s="217">
        <v>23</v>
      </c>
      <c r="E13" s="217">
        <v>24</v>
      </c>
      <c r="F13" s="217">
        <v>7</v>
      </c>
      <c r="G13" s="217">
        <v>92</v>
      </c>
      <c r="H13" s="200">
        <f t="shared" si="0"/>
        <v>556</v>
      </c>
    </row>
    <row r="14" spans="1:8" ht="12">
      <c r="A14" s="93" t="s">
        <v>125</v>
      </c>
      <c r="B14" s="217">
        <v>681</v>
      </c>
      <c r="C14" s="217">
        <v>130</v>
      </c>
      <c r="D14" s="217">
        <v>76</v>
      </c>
      <c r="E14" s="217">
        <v>61</v>
      </c>
      <c r="F14" s="217">
        <v>15</v>
      </c>
      <c r="G14" s="217">
        <v>275</v>
      </c>
      <c r="H14" s="200">
        <f t="shared" si="0"/>
        <v>1238</v>
      </c>
    </row>
    <row r="15" spans="1:8" ht="12">
      <c r="A15" s="93" t="s">
        <v>14</v>
      </c>
      <c r="B15" s="217">
        <v>183</v>
      </c>
      <c r="C15" s="217">
        <v>176</v>
      </c>
      <c r="D15" s="217">
        <v>23</v>
      </c>
      <c r="E15" s="217">
        <v>4</v>
      </c>
      <c r="F15" s="217">
        <v>1</v>
      </c>
      <c r="G15" s="217">
        <v>118</v>
      </c>
      <c r="H15" s="200">
        <f t="shared" si="0"/>
        <v>505</v>
      </c>
    </row>
    <row r="16" spans="1:8" ht="12">
      <c r="A16" s="93" t="s">
        <v>126</v>
      </c>
      <c r="B16" s="217">
        <v>671</v>
      </c>
      <c r="C16" s="217">
        <v>96</v>
      </c>
      <c r="D16" s="217">
        <v>58</v>
      </c>
      <c r="E16" s="217">
        <v>7</v>
      </c>
      <c r="F16" s="217">
        <v>2</v>
      </c>
      <c r="G16" s="217">
        <v>88</v>
      </c>
      <c r="H16" s="200">
        <f t="shared" si="0"/>
        <v>922</v>
      </c>
    </row>
    <row r="17" spans="1:8" ht="12">
      <c r="A17" s="93" t="s">
        <v>127</v>
      </c>
      <c r="B17" s="217">
        <v>574</v>
      </c>
      <c r="C17" s="217">
        <v>185</v>
      </c>
      <c r="D17" s="217">
        <v>133</v>
      </c>
      <c r="E17" s="217">
        <v>23</v>
      </c>
      <c r="F17" s="217">
        <v>0</v>
      </c>
      <c r="G17" s="217">
        <v>138</v>
      </c>
      <c r="H17" s="200">
        <f t="shared" si="0"/>
        <v>1053</v>
      </c>
    </row>
    <row r="18" spans="1:8" ht="12">
      <c r="A18" s="93" t="s">
        <v>128</v>
      </c>
      <c r="B18" s="217">
        <v>1022</v>
      </c>
      <c r="C18" s="217">
        <v>173</v>
      </c>
      <c r="D18" s="217">
        <v>101</v>
      </c>
      <c r="E18" s="217">
        <v>29</v>
      </c>
      <c r="F18" s="217">
        <v>200</v>
      </c>
      <c r="G18" s="217">
        <v>931</v>
      </c>
      <c r="H18" s="200">
        <f t="shared" si="0"/>
        <v>2456</v>
      </c>
    </row>
    <row r="19" spans="1:8" ht="12">
      <c r="A19" s="93" t="s">
        <v>129</v>
      </c>
      <c r="B19" s="217">
        <v>1214</v>
      </c>
      <c r="C19" s="217">
        <v>145</v>
      </c>
      <c r="D19" s="217">
        <v>38</v>
      </c>
      <c r="E19" s="217">
        <v>27</v>
      </c>
      <c r="F19" s="217">
        <v>236</v>
      </c>
      <c r="G19" s="217">
        <v>211</v>
      </c>
      <c r="H19" s="200">
        <f t="shared" si="0"/>
        <v>1871</v>
      </c>
    </row>
    <row r="20" spans="1:8" ht="12">
      <c r="A20" s="93" t="s">
        <v>130</v>
      </c>
      <c r="B20" s="217">
        <v>73</v>
      </c>
      <c r="C20" s="217">
        <v>81</v>
      </c>
      <c r="D20" s="217">
        <v>44</v>
      </c>
      <c r="E20" s="217">
        <v>1</v>
      </c>
      <c r="F20" s="217">
        <v>0</v>
      </c>
      <c r="G20" s="217">
        <v>60</v>
      </c>
      <c r="H20" s="200">
        <f t="shared" si="0"/>
        <v>259</v>
      </c>
    </row>
    <row r="21" spans="1:8" ht="12">
      <c r="A21" s="94" t="s">
        <v>222</v>
      </c>
      <c r="B21" s="217">
        <v>4267</v>
      </c>
      <c r="C21" s="217">
        <v>795</v>
      </c>
      <c r="D21" s="217">
        <v>689</v>
      </c>
      <c r="E21" s="217">
        <v>11</v>
      </c>
      <c r="F21" s="217">
        <v>1</v>
      </c>
      <c r="G21" s="217">
        <v>497</v>
      </c>
      <c r="H21" s="200">
        <f t="shared" si="0"/>
        <v>6260</v>
      </c>
    </row>
    <row r="22" spans="1:8" ht="12">
      <c r="A22" s="93" t="s">
        <v>131</v>
      </c>
      <c r="B22" s="217">
        <v>13882</v>
      </c>
      <c r="C22" s="217">
        <v>683</v>
      </c>
      <c r="D22" s="217">
        <v>637</v>
      </c>
      <c r="E22" s="217">
        <v>27</v>
      </c>
      <c r="F22" s="217">
        <v>2</v>
      </c>
      <c r="G22" s="217">
        <v>481</v>
      </c>
      <c r="H22" s="200">
        <f t="shared" si="0"/>
        <v>15712</v>
      </c>
    </row>
    <row r="23" spans="1:8" ht="12">
      <c r="A23" s="93" t="s">
        <v>0</v>
      </c>
      <c r="B23" s="217">
        <v>226</v>
      </c>
      <c r="C23" s="217">
        <v>27</v>
      </c>
      <c r="D23" s="217">
        <v>5</v>
      </c>
      <c r="E23" s="217">
        <v>63</v>
      </c>
      <c r="F23" s="217">
        <v>12</v>
      </c>
      <c r="G23" s="217">
        <v>126</v>
      </c>
      <c r="H23" s="200">
        <f t="shared" si="0"/>
        <v>459</v>
      </c>
    </row>
    <row r="24" spans="1:8" ht="12">
      <c r="A24" s="93" t="s">
        <v>1</v>
      </c>
      <c r="B24" s="217">
        <v>351</v>
      </c>
      <c r="C24" s="217">
        <v>67</v>
      </c>
      <c r="D24" s="217">
        <v>9</v>
      </c>
      <c r="E24" s="217">
        <v>1</v>
      </c>
      <c r="F24" s="217">
        <v>507</v>
      </c>
      <c r="G24" s="217">
        <v>128</v>
      </c>
      <c r="H24" s="200">
        <f t="shared" si="0"/>
        <v>1063</v>
      </c>
    </row>
    <row r="25" spans="1:8" ht="12">
      <c r="A25" s="93" t="s">
        <v>2</v>
      </c>
      <c r="B25" s="217">
        <v>1755</v>
      </c>
      <c r="C25" s="217">
        <v>481</v>
      </c>
      <c r="D25" s="217">
        <v>582</v>
      </c>
      <c r="E25" s="217">
        <v>26</v>
      </c>
      <c r="F25" s="217">
        <v>3</v>
      </c>
      <c r="G25" s="217">
        <v>354</v>
      </c>
      <c r="H25" s="200">
        <f t="shared" si="0"/>
        <v>3201</v>
      </c>
    </row>
    <row r="26" spans="1:8" ht="12">
      <c r="A26" s="93" t="s">
        <v>3</v>
      </c>
      <c r="B26" s="217">
        <v>742</v>
      </c>
      <c r="C26" s="217">
        <v>101</v>
      </c>
      <c r="D26" s="217">
        <v>42</v>
      </c>
      <c r="E26" s="217">
        <v>8</v>
      </c>
      <c r="F26" s="217">
        <v>22</v>
      </c>
      <c r="G26" s="217">
        <v>297</v>
      </c>
      <c r="H26" s="200">
        <f t="shared" si="0"/>
        <v>1212</v>
      </c>
    </row>
    <row r="27" spans="1:8" ht="12">
      <c r="A27" s="93" t="s">
        <v>4</v>
      </c>
      <c r="B27" s="217">
        <v>311</v>
      </c>
      <c r="C27" s="217">
        <v>88</v>
      </c>
      <c r="D27" s="217">
        <v>8</v>
      </c>
      <c r="E27" s="217">
        <v>40</v>
      </c>
      <c r="F27" s="217">
        <v>16</v>
      </c>
      <c r="G27" s="217">
        <v>166</v>
      </c>
      <c r="H27" s="200">
        <f t="shared" si="0"/>
        <v>629</v>
      </c>
    </row>
    <row r="28" spans="1:8" ht="12">
      <c r="A28" s="93" t="s">
        <v>5</v>
      </c>
      <c r="B28" s="217">
        <v>296</v>
      </c>
      <c r="C28" s="217">
        <v>51</v>
      </c>
      <c r="D28" s="217">
        <v>16</v>
      </c>
      <c r="E28" s="217">
        <v>43</v>
      </c>
      <c r="F28" s="217">
        <v>7</v>
      </c>
      <c r="G28" s="217">
        <v>95</v>
      </c>
      <c r="H28" s="200">
        <f t="shared" si="0"/>
        <v>508</v>
      </c>
    </row>
    <row r="29" spans="1:8" ht="12">
      <c r="A29" s="93" t="s">
        <v>6</v>
      </c>
      <c r="B29" s="217">
        <v>254</v>
      </c>
      <c r="C29" s="217">
        <v>50</v>
      </c>
      <c r="D29" s="217">
        <v>31</v>
      </c>
      <c r="E29" s="217">
        <v>1</v>
      </c>
      <c r="F29" s="217">
        <v>0</v>
      </c>
      <c r="G29" s="217">
        <v>69</v>
      </c>
      <c r="H29" s="200">
        <f t="shared" si="0"/>
        <v>405</v>
      </c>
    </row>
    <row r="30" spans="1:8" ht="12">
      <c r="A30" s="93" t="s">
        <v>7</v>
      </c>
      <c r="B30" s="217">
        <v>186</v>
      </c>
      <c r="C30" s="217">
        <v>15</v>
      </c>
      <c r="D30" s="217">
        <v>27</v>
      </c>
      <c r="E30" s="217">
        <v>13</v>
      </c>
      <c r="F30" s="217">
        <v>9</v>
      </c>
      <c r="G30" s="217">
        <v>132</v>
      </c>
      <c r="H30" s="200">
        <f t="shared" si="0"/>
        <v>382</v>
      </c>
    </row>
    <row r="31" spans="1:8" ht="12">
      <c r="A31" s="93" t="s">
        <v>8</v>
      </c>
      <c r="B31" s="217">
        <v>199</v>
      </c>
      <c r="C31" s="217">
        <v>346</v>
      </c>
      <c r="D31" s="217">
        <v>37</v>
      </c>
      <c r="E31" s="217">
        <v>29</v>
      </c>
      <c r="F31" s="217">
        <v>2</v>
      </c>
      <c r="G31" s="217">
        <v>122</v>
      </c>
      <c r="H31" s="200">
        <f t="shared" si="0"/>
        <v>735</v>
      </c>
    </row>
    <row r="32" spans="1:8" ht="12">
      <c r="A32" s="93" t="s">
        <v>9</v>
      </c>
      <c r="B32" s="217">
        <v>71</v>
      </c>
      <c r="C32" s="217">
        <v>87</v>
      </c>
      <c r="D32" s="217">
        <v>10</v>
      </c>
      <c r="E32" s="217">
        <v>2</v>
      </c>
      <c r="F32" s="217">
        <v>0</v>
      </c>
      <c r="G32" s="217">
        <v>32</v>
      </c>
      <c r="H32" s="200">
        <f t="shared" si="0"/>
        <v>202</v>
      </c>
    </row>
    <row r="33" spans="1:8" ht="12">
      <c r="A33" s="93" t="s">
        <v>10</v>
      </c>
      <c r="B33" s="217">
        <v>155</v>
      </c>
      <c r="C33" s="217">
        <v>389</v>
      </c>
      <c r="D33" s="217">
        <v>59</v>
      </c>
      <c r="E33" s="217">
        <v>12</v>
      </c>
      <c r="F33" s="217">
        <v>5</v>
      </c>
      <c r="G33" s="217">
        <v>267</v>
      </c>
      <c r="H33" s="200">
        <f t="shared" si="0"/>
        <v>887</v>
      </c>
    </row>
    <row r="34" spans="1:8" ht="12">
      <c r="A34" s="93" t="s">
        <v>11</v>
      </c>
      <c r="B34" s="217">
        <v>367</v>
      </c>
      <c r="C34" s="217">
        <v>63</v>
      </c>
      <c r="D34" s="217">
        <v>12</v>
      </c>
      <c r="E34" s="217">
        <v>9</v>
      </c>
      <c r="F34" s="217">
        <v>5</v>
      </c>
      <c r="G34" s="217">
        <v>90</v>
      </c>
      <c r="H34" s="200">
        <f t="shared" si="0"/>
        <v>546</v>
      </c>
    </row>
    <row r="35" spans="1:8" ht="12">
      <c r="A35" s="93" t="s">
        <v>12</v>
      </c>
      <c r="B35" s="217">
        <v>390</v>
      </c>
      <c r="C35" s="217">
        <v>50</v>
      </c>
      <c r="D35" s="217">
        <v>20</v>
      </c>
      <c r="E35" s="217">
        <v>35</v>
      </c>
      <c r="F35" s="217">
        <v>11</v>
      </c>
      <c r="G35" s="217">
        <v>114</v>
      </c>
      <c r="H35" s="200">
        <f t="shared" si="0"/>
        <v>620</v>
      </c>
    </row>
    <row r="36" spans="1:8" ht="12">
      <c r="A36" s="93" t="s">
        <v>13</v>
      </c>
      <c r="B36" s="217">
        <v>205</v>
      </c>
      <c r="C36" s="217">
        <v>93</v>
      </c>
      <c r="D36" s="217">
        <v>44</v>
      </c>
      <c r="E36" s="217">
        <v>0</v>
      </c>
      <c r="F36" s="217">
        <v>3</v>
      </c>
      <c r="G36" s="217">
        <v>100</v>
      </c>
      <c r="H36" s="200">
        <f t="shared" si="0"/>
        <v>445</v>
      </c>
    </row>
    <row r="37" spans="1:8" ht="12.75" customHeight="1">
      <c r="A37" s="95" t="s">
        <v>15</v>
      </c>
      <c r="B37" s="218">
        <f aca="true" t="shared" si="1" ref="B37:G37">B18+B19+B24</f>
        <v>2587</v>
      </c>
      <c r="C37" s="218">
        <f t="shared" si="1"/>
        <v>385</v>
      </c>
      <c r="D37" s="218">
        <f t="shared" si="1"/>
        <v>148</v>
      </c>
      <c r="E37" s="218">
        <f t="shared" si="1"/>
        <v>57</v>
      </c>
      <c r="F37" s="218">
        <f t="shared" si="1"/>
        <v>943</v>
      </c>
      <c r="G37" s="218">
        <f t="shared" si="1"/>
        <v>1270</v>
      </c>
      <c r="H37" s="219">
        <f t="shared" si="0"/>
        <v>5390</v>
      </c>
    </row>
    <row r="38" spans="1:8" ht="12">
      <c r="A38" s="94" t="s">
        <v>16</v>
      </c>
      <c r="B38" s="217">
        <v>2714</v>
      </c>
      <c r="C38" s="217">
        <v>740</v>
      </c>
      <c r="D38" s="217">
        <v>270</v>
      </c>
      <c r="E38" s="217">
        <v>170</v>
      </c>
      <c r="F38" s="217">
        <v>46</v>
      </c>
      <c r="G38" s="217">
        <v>875</v>
      </c>
      <c r="H38" s="200">
        <f t="shared" si="0"/>
        <v>4815</v>
      </c>
    </row>
    <row r="39" spans="1:8" ht="12">
      <c r="A39" s="94" t="s">
        <v>17</v>
      </c>
      <c r="B39" s="217">
        <v>3662</v>
      </c>
      <c r="C39" s="217">
        <v>783</v>
      </c>
      <c r="D39" s="217">
        <v>220</v>
      </c>
      <c r="E39" s="217">
        <v>285</v>
      </c>
      <c r="F39" s="217">
        <v>92</v>
      </c>
      <c r="G39" s="217">
        <v>1638</v>
      </c>
      <c r="H39" s="200">
        <f t="shared" si="0"/>
        <v>6680</v>
      </c>
    </row>
    <row r="40" spans="1:8" ht="12.75" customHeight="1">
      <c r="A40" s="95" t="s">
        <v>18</v>
      </c>
      <c r="B40" s="218">
        <f aca="true" t="shared" si="2" ref="B40:G40">B38+B39</f>
        <v>6376</v>
      </c>
      <c r="C40" s="218">
        <f t="shared" si="2"/>
        <v>1523</v>
      </c>
      <c r="D40" s="218">
        <f t="shared" si="2"/>
        <v>490</v>
      </c>
      <c r="E40" s="218">
        <f t="shared" si="2"/>
        <v>455</v>
      </c>
      <c r="F40" s="218">
        <f t="shared" si="2"/>
        <v>138</v>
      </c>
      <c r="G40" s="218">
        <f t="shared" si="2"/>
        <v>2513</v>
      </c>
      <c r="H40" s="219">
        <f t="shared" si="0"/>
        <v>11495</v>
      </c>
    </row>
    <row r="41" spans="1:8" ht="12">
      <c r="A41" s="93" t="s">
        <v>19</v>
      </c>
      <c r="B41" s="217">
        <f aca="true" t="shared" si="3" ref="B41:G41">B8+B21+B22+B25</f>
        <v>23279</v>
      </c>
      <c r="C41" s="217">
        <f t="shared" si="3"/>
        <v>2326</v>
      </c>
      <c r="D41" s="217">
        <f t="shared" si="3"/>
        <v>2166</v>
      </c>
      <c r="E41" s="217">
        <f t="shared" si="3"/>
        <v>68</v>
      </c>
      <c r="F41" s="217">
        <f t="shared" si="3"/>
        <v>10</v>
      </c>
      <c r="G41" s="217">
        <f t="shared" si="3"/>
        <v>1924</v>
      </c>
      <c r="H41" s="200">
        <f t="shared" si="0"/>
        <v>29773</v>
      </c>
    </row>
    <row r="42" spans="1:8" ht="12">
      <c r="A42" s="93" t="s">
        <v>20</v>
      </c>
      <c r="B42" s="217">
        <v>2737</v>
      </c>
      <c r="C42" s="217">
        <v>1336</v>
      </c>
      <c r="D42" s="217">
        <v>529</v>
      </c>
      <c r="E42" s="217">
        <v>56</v>
      </c>
      <c r="F42" s="217">
        <v>21</v>
      </c>
      <c r="G42" s="217">
        <v>1079</v>
      </c>
      <c r="H42" s="200">
        <f t="shared" si="0"/>
        <v>5758</v>
      </c>
    </row>
    <row r="43" spans="1:8" ht="12.75" customHeight="1">
      <c r="A43" s="95" t="s">
        <v>21</v>
      </c>
      <c r="B43" s="218">
        <f aca="true" t="shared" si="4" ref="B43:G43">B41+B42</f>
        <v>26016</v>
      </c>
      <c r="C43" s="218">
        <f t="shared" si="4"/>
        <v>3662</v>
      </c>
      <c r="D43" s="218">
        <f t="shared" si="4"/>
        <v>2695</v>
      </c>
      <c r="E43" s="218">
        <f t="shared" si="4"/>
        <v>124</v>
      </c>
      <c r="F43" s="218">
        <f t="shared" si="4"/>
        <v>31</v>
      </c>
      <c r="G43" s="218">
        <f t="shared" si="4"/>
        <v>3003</v>
      </c>
      <c r="H43" s="219">
        <f t="shared" si="0"/>
        <v>35531</v>
      </c>
    </row>
    <row r="44" spans="1:8" s="14" customFormat="1" ht="13.5" customHeight="1" thickBot="1">
      <c r="A44" s="80" t="s">
        <v>111</v>
      </c>
      <c r="B44" s="165">
        <f aca="true" t="shared" si="5" ref="B44:G44">B37+B40+B43</f>
        <v>34979</v>
      </c>
      <c r="C44" s="165">
        <f t="shared" si="5"/>
        <v>5570</v>
      </c>
      <c r="D44" s="165">
        <f t="shared" si="5"/>
        <v>3333</v>
      </c>
      <c r="E44" s="165">
        <f t="shared" si="5"/>
        <v>636</v>
      </c>
      <c r="F44" s="165">
        <f t="shared" si="5"/>
        <v>1112</v>
      </c>
      <c r="G44" s="165">
        <f t="shared" si="5"/>
        <v>6786</v>
      </c>
      <c r="H44" s="166">
        <f t="shared" si="0"/>
        <v>52416</v>
      </c>
    </row>
    <row r="45" ht="4.5" customHeight="1"/>
    <row r="46" ht="12">
      <c r="A46" s="44" t="s">
        <v>211</v>
      </c>
    </row>
  </sheetData>
  <sheetProtection/>
  <mergeCells count="1">
    <mergeCell ref="A1:H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375" style="16" customWidth="1"/>
    <col min="2" max="3" width="11.375" style="16" customWidth="1"/>
    <col min="4" max="4" width="11.125" style="16" customWidth="1"/>
    <col min="5" max="5" width="10.875" style="16" customWidth="1"/>
    <col min="6" max="16384" width="11.375" style="16" customWidth="1"/>
  </cols>
  <sheetData>
    <row r="1" spans="1:7" ht="19.5" customHeight="1">
      <c r="A1" s="316" t="s">
        <v>184</v>
      </c>
      <c r="B1" s="316"/>
      <c r="C1" s="316"/>
      <c r="D1" s="316"/>
      <c r="E1" s="316"/>
      <c r="F1" s="316"/>
      <c r="G1" s="316"/>
    </row>
    <row r="2" spans="1:7" ht="6.75" customHeight="1" thickBot="1">
      <c r="A2" s="81"/>
      <c r="B2" s="81"/>
      <c r="C2" s="81"/>
      <c r="D2" s="81"/>
      <c r="E2" s="81"/>
      <c r="F2" s="81"/>
      <c r="G2" s="81"/>
    </row>
    <row r="3" spans="1:7" ht="36">
      <c r="A3" s="89"/>
      <c r="B3" s="103" t="s">
        <v>61</v>
      </c>
      <c r="C3" s="103" t="s">
        <v>62</v>
      </c>
      <c r="D3" s="103" t="s">
        <v>185</v>
      </c>
      <c r="E3" s="103" t="s">
        <v>220</v>
      </c>
      <c r="F3" s="103" t="s">
        <v>63</v>
      </c>
      <c r="G3" s="104" t="s">
        <v>115</v>
      </c>
    </row>
    <row r="4" spans="1:7" ht="12">
      <c r="A4" s="87" t="s">
        <v>116</v>
      </c>
      <c r="B4" s="162">
        <v>139</v>
      </c>
      <c r="C4" s="162">
        <v>0</v>
      </c>
      <c r="D4" s="162">
        <v>0</v>
      </c>
      <c r="E4" s="162">
        <v>21</v>
      </c>
      <c r="F4" s="162">
        <v>10</v>
      </c>
      <c r="G4" s="163">
        <f aca="true" t="shared" si="0" ref="G4:G35">SUM(B4:F4)</f>
        <v>170</v>
      </c>
    </row>
    <row r="5" spans="1:7" ht="12">
      <c r="A5" s="87" t="s">
        <v>117</v>
      </c>
      <c r="B5" s="162">
        <v>748</v>
      </c>
      <c r="C5" s="162">
        <v>1</v>
      </c>
      <c r="D5" s="162">
        <v>4</v>
      </c>
      <c r="E5" s="162">
        <v>1</v>
      </c>
      <c r="F5" s="162">
        <v>9</v>
      </c>
      <c r="G5" s="163">
        <f t="shared" si="0"/>
        <v>763</v>
      </c>
    </row>
    <row r="6" spans="1:7" ht="12">
      <c r="A6" s="79" t="s">
        <v>118</v>
      </c>
      <c r="B6" s="162">
        <v>1441</v>
      </c>
      <c r="C6" s="162">
        <v>3</v>
      </c>
      <c r="D6" s="162">
        <v>5</v>
      </c>
      <c r="E6" s="162">
        <v>5</v>
      </c>
      <c r="F6" s="162">
        <v>6</v>
      </c>
      <c r="G6" s="163">
        <f t="shared" si="0"/>
        <v>1460</v>
      </c>
    </row>
    <row r="7" spans="1:7" ht="12">
      <c r="A7" s="79" t="s">
        <v>119</v>
      </c>
      <c r="B7" s="162">
        <v>761</v>
      </c>
      <c r="C7" s="162">
        <v>1</v>
      </c>
      <c r="D7" s="162">
        <v>0</v>
      </c>
      <c r="E7" s="162">
        <v>123</v>
      </c>
      <c r="F7" s="162">
        <v>17</v>
      </c>
      <c r="G7" s="163">
        <f t="shared" si="0"/>
        <v>902</v>
      </c>
    </row>
    <row r="8" spans="1:7" ht="12">
      <c r="A8" s="79" t="s">
        <v>120</v>
      </c>
      <c r="B8" s="162">
        <v>4464</v>
      </c>
      <c r="C8" s="162">
        <v>78</v>
      </c>
      <c r="D8" s="162">
        <v>27</v>
      </c>
      <c r="E8" s="162">
        <v>7</v>
      </c>
      <c r="F8" s="162">
        <v>24</v>
      </c>
      <c r="G8" s="163">
        <f t="shared" si="0"/>
        <v>4600</v>
      </c>
    </row>
    <row r="9" spans="1:7" ht="12">
      <c r="A9" s="79" t="s">
        <v>121</v>
      </c>
      <c r="B9" s="162">
        <v>221</v>
      </c>
      <c r="C9" s="162">
        <v>0</v>
      </c>
      <c r="D9" s="162">
        <v>0</v>
      </c>
      <c r="E9" s="162">
        <v>0</v>
      </c>
      <c r="F9" s="162">
        <v>0</v>
      </c>
      <c r="G9" s="163">
        <f t="shared" si="0"/>
        <v>221</v>
      </c>
    </row>
    <row r="10" spans="1:7" ht="12">
      <c r="A10" s="79" t="s">
        <v>122</v>
      </c>
      <c r="B10" s="162">
        <v>538</v>
      </c>
      <c r="C10" s="162">
        <v>2</v>
      </c>
      <c r="D10" s="162">
        <v>0</v>
      </c>
      <c r="E10" s="162">
        <v>30</v>
      </c>
      <c r="F10" s="162">
        <v>2</v>
      </c>
      <c r="G10" s="163">
        <f t="shared" si="0"/>
        <v>572</v>
      </c>
    </row>
    <row r="11" spans="1:7" ht="12">
      <c r="A11" s="79" t="s">
        <v>123</v>
      </c>
      <c r="B11" s="162">
        <v>1137</v>
      </c>
      <c r="C11" s="162">
        <v>0</v>
      </c>
      <c r="D11" s="162">
        <v>3</v>
      </c>
      <c r="E11" s="162">
        <v>29</v>
      </c>
      <c r="F11" s="162">
        <v>8</v>
      </c>
      <c r="G11" s="163">
        <f t="shared" si="0"/>
        <v>1177</v>
      </c>
    </row>
    <row r="12" spans="1:7" ht="12">
      <c r="A12" s="23" t="s">
        <v>221</v>
      </c>
      <c r="B12" s="162">
        <v>394</v>
      </c>
      <c r="C12" s="162">
        <v>0</v>
      </c>
      <c r="D12" s="162">
        <v>1</v>
      </c>
      <c r="E12" s="162">
        <v>22</v>
      </c>
      <c r="F12" s="162">
        <v>8</v>
      </c>
      <c r="G12" s="163">
        <f t="shared" si="0"/>
        <v>425</v>
      </c>
    </row>
    <row r="13" spans="1:7" ht="12">
      <c r="A13" s="79" t="s">
        <v>124</v>
      </c>
      <c r="B13" s="162">
        <v>492</v>
      </c>
      <c r="C13" s="162">
        <v>0</v>
      </c>
      <c r="D13" s="162">
        <v>2</v>
      </c>
      <c r="E13" s="162">
        <v>49</v>
      </c>
      <c r="F13" s="162">
        <v>13</v>
      </c>
      <c r="G13" s="163">
        <f t="shared" si="0"/>
        <v>556</v>
      </c>
    </row>
    <row r="14" spans="1:7" ht="12">
      <c r="A14" s="79" t="s">
        <v>125</v>
      </c>
      <c r="B14" s="162">
        <v>1125</v>
      </c>
      <c r="C14" s="162">
        <v>5</v>
      </c>
      <c r="D14" s="162">
        <v>2</v>
      </c>
      <c r="E14" s="162">
        <v>88</v>
      </c>
      <c r="F14" s="162">
        <v>18</v>
      </c>
      <c r="G14" s="163">
        <f t="shared" si="0"/>
        <v>1238</v>
      </c>
    </row>
    <row r="15" spans="1:7" ht="12">
      <c r="A15" s="79" t="s">
        <v>14</v>
      </c>
      <c r="B15" s="162">
        <v>479</v>
      </c>
      <c r="C15" s="162">
        <v>1</v>
      </c>
      <c r="D15" s="162">
        <v>0</v>
      </c>
      <c r="E15" s="162">
        <v>15</v>
      </c>
      <c r="F15" s="162">
        <v>10</v>
      </c>
      <c r="G15" s="163">
        <f t="shared" si="0"/>
        <v>505</v>
      </c>
    </row>
    <row r="16" spans="1:7" ht="12">
      <c r="A16" s="79" t="s">
        <v>126</v>
      </c>
      <c r="B16" s="162">
        <v>898</v>
      </c>
      <c r="C16" s="162">
        <v>5</v>
      </c>
      <c r="D16" s="162">
        <v>4</v>
      </c>
      <c r="E16" s="162">
        <v>11</v>
      </c>
      <c r="F16" s="162">
        <v>4</v>
      </c>
      <c r="G16" s="163">
        <f t="shared" si="0"/>
        <v>922</v>
      </c>
    </row>
    <row r="17" spans="1:7" ht="12">
      <c r="A17" s="79" t="s">
        <v>127</v>
      </c>
      <c r="B17" s="162">
        <v>1022</v>
      </c>
      <c r="C17" s="162">
        <v>9</v>
      </c>
      <c r="D17" s="162">
        <v>4</v>
      </c>
      <c r="E17" s="162">
        <v>15</v>
      </c>
      <c r="F17" s="162">
        <v>3</v>
      </c>
      <c r="G17" s="163">
        <f t="shared" si="0"/>
        <v>1053</v>
      </c>
    </row>
    <row r="18" spans="1:7" ht="12">
      <c r="A18" s="79" t="s">
        <v>128</v>
      </c>
      <c r="B18" s="162">
        <v>2216</v>
      </c>
      <c r="C18" s="162">
        <v>5</v>
      </c>
      <c r="D18" s="162">
        <v>13</v>
      </c>
      <c r="E18" s="162">
        <v>165</v>
      </c>
      <c r="F18" s="162">
        <v>57</v>
      </c>
      <c r="G18" s="163">
        <f t="shared" si="0"/>
        <v>2456</v>
      </c>
    </row>
    <row r="19" spans="1:7" ht="12">
      <c r="A19" s="79" t="s">
        <v>129</v>
      </c>
      <c r="B19" s="162">
        <v>1434</v>
      </c>
      <c r="C19" s="162">
        <v>4</v>
      </c>
      <c r="D19" s="162">
        <v>1</v>
      </c>
      <c r="E19" s="162">
        <v>381</v>
      </c>
      <c r="F19" s="162">
        <v>51</v>
      </c>
      <c r="G19" s="163">
        <f t="shared" si="0"/>
        <v>1871</v>
      </c>
    </row>
    <row r="20" spans="1:7" ht="12">
      <c r="A20" s="79" t="s">
        <v>130</v>
      </c>
      <c r="B20" s="162">
        <v>258</v>
      </c>
      <c r="C20" s="162">
        <v>0</v>
      </c>
      <c r="D20" s="162">
        <v>0</v>
      </c>
      <c r="E20" s="162">
        <v>1</v>
      </c>
      <c r="F20" s="162">
        <v>0</v>
      </c>
      <c r="G20" s="163">
        <f t="shared" si="0"/>
        <v>259</v>
      </c>
    </row>
    <row r="21" spans="1:7" ht="12">
      <c r="A21" s="94" t="s">
        <v>222</v>
      </c>
      <c r="B21" s="162">
        <v>6056</v>
      </c>
      <c r="C21" s="162">
        <v>78</v>
      </c>
      <c r="D21" s="162">
        <v>57</v>
      </c>
      <c r="E21" s="162">
        <v>23</v>
      </c>
      <c r="F21" s="162">
        <v>46</v>
      </c>
      <c r="G21" s="163">
        <f t="shared" si="0"/>
        <v>6260</v>
      </c>
    </row>
    <row r="22" spans="1:7" ht="12">
      <c r="A22" s="79" t="s">
        <v>131</v>
      </c>
      <c r="B22" s="162">
        <v>13485</v>
      </c>
      <c r="C22" s="162">
        <v>1686</v>
      </c>
      <c r="D22" s="162">
        <v>322</v>
      </c>
      <c r="E22" s="162">
        <v>2</v>
      </c>
      <c r="F22" s="162">
        <v>217</v>
      </c>
      <c r="G22" s="163">
        <f t="shared" si="0"/>
        <v>15712</v>
      </c>
    </row>
    <row r="23" spans="1:7" ht="12">
      <c r="A23" s="79" t="s">
        <v>0</v>
      </c>
      <c r="B23" s="162">
        <v>401</v>
      </c>
      <c r="C23" s="162">
        <v>0</v>
      </c>
      <c r="D23" s="162">
        <v>1</v>
      </c>
      <c r="E23" s="162">
        <v>28</v>
      </c>
      <c r="F23" s="162">
        <v>29</v>
      </c>
      <c r="G23" s="163">
        <f t="shared" si="0"/>
        <v>459</v>
      </c>
    </row>
    <row r="24" spans="1:7" ht="12">
      <c r="A24" s="79" t="s">
        <v>1</v>
      </c>
      <c r="B24" s="162">
        <v>572</v>
      </c>
      <c r="C24" s="162">
        <v>3</v>
      </c>
      <c r="D24" s="162">
        <v>5</v>
      </c>
      <c r="E24" s="162">
        <v>463</v>
      </c>
      <c r="F24" s="162">
        <v>20</v>
      </c>
      <c r="G24" s="163">
        <f t="shared" si="0"/>
        <v>1063</v>
      </c>
    </row>
    <row r="25" spans="1:7" ht="12">
      <c r="A25" s="79" t="s">
        <v>2</v>
      </c>
      <c r="B25" s="162">
        <v>3065</v>
      </c>
      <c r="C25" s="162">
        <v>75</v>
      </c>
      <c r="D25" s="162">
        <v>33</v>
      </c>
      <c r="E25" s="162">
        <v>10</v>
      </c>
      <c r="F25" s="162">
        <v>18</v>
      </c>
      <c r="G25" s="163">
        <f t="shared" si="0"/>
        <v>3201</v>
      </c>
    </row>
    <row r="26" spans="1:7" ht="12">
      <c r="A26" s="79" t="s">
        <v>3</v>
      </c>
      <c r="B26" s="162">
        <v>1124</v>
      </c>
      <c r="C26" s="162">
        <v>12</v>
      </c>
      <c r="D26" s="162">
        <v>3</v>
      </c>
      <c r="E26" s="162">
        <v>48</v>
      </c>
      <c r="F26" s="162">
        <v>25</v>
      </c>
      <c r="G26" s="163">
        <f t="shared" si="0"/>
        <v>1212</v>
      </c>
    </row>
    <row r="27" spans="1:7" ht="12">
      <c r="A27" s="79" t="s">
        <v>4</v>
      </c>
      <c r="B27" s="162">
        <v>502</v>
      </c>
      <c r="C27" s="162">
        <v>0</v>
      </c>
      <c r="D27" s="162">
        <v>0</v>
      </c>
      <c r="E27" s="162">
        <v>89</v>
      </c>
      <c r="F27" s="162">
        <v>38</v>
      </c>
      <c r="G27" s="163">
        <f t="shared" si="0"/>
        <v>629</v>
      </c>
    </row>
    <row r="28" spans="1:7" ht="12">
      <c r="A28" s="79" t="s">
        <v>5</v>
      </c>
      <c r="B28" s="162">
        <v>389</v>
      </c>
      <c r="C28" s="162">
        <v>0</v>
      </c>
      <c r="D28" s="162">
        <v>0</v>
      </c>
      <c r="E28" s="162">
        <v>68</v>
      </c>
      <c r="F28" s="162">
        <v>51</v>
      </c>
      <c r="G28" s="163">
        <f t="shared" si="0"/>
        <v>508</v>
      </c>
    </row>
    <row r="29" spans="1:7" ht="12">
      <c r="A29" s="79" t="s">
        <v>6</v>
      </c>
      <c r="B29" s="162">
        <v>386</v>
      </c>
      <c r="C29" s="162">
        <v>6</v>
      </c>
      <c r="D29" s="162">
        <v>0</v>
      </c>
      <c r="E29" s="162">
        <v>11</v>
      </c>
      <c r="F29" s="162">
        <v>2</v>
      </c>
      <c r="G29" s="163">
        <f t="shared" si="0"/>
        <v>405</v>
      </c>
    </row>
    <row r="30" spans="1:7" ht="12">
      <c r="A30" s="79" t="s">
        <v>7</v>
      </c>
      <c r="B30" s="162">
        <v>333</v>
      </c>
      <c r="C30" s="162">
        <v>0</v>
      </c>
      <c r="D30" s="162">
        <v>0</v>
      </c>
      <c r="E30" s="162">
        <v>31</v>
      </c>
      <c r="F30" s="162">
        <v>18</v>
      </c>
      <c r="G30" s="163">
        <f t="shared" si="0"/>
        <v>382</v>
      </c>
    </row>
    <row r="31" spans="1:7" ht="12">
      <c r="A31" s="79" t="s">
        <v>8</v>
      </c>
      <c r="B31" s="162">
        <v>685</v>
      </c>
      <c r="C31" s="162">
        <v>2</v>
      </c>
      <c r="D31" s="162">
        <v>2</v>
      </c>
      <c r="E31" s="162">
        <v>25</v>
      </c>
      <c r="F31" s="162">
        <v>21</v>
      </c>
      <c r="G31" s="163">
        <f t="shared" si="0"/>
        <v>735</v>
      </c>
    </row>
    <row r="32" spans="1:7" ht="12">
      <c r="A32" s="79" t="s">
        <v>9</v>
      </c>
      <c r="B32" s="162">
        <v>195</v>
      </c>
      <c r="C32" s="162">
        <v>0</v>
      </c>
      <c r="D32" s="162">
        <v>0</v>
      </c>
      <c r="E32" s="162">
        <v>7</v>
      </c>
      <c r="F32" s="162">
        <v>0</v>
      </c>
      <c r="G32" s="163">
        <f t="shared" si="0"/>
        <v>202</v>
      </c>
    </row>
    <row r="33" spans="1:7" ht="12">
      <c r="A33" s="79" t="s">
        <v>10</v>
      </c>
      <c r="B33" s="162">
        <v>845</v>
      </c>
      <c r="C33" s="162">
        <v>0</v>
      </c>
      <c r="D33" s="162">
        <v>0</v>
      </c>
      <c r="E33" s="162">
        <v>39</v>
      </c>
      <c r="F33" s="162">
        <v>3</v>
      </c>
      <c r="G33" s="163">
        <f t="shared" si="0"/>
        <v>887</v>
      </c>
    </row>
    <row r="34" spans="1:7" ht="12">
      <c r="A34" s="79" t="s">
        <v>11</v>
      </c>
      <c r="B34" s="162">
        <v>526</v>
      </c>
      <c r="C34" s="162">
        <v>1</v>
      </c>
      <c r="D34" s="162">
        <v>0</v>
      </c>
      <c r="E34" s="162">
        <v>5</v>
      </c>
      <c r="F34" s="162">
        <v>14</v>
      </c>
      <c r="G34" s="163">
        <f t="shared" si="0"/>
        <v>546</v>
      </c>
    </row>
    <row r="35" spans="1:7" ht="12">
      <c r="A35" s="79" t="s">
        <v>12</v>
      </c>
      <c r="B35" s="162">
        <v>570</v>
      </c>
      <c r="C35" s="162">
        <v>1</v>
      </c>
      <c r="D35" s="162">
        <v>1</v>
      </c>
      <c r="E35" s="162">
        <v>44</v>
      </c>
      <c r="F35" s="162">
        <v>4</v>
      </c>
      <c r="G35" s="163">
        <f t="shared" si="0"/>
        <v>620</v>
      </c>
    </row>
    <row r="36" spans="1:7" ht="12">
      <c r="A36" s="79" t="s">
        <v>13</v>
      </c>
      <c r="B36" s="162">
        <v>427</v>
      </c>
      <c r="C36" s="162">
        <v>2</v>
      </c>
      <c r="D36" s="162">
        <v>0</v>
      </c>
      <c r="E36" s="162">
        <v>10</v>
      </c>
      <c r="F36" s="162">
        <v>6</v>
      </c>
      <c r="G36" s="163">
        <f aca="true" t="shared" si="1" ref="G36:G44">SUM(B36:F36)</f>
        <v>445</v>
      </c>
    </row>
    <row r="37" spans="1:7" ht="12.75" customHeight="1">
      <c r="A37" s="88" t="s">
        <v>15</v>
      </c>
      <c r="B37" s="178">
        <f>B18+B19+B24</f>
        <v>4222</v>
      </c>
      <c r="C37" s="178">
        <f>C18+C19+C24</f>
        <v>12</v>
      </c>
      <c r="D37" s="178">
        <f>D18+D19+D24</f>
        <v>19</v>
      </c>
      <c r="E37" s="178">
        <f>E18+E19+E24</f>
        <v>1009</v>
      </c>
      <c r="F37" s="178">
        <f>F18+F19+F24</f>
        <v>128</v>
      </c>
      <c r="G37" s="179">
        <f t="shared" si="1"/>
        <v>5390</v>
      </c>
    </row>
    <row r="38" spans="1:7" ht="12">
      <c r="A38" s="67" t="s">
        <v>16</v>
      </c>
      <c r="B38" s="162">
        <v>4448</v>
      </c>
      <c r="C38" s="162">
        <v>19</v>
      </c>
      <c r="D38" s="162">
        <v>10</v>
      </c>
      <c r="E38" s="162">
        <v>259</v>
      </c>
      <c r="F38" s="162">
        <v>79</v>
      </c>
      <c r="G38" s="163">
        <f t="shared" si="1"/>
        <v>4815</v>
      </c>
    </row>
    <row r="39" spans="1:7" ht="12">
      <c r="A39" s="67" t="s">
        <v>17</v>
      </c>
      <c r="B39" s="162">
        <v>5996</v>
      </c>
      <c r="C39" s="162">
        <v>17</v>
      </c>
      <c r="D39" s="162">
        <v>7</v>
      </c>
      <c r="E39" s="162">
        <v>456</v>
      </c>
      <c r="F39" s="162">
        <v>204</v>
      </c>
      <c r="G39" s="163">
        <f t="shared" si="1"/>
        <v>6680</v>
      </c>
    </row>
    <row r="40" spans="1:7" ht="12.75" customHeight="1">
      <c r="A40" s="88" t="s">
        <v>18</v>
      </c>
      <c r="B40" s="178">
        <f>B38+B39</f>
        <v>10444</v>
      </c>
      <c r="C40" s="178">
        <f>C38+C39</f>
        <v>36</v>
      </c>
      <c r="D40" s="178">
        <f>D38+D39</f>
        <v>17</v>
      </c>
      <c r="E40" s="178">
        <f>E38+E39</f>
        <v>715</v>
      </c>
      <c r="F40" s="178">
        <f>F38+F39</f>
        <v>283</v>
      </c>
      <c r="G40" s="179">
        <f t="shared" si="1"/>
        <v>11495</v>
      </c>
    </row>
    <row r="41" spans="1:7" ht="12">
      <c r="A41" s="79" t="s">
        <v>19</v>
      </c>
      <c r="B41" s="162">
        <f>B8+B21+B22+B25</f>
        <v>27070</v>
      </c>
      <c r="C41" s="162">
        <f>C8+C21+C22+C25</f>
        <v>1917</v>
      </c>
      <c r="D41" s="162">
        <f>D8+D21+D22+D25</f>
        <v>439</v>
      </c>
      <c r="E41" s="162">
        <f>E8+E21+E22+E25</f>
        <v>42</v>
      </c>
      <c r="F41" s="162">
        <f>F8+F21+F22+F25</f>
        <v>305</v>
      </c>
      <c r="G41" s="163">
        <f t="shared" si="1"/>
        <v>29773</v>
      </c>
    </row>
    <row r="42" spans="1:7" ht="12">
      <c r="A42" s="79" t="s">
        <v>20</v>
      </c>
      <c r="B42" s="162">
        <v>5592</v>
      </c>
      <c r="C42" s="162">
        <v>15</v>
      </c>
      <c r="D42" s="162">
        <v>15</v>
      </c>
      <c r="E42" s="162">
        <v>100</v>
      </c>
      <c r="F42" s="162">
        <v>36</v>
      </c>
      <c r="G42" s="163">
        <f t="shared" si="1"/>
        <v>5758</v>
      </c>
    </row>
    <row r="43" spans="1:7" ht="12.75" customHeight="1">
      <c r="A43" s="88" t="s">
        <v>21</v>
      </c>
      <c r="B43" s="178">
        <f>B41+B42</f>
        <v>32662</v>
      </c>
      <c r="C43" s="178">
        <f>C41+C42</f>
        <v>1932</v>
      </c>
      <c r="D43" s="178">
        <f>D41+D42</f>
        <v>454</v>
      </c>
      <c r="E43" s="178">
        <f>E41+E42</f>
        <v>142</v>
      </c>
      <c r="F43" s="178">
        <f>F41+F42</f>
        <v>341</v>
      </c>
      <c r="G43" s="179">
        <f t="shared" si="1"/>
        <v>35531</v>
      </c>
    </row>
    <row r="44" spans="1:7" s="17" customFormat="1" ht="13.5" customHeight="1" thickBot="1">
      <c r="A44" s="80" t="s">
        <v>111</v>
      </c>
      <c r="B44" s="165">
        <f>B37+B40+B43</f>
        <v>47328</v>
      </c>
      <c r="C44" s="165">
        <f>C37+C40+C43</f>
        <v>1980</v>
      </c>
      <c r="D44" s="165">
        <f>D37+D40+D43</f>
        <v>490</v>
      </c>
      <c r="E44" s="165">
        <f>E37+E40+E43</f>
        <v>1866</v>
      </c>
      <c r="F44" s="165">
        <f>F37+F40+F43</f>
        <v>752</v>
      </c>
      <c r="G44" s="166">
        <f t="shared" si="1"/>
        <v>52416</v>
      </c>
    </row>
    <row r="45" ht="4.5" customHeight="1"/>
    <row r="46" ht="12">
      <c r="A46" s="77" t="s">
        <v>211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875" style="16" customWidth="1"/>
    <col min="2" max="16384" width="11.375" style="16" customWidth="1"/>
  </cols>
  <sheetData>
    <row r="1" spans="1:6" ht="19.5" customHeight="1">
      <c r="A1" s="316" t="s">
        <v>189</v>
      </c>
      <c r="B1" s="316"/>
      <c r="C1" s="316"/>
      <c r="D1" s="316"/>
      <c r="E1" s="316"/>
      <c r="F1" s="316"/>
    </row>
    <row r="2" spans="1:6" ht="6.75" customHeight="1" thickBot="1">
      <c r="A2" s="81"/>
      <c r="B2" s="81"/>
      <c r="C2" s="81"/>
      <c r="D2" s="81"/>
      <c r="E2" s="81"/>
      <c r="F2" s="81"/>
    </row>
    <row r="3" spans="1:6" ht="24">
      <c r="A3" s="89"/>
      <c r="B3" s="103" t="s">
        <v>64</v>
      </c>
      <c r="C3" s="103" t="s">
        <v>59</v>
      </c>
      <c r="D3" s="103" t="s">
        <v>65</v>
      </c>
      <c r="E3" s="103" t="s">
        <v>63</v>
      </c>
      <c r="F3" s="104" t="s">
        <v>115</v>
      </c>
    </row>
    <row r="4" spans="1:6" ht="12">
      <c r="A4" s="87" t="s">
        <v>116</v>
      </c>
      <c r="B4" s="196">
        <v>143</v>
      </c>
      <c r="C4" s="196">
        <v>0</v>
      </c>
      <c r="D4" s="196">
        <v>27</v>
      </c>
      <c r="E4" s="196">
        <v>0</v>
      </c>
      <c r="F4" s="197">
        <f aca="true" t="shared" si="0" ref="F4:F44">SUM(B4:E4)</f>
        <v>170</v>
      </c>
    </row>
    <row r="5" spans="1:6" ht="12">
      <c r="A5" s="87" t="s">
        <v>117</v>
      </c>
      <c r="B5" s="162">
        <v>703</v>
      </c>
      <c r="C5" s="162">
        <v>39</v>
      </c>
      <c r="D5" s="162">
        <v>18</v>
      </c>
      <c r="E5" s="162">
        <v>3</v>
      </c>
      <c r="F5" s="163">
        <f t="shared" si="0"/>
        <v>763</v>
      </c>
    </row>
    <row r="6" spans="1:6" ht="12">
      <c r="A6" s="79" t="s">
        <v>118</v>
      </c>
      <c r="B6" s="162">
        <v>1397</v>
      </c>
      <c r="C6" s="162">
        <v>31</v>
      </c>
      <c r="D6" s="162">
        <v>29</v>
      </c>
      <c r="E6" s="162">
        <v>3</v>
      </c>
      <c r="F6" s="163">
        <f t="shared" si="0"/>
        <v>1460</v>
      </c>
    </row>
    <row r="7" spans="1:6" ht="12">
      <c r="A7" s="79" t="s">
        <v>119</v>
      </c>
      <c r="B7" s="162">
        <v>848</v>
      </c>
      <c r="C7" s="162">
        <v>5</v>
      </c>
      <c r="D7" s="162">
        <v>44</v>
      </c>
      <c r="E7" s="162">
        <v>5</v>
      </c>
      <c r="F7" s="163">
        <f t="shared" si="0"/>
        <v>902</v>
      </c>
    </row>
    <row r="8" spans="1:6" ht="12">
      <c r="A8" s="79" t="s">
        <v>120</v>
      </c>
      <c r="B8" s="162">
        <v>4296</v>
      </c>
      <c r="C8" s="162">
        <v>68</v>
      </c>
      <c r="D8" s="162">
        <v>186</v>
      </c>
      <c r="E8" s="162">
        <v>50</v>
      </c>
      <c r="F8" s="163">
        <f t="shared" si="0"/>
        <v>4600</v>
      </c>
    </row>
    <row r="9" spans="1:6" ht="12">
      <c r="A9" s="79" t="s">
        <v>121</v>
      </c>
      <c r="B9" s="162">
        <v>210</v>
      </c>
      <c r="C9" s="162">
        <v>10</v>
      </c>
      <c r="D9" s="162">
        <v>0</v>
      </c>
      <c r="E9" s="162">
        <v>1</v>
      </c>
      <c r="F9" s="163">
        <f t="shared" si="0"/>
        <v>221</v>
      </c>
    </row>
    <row r="10" spans="1:6" ht="12">
      <c r="A10" s="79" t="s">
        <v>122</v>
      </c>
      <c r="B10" s="162">
        <v>473</v>
      </c>
      <c r="C10" s="162">
        <v>3</v>
      </c>
      <c r="D10" s="162">
        <v>96</v>
      </c>
      <c r="E10" s="162">
        <v>0</v>
      </c>
      <c r="F10" s="163">
        <f t="shared" si="0"/>
        <v>572</v>
      </c>
    </row>
    <row r="11" spans="1:6" ht="12">
      <c r="A11" s="79" t="s">
        <v>123</v>
      </c>
      <c r="B11" s="162">
        <v>1070</v>
      </c>
      <c r="C11" s="162">
        <v>52</v>
      </c>
      <c r="D11" s="162">
        <v>51</v>
      </c>
      <c r="E11" s="162">
        <v>4</v>
      </c>
      <c r="F11" s="163">
        <f t="shared" si="0"/>
        <v>1177</v>
      </c>
    </row>
    <row r="12" spans="1:6" ht="12">
      <c r="A12" s="23" t="s">
        <v>221</v>
      </c>
      <c r="B12" s="162">
        <v>404</v>
      </c>
      <c r="C12" s="162">
        <v>2</v>
      </c>
      <c r="D12" s="162">
        <v>18</v>
      </c>
      <c r="E12" s="162">
        <v>1</v>
      </c>
      <c r="F12" s="163">
        <f t="shared" si="0"/>
        <v>425</v>
      </c>
    </row>
    <row r="13" spans="1:6" ht="12">
      <c r="A13" s="79" t="s">
        <v>124</v>
      </c>
      <c r="B13" s="162">
        <v>520</v>
      </c>
      <c r="C13" s="162">
        <v>11</v>
      </c>
      <c r="D13" s="162">
        <v>25</v>
      </c>
      <c r="E13" s="162">
        <v>0</v>
      </c>
      <c r="F13" s="163">
        <f t="shared" si="0"/>
        <v>556</v>
      </c>
    </row>
    <row r="14" spans="1:6" ht="12">
      <c r="A14" s="79" t="s">
        <v>125</v>
      </c>
      <c r="B14" s="162">
        <v>1102</v>
      </c>
      <c r="C14" s="162">
        <v>11</v>
      </c>
      <c r="D14" s="162">
        <v>122</v>
      </c>
      <c r="E14" s="162">
        <v>3</v>
      </c>
      <c r="F14" s="163">
        <f t="shared" si="0"/>
        <v>1238</v>
      </c>
    </row>
    <row r="15" spans="1:6" ht="12">
      <c r="A15" s="79" t="s">
        <v>14</v>
      </c>
      <c r="B15" s="162">
        <v>473</v>
      </c>
      <c r="C15" s="162">
        <v>6</v>
      </c>
      <c r="D15" s="162">
        <v>20</v>
      </c>
      <c r="E15" s="162">
        <v>6</v>
      </c>
      <c r="F15" s="163">
        <f t="shared" si="0"/>
        <v>505</v>
      </c>
    </row>
    <row r="16" spans="1:6" ht="12">
      <c r="A16" s="79" t="s">
        <v>126</v>
      </c>
      <c r="B16" s="162">
        <v>909</v>
      </c>
      <c r="C16" s="162">
        <v>9</v>
      </c>
      <c r="D16" s="162">
        <v>2</v>
      </c>
      <c r="E16" s="162">
        <v>2</v>
      </c>
      <c r="F16" s="163">
        <f t="shared" si="0"/>
        <v>922</v>
      </c>
    </row>
    <row r="17" spans="1:6" ht="12">
      <c r="A17" s="79" t="s">
        <v>127</v>
      </c>
      <c r="B17" s="162">
        <v>1002</v>
      </c>
      <c r="C17" s="162">
        <v>33</v>
      </c>
      <c r="D17" s="162">
        <v>13</v>
      </c>
      <c r="E17" s="162">
        <v>5</v>
      </c>
      <c r="F17" s="163">
        <f t="shared" si="0"/>
        <v>1053</v>
      </c>
    </row>
    <row r="18" spans="1:6" ht="12">
      <c r="A18" s="79" t="s">
        <v>128</v>
      </c>
      <c r="B18" s="162">
        <v>2245</v>
      </c>
      <c r="C18" s="162">
        <v>17</v>
      </c>
      <c r="D18" s="162">
        <v>162</v>
      </c>
      <c r="E18" s="162">
        <v>32</v>
      </c>
      <c r="F18" s="163">
        <f t="shared" si="0"/>
        <v>2456</v>
      </c>
    </row>
    <row r="19" spans="1:6" ht="12">
      <c r="A19" s="79" t="s">
        <v>129</v>
      </c>
      <c r="B19" s="162">
        <v>1692</v>
      </c>
      <c r="C19" s="162">
        <v>66</v>
      </c>
      <c r="D19" s="162">
        <v>78</v>
      </c>
      <c r="E19" s="162">
        <v>35</v>
      </c>
      <c r="F19" s="163">
        <f t="shared" si="0"/>
        <v>1871</v>
      </c>
    </row>
    <row r="20" spans="1:6" ht="12">
      <c r="A20" s="79" t="s">
        <v>130</v>
      </c>
      <c r="B20" s="162">
        <v>249</v>
      </c>
      <c r="C20" s="162">
        <v>4</v>
      </c>
      <c r="D20" s="162">
        <v>6</v>
      </c>
      <c r="E20" s="162">
        <v>0</v>
      </c>
      <c r="F20" s="163">
        <f t="shared" si="0"/>
        <v>259</v>
      </c>
    </row>
    <row r="21" spans="1:6" ht="12">
      <c r="A21" s="94" t="s">
        <v>222</v>
      </c>
      <c r="B21" s="162">
        <v>5932</v>
      </c>
      <c r="C21" s="162">
        <v>218</v>
      </c>
      <c r="D21" s="162">
        <v>72</v>
      </c>
      <c r="E21" s="162">
        <v>38</v>
      </c>
      <c r="F21" s="163">
        <f t="shared" si="0"/>
        <v>6260</v>
      </c>
    </row>
    <row r="22" spans="1:6" ht="12">
      <c r="A22" s="79" t="s">
        <v>131</v>
      </c>
      <c r="B22" s="162">
        <v>14120</v>
      </c>
      <c r="C22" s="162">
        <v>411</v>
      </c>
      <c r="D22" s="162">
        <v>272</v>
      </c>
      <c r="E22" s="162">
        <v>909</v>
      </c>
      <c r="F22" s="163">
        <f t="shared" si="0"/>
        <v>15712</v>
      </c>
    </row>
    <row r="23" spans="1:6" ht="12">
      <c r="A23" s="79" t="s">
        <v>0</v>
      </c>
      <c r="B23" s="162">
        <v>359</v>
      </c>
      <c r="C23" s="162">
        <v>7</v>
      </c>
      <c r="D23" s="162">
        <v>91</v>
      </c>
      <c r="E23" s="162">
        <v>2</v>
      </c>
      <c r="F23" s="163">
        <f t="shared" si="0"/>
        <v>459</v>
      </c>
    </row>
    <row r="24" spans="1:6" ht="12">
      <c r="A24" s="79" t="s">
        <v>1</v>
      </c>
      <c r="B24" s="162">
        <v>569</v>
      </c>
      <c r="C24" s="162">
        <v>21</v>
      </c>
      <c r="D24" s="162">
        <v>451</v>
      </c>
      <c r="E24" s="162">
        <v>22</v>
      </c>
      <c r="F24" s="163">
        <f t="shared" si="0"/>
        <v>1063</v>
      </c>
    </row>
    <row r="25" spans="1:6" ht="12">
      <c r="A25" s="79" t="s">
        <v>2</v>
      </c>
      <c r="B25" s="162">
        <v>3047</v>
      </c>
      <c r="C25" s="162">
        <v>105</v>
      </c>
      <c r="D25" s="162">
        <v>42</v>
      </c>
      <c r="E25" s="162">
        <v>7</v>
      </c>
      <c r="F25" s="163">
        <f t="shared" si="0"/>
        <v>3201</v>
      </c>
    </row>
    <row r="26" spans="1:6" ht="12">
      <c r="A26" s="79" t="s">
        <v>3</v>
      </c>
      <c r="B26" s="162">
        <v>1130</v>
      </c>
      <c r="C26" s="162">
        <v>9</v>
      </c>
      <c r="D26" s="162">
        <v>72</v>
      </c>
      <c r="E26" s="162">
        <v>1</v>
      </c>
      <c r="F26" s="163">
        <f t="shared" si="0"/>
        <v>1212</v>
      </c>
    </row>
    <row r="27" spans="1:6" ht="12">
      <c r="A27" s="79" t="s">
        <v>4</v>
      </c>
      <c r="B27" s="162">
        <v>518</v>
      </c>
      <c r="C27" s="162">
        <v>8</v>
      </c>
      <c r="D27" s="162">
        <v>102</v>
      </c>
      <c r="E27" s="162">
        <v>1</v>
      </c>
      <c r="F27" s="163">
        <f t="shared" si="0"/>
        <v>629</v>
      </c>
    </row>
    <row r="28" spans="1:6" ht="12">
      <c r="A28" s="79" t="s">
        <v>5</v>
      </c>
      <c r="B28" s="162">
        <v>462</v>
      </c>
      <c r="C28" s="162">
        <v>12</v>
      </c>
      <c r="D28" s="162">
        <v>29</v>
      </c>
      <c r="E28" s="162">
        <v>5</v>
      </c>
      <c r="F28" s="163">
        <f t="shared" si="0"/>
        <v>508</v>
      </c>
    </row>
    <row r="29" spans="1:6" ht="12">
      <c r="A29" s="79" t="s">
        <v>6</v>
      </c>
      <c r="B29" s="162">
        <v>385</v>
      </c>
      <c r="C29" s="162">
        <v>6</v>
      </c>
      <c r="D29" s="162">
        <v>13</v>
      </c>
      <c r="E29" s="162">
        <v>1</v>
      </c>
      <c r="F29" s="163">
        <f t="shared" si="0"/>
        <v>405</v>
      </c>
    </row>
    <row r="30" spans="1:6" ht="12">
      <c r="A30" s="79" t="s">
        <v>7</v>
      </c>
      <c r="B30" s="162">
        <v>359</v>
      </c>
      <c r="C30" s="162">
        <v>5</v>
      </c>
      <c r="D30" s="162">
        <v>17</v>
      </c>
      <c r="E30" s="162">
        <v>1</v>
      </c>
      <c r="F30" s="163">
        <f t="shared" si="0"/>
        <v>382</v>
      </c>
    </row>
    <row r="31" spans="1:6" ht="12">
      <c r="A31" s="79" t="s">
        <v>8</v>
      </c>
      <c r="B31" s="162">
        <v>603</v>
      </c>
      <c r="C31" s="162">
        <v>15</v>
      </c>
      <c r="D31" s="162">
        <v>113</v>
      </c>
      <c r="E31" s="162">
        <v>4</v>
      </c>
      <c r="F31" s="163">
        <f t="shared" si="0"/>
        <v>735</v>
      </c>
    </row>
    <row r="32" spans="1:6" ht="12">
      <c r="A32" s="79" t="s">
        <v>9</v>
      </c>
      <c r="B32" s="162">
        <v>192</v>
      </c>
      <c r="C32" s="162">
        <v>3</v>
      </c>
      <c r="D32" s="162">
        <v>7</v>
      </c>
      <c r="E32" s="162">
        <v>0</v>
      </c>
      <c r="F32" s="163">
        <f t="shared" si="0"/>
        <v>202</v>
      </c>
    </row>
    <row r="33" spans="1:6" ht="12">
      <c r="A33" s="79" t="s">
        <v>10</v>
      </c>
      <c r="B33" s="162">
        <v>788</v>
      </c>
      <c r="C33" s="162">
        <v>5</v>
      </c>
      <c r="D33" s="162">
        <v>94</v>
      </c>
      <c r="E33" s="162">
        <v>0</v>
      </c>
      <c r="F33" s="163">
        <f t="shared" si="0"/>
        <v>887</v>
      </c>
    </row>
    <row r="34" spans="1:6" ht="12">
      <c r="A34" s="79" t="s">
        <v>11</v>
      </c>
      <c r="B34" s="162">
        <v>513</v>
      </c>
      <c r="C34" s="162">
        <v>13</v>
      </c>
      <c r="D34" s="162">
        <v>20</v>
      </c>
      <c r="E34" s="162">
        <v>0</v>
      </c>
      <c r="F34" s="163">
        <f t="shared" si="0"/>
        <v>546</v>
      </c>
    </row>
    <row r="35" spans="1:6" ht="12">
      <c r="A35" s="79" t="s">
        <v>12</v>
      </c>
      <c r="B35" s="162">
        <v>585</v>
      </c>
      <c r="C35" s="162">
        <v>4</v>
      </c>
      <c r="D35" s="162">
        <v>31</v>
      </c>
      <c r="E35" s="162">
        <v>0</v>
      </c>
      <c r="F35" s="163">
        <f t="shared" si="0"/>
        <v>620</v>
      </c>
    </row>
    <row r="36" spans="1:6" ht="12">
      <c r="A36" s="79" t="s">
        <v>13</v>
      </c>
      <c r="B36" s="162">
        <v>433</v>
      </c>
      <c r="C36" s="162">
        <v>0</v>
      </c>
      <c r="D36" s="162">
        <v>12</v>
      </c>
      <c r="E36" s="162">
        <v>0</v>
      </c>
      <c r="F36" s="163">
        <f t="shared" si="0"/>
        <v>445</v>
      </c>
    </row>
    <row r="37" spans="1:6" ht="12.75" customHeight="1">
      <c r="A37" s="88" t="s">
        <v>15</v>
      </c>
      <c r="B37" s="178">
        <f>B18+B19+B24</f>
        <v>4506</v>
      </c>
      <c r="C37" s="178">
        <f>C18+C19+C24</f>
        <v>104</v>
      </c>
      <c r="D37" s="178">
        <f>D18+D19+D24</f>
        <v>691</v>
      </c>
      <c r="E37" s="178">
        <f>E18+E19+E24</f>
        <v>89</v>
      </c>
      <c r="F37" s="179">
        <f t="shared" si="0"/>
        <v>5390</v>
      </c>
    </row>
    <row r="38" spans="1:6" ht="12">
      <c r="A38" s="67" t="s">
        <v>16</v>
      </c>
      <c r="B38" s="162">
        <v>4421</v>
      </c>
      <c r="C38" s="162">
        <v>60</v>
      </c>
      <c r="D38" s="162">
        <v>323</v>
      </c>
      <c r="E38" s="162">
        <v>11</v>
      </c>
      <c r="F38" s="163">
        <f t="shared" si="0"/>
        <v>4815</v>
      </c>
    </row>
    <row r="39" spans="1:6" ht="12">
      <c r="A39" s="67" t="s">
        <v>17</v>
      </c>
      <c r="B39" s="162">
        <v>5989</v>
      </c>
      <c r="C39" s="162">
        <v>115</v>
      </c>
      <c r="D39" s="162">
        <v>552</v>
      </c>
      <c r="E39" s="162">
        <v>24</v>
      </c>
      <c r="F39" s="163">
        <f t="shared" si="0"/>
        <v>6680</v>
      </c>
    </row>
    <row r="40" spans="1:6" ht="12.75" customHeight="1">
      <c r="A40" s="88" t="s">
        <v>18</v>
      </c>
      <c r="B40" s="178">
        <f>B38+B39</f>
        <v>10410</v>
      </c>
      <c r="C40" s="178">
        <f>C38+C39</f>
        <v>175</v>
      </c>
      <c r="D40" s="178">
        <f>D38+D39</f>
        <v>875</v>
      </c>
      <c r="E40" s="178">
        <f>E38+E39</f>
        <v>35</v>
      </c>
      <c r="F40" s="179">
        <f t="shared" si="0"/>
        <v>11495</v>
      </c>
    </row>
    <row r="41" spans="1:6" ht="12">
      <c r="A41" s="79" t="s">
        <v>19</v>
      </c>
      <c r="B41" s="162">
        <f>B8+B21+B22+B25</f>
        <v>27395</v>
      </c>
      <c r="C41" s="162">
        <f>C8+C21+C22+C25</f>
        <v>802</v>
      </c>
      <c r="D41" s="162">
        <f>D8+D21+D22+D25</f>
        <v>572</v>
      </c>
      <c r="E41" s="162">
        <f>E8+E21+E22+E25</f>
        <v>1004</v>
      </c>
      <c r="F41" s="163">
        <f t="shared" si="0"/>
        <v>29773</v>
      </c>
    </row>
    <row r="42" spans="1:6" ht="12">
      <c r="A42" s="79" t="s">
        <v>20</v>
      </c>
      <c r="B42" s="162">
        <v>5420</v>
      </c>
      <c r="C42" s="162">
        <v>128</v>
      </c>
      <c r="D42" s="162">
        <v>197</v>
      </c>
      <c r="E42" s="162">
        <v>13</v>
      </c>
      <c r="F42" s="163">
        <f t="shared" si="0"/>
        <v>5758</v>
      </c>
    </row>
    <row r="43" spans="1:6" ht="12.75" customHeight="1">
      <c r="A43" s="88" t="s">
        <v>21</v>
      </c>
      <c r="B43" s="178">
        <f>B41+B42</f>
        <v>32815</v>
      </c>
      <c r="C43" s="178">
        <f>C41+C42</f>
        <v>930</v>
      </c>
      <c r="D43" s="178">
        <f>D41+D42</f>
        <v>769</v>
      </c>
      <c r="E43" s="178">
        <f>E41+E42</f>
        <v>1017</v>
      </c>
      <c r="F43" s="179">
        <f t="shared" si="0"/>
        <v>35531</v>
      </c>
    </row>
    <row r="44" spans="1:6" s="17" customFormat="1" ht="13.5" customHeight="1" thickBot="1">
      <c r="A44" s="80" t="s">
        <v>111</v>
      </c>
      <c r="B44" s="165">
        <f>B37+B40+B43</f>
        <v>47731</v>
      </c>
      <c r="C44" s="165">
        <f>C37+C40+C43</f>
        <v>1209</v>
      </c>
      <c r="D44" s="165">
        <f>D37+D40+D43</f>
        <v>2335</v>
      </c>
      <c r="E44" s="165">
        <f>E37+E40+E43</f>
        <v>1141</v>
      </c>
      <c r="F44" s="166">
        <f t="shared" si="0"/>
        <v>52416</v>
      </c>
    </row>
    <row r="45" ht="4.5" customHeight="1"/>
    <row r="46" ht="12">
      <c r="A46" s="77" t="s">
        <v>211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P30" sqref="P30"/>
    </sheetView>
  </sheetViews>
  <sheetFormatPr defaultColWidth="11.00390625" defaultRowHeight="12"/>
  <cols>
    <col min="1" max="1" width="10.00390625" style="1" bestFit="1" customWidth="1"/>
    <col min="2" max="13" width="9.75390625" style="1" customWidth="1"/>
    <col min="14" max="16384" width="11.375" style="1" customWidth="1"/>
  </cols>
  <sheetData>
    <row r="1" spans="1:13" s="31" customFormat="1" ht="19.5" customHeight="1">
      <c r="A1" s="306" t="s">
        <v>132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2:13" s="34" customFormat="1" ht="6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">
      <c r="A3" s="37"/>
      <c r="B3" s="307" t="s">
        <v>15</v>
      </c>
      <c r="C3" s="307"/>
      <c r="D3" s="308"/>
      <c r="E3" s="307" t="s">
        <v>18</v>
      </c>
      <c r="F3" s="307"/>
      <c r="G3" s="308"/>
      <c r="H3" s="307" t="s">
        <v>21</v>
      </c>
      <c r="I3" s="307"/>
      <c r="J3" s="308"/>
      <c r="K3" s="307" t="s">
        <v>111</v>
      </c>
      <c r="L3" s="307"/>
      <c r="M3" s="308"/>
    </row>
    <row r="4" spans="1:13" s="4" customFormat="1" ht="12">
      <c r="A4" s="38"/>
      <c r="B4" s="107" t="s">
        <v>112</v>
      </c>
      <c r="C4" s="107" t="s">
        <v>113</v>
      </c>
      <c r="D4" s="119" t="s">
        <v>115</v>
      </c>
      <c r="E4" s="107" t="s">
        <v>112</v>
      </c>
      <c r="F4" s="107" t="s">
        <v>113</v>
      </c>
      <c r="G4" s="119" t="s">
        <v>115</v>
      </c>
      <c r="H4" s="107" t="s">
        <v>112</v>
      </c>
      <c r="I4" s="107" t="s">
        <v>113</v>
      </c>
      <c r="J4" s="119" t="s">
        <v>115</v>
      </c>
      <c r="K4" s="107" t="s">
        <v>112</v>
      </c>
      <c r="L4" s="107" t="s">
        <v>113</v>
      </c>
      <c r="M4" s="119" t="s">
        <v>115</v>
      </c>
    </row>
    <row r="5" spans="1:13" ht="12">
      <c r="A5" s="35" t="s">
        <v>91</v>
      </c>
      <c r="B5" s="142">
        <v>1142</v>
      </c>
      <c r="C5" s="142">
        <v>1105</v>
      </c>
      <c r="D5" s="143">
        <f aca="true" t="shared" si="0" ref="D5:D25">B5+C5</f>
        <v>2247</v>
      </c>
      <c r="E5" s="144">
        <v>2064</v>
      </c>
      <c r="F5" s="142">
        <v>1989</v>
      </c>
      <c r="G5" s="143">
        <f aca="true" t="shared" si="1" ref="G5:G25">E5+F5</f>
        <v>4053</v>
      </c>
      <c r="H5" s="144">
        <v>7009</v>
      </c>
      <c r="I5" s="142">
        <v>6610</v>
      </c>
      <c r="J5" s="143">
        <f aca="true" t="shared" si="2" ref="J5:J25">H5+I5</f>
        <v>13619</v>
      </c>
      <c r="K5" s="144">
        <f aca="true" t="shared" si="3" ref="K5:K24">B5+E5+H5</f>
        <v>10215</v>
      </c>
      <c r="L5" s="142">
        <f aca="true" t="shared" si="4" ref="L5:L24">C5+F5+I5</f>
        <v>9704</v>
      </c>
      <c r="M5" s="143">
        <f aca="true" t="shared" si="5" ref="M5:M24">D5+G5+J5</f>
        <v>19919</v>
      </c>
    </row>
    <row r="6" spans="1:13" ht="12">
      <c r="A6" s="35" t="s">
        <v>92</v>
      </c>
      <c r="B6" s="145">
        <v>1302</v>
      </c>
      <c r="C6" s="145">
        <v>1311</v>
      </c>
      <c r="D6" s="146">
        <f t="shared" si="0"/>
        <v>2613</v>
      </c>
      <c r="E6" s="147">
        <v>2416</v>
      </c>
      <c r="F6" s="145">
        <v>2268</v>
      </c>
      <c r="G6" s="146">
        <f t="shared" si="1"/>
        <v>4684</v>
      </c>
      <c r="H6" s="147">
        <v>7683</v>
      </c>
      <c r="I6" s="145">
        <v>7273</v>
      </c>
      <c r="J6" s="146">
        <f t="shared" si="2"/>
        <v>14956</v>
      </c>
      <c r="K6" s="147">
        <f t="shared" si="3"/>
        <v>11401</v>
      </c>
      <c r="L6" s="145">
        <f t="shared" si="4"/>
        <v>10852</v>
      </c>
      <c r="M6" s="146">
        <f t="shared" si="5"/>
        <v>22253</v>
      </c>
    </row>
    <row r="7" spans="1:13" ht="12">
      <c r="A7" s="35" t="s">
        <v>93</v>
      </c>
      <c r="B7" s="145">
        <v>1433</v>
      </c>
      <c r="C7" s="145">
        <v>1294</v>
      </c>
      <c r="D7" s="146">
        <f t="shared" si="0"/>
        <v>2727</v>
      </c>
      <c r="E7" s="147">
        <v>2517</v>
      </c>
      <c r="F7" s="145">
        <v>2346</v>
      </c>
      <c r="G7" s="146">
        <f t="shared" si="1"/>
        <v>4863</v>
      </c>
      <c r="H7" s="147">
        <v>7663</v>
      </c>
      <c r="I7" s="145">
        <v>7075</v>
      </c>
      <c r="J7" s="146">
        <f t="shared" si="2"/>
        <v>14738</v>
      </c>
      <c r="K7" s="147">
        <f t="shared" si="3"/>
        <v>11613</v>
      </c>
      <c r="L7" s="145">
        <f t="shared" si="4"/>
        <v>10715</v>
      </c>
      <c r="M7" s="146">
        <f t="shared" si="5"/>
        <v>22328</v>
      </c>
    </row>
    <row r="8" spans="1:13" ht="12">
      <c r="A8" s="35" t="s">
        <v>94</v>
      </c>
      <c r="B8" s="145">
        <v>1244</v>
      </c>
      <c r="C8" s="145">
        <v>1053</v>
      </c>
      <c r="D8" s="146">
        <f t="shared" si="0"/>
        <v>2297</v>
      </c>
      <c r="E8" s="147">
        <v>2305</v>
      </c>
      <c r="F8" s="145">
        <v>2168</v>
      </c>
      <c r="G8" s="146">
        <f t="shared" si="1"/>
        <v>4473</v>
      </c>
      <c r="H8" s="147">
        <v>6998</v>
      </c>
      <c r="I8" s="145">
        <v>7070</v>
      </c>
      <c r="J8" s="146">
        <f t="shared" si="2"/>
        <v>14068</v>
      </c>
      <c r="K8" s="147">
        <f t="shared" si="3"/>
        <v>10547</v>
      </c>
      <c r="L8" s="145">
        <f t="shared" si="4"/>
        <v>10291</v>
      </c>
      <c r="M8" s="146">
        <f t="shared" si="5"/>
        <v>20838</v>
      </c>
    </row>
    <row r="9" spans="1:13" ht="12">
      <c r="A9" s="35" t="s">
        <v>95</v>
      </c>
      <c r="B9" s="145">
        <v>860</v>
      </c>
      <c r="C9" s="145">
        <v>790</v>
      </c>
      <c r="D9" s="146">
        <f t="shared" si="0"/>
        <v>1650</v>
      </c>
      <c r="E9" s="147">
        <v>1966</v>
      </c>
      <c r="F9" s="145">
        <v>1832</v>
      </c>
      <c r="G9" s="146">
        <f t="shared" si="1"/>
        <v>3798</v>
      </c>
      <c r="H9" s="147">
        <v>6192</v>
      </c>
      <c r="I9" s="145">
        <v>6155</v>
      </c>
      <c r="J9" s="146">
        <f t="shared" si="2"/>
        <v>12347</v>
      </c>
      <c r="K9" s="147">
        <f t="shared" si="3"/>
        <v>9018</v>
      </c>
      <c r="L9" s="145">
        <f t="shared" si="4"/>
        <v>8777</v>
      </c>
      <c r="M9" s="146">
        <f t="shared" si="5"/>
        <v>17795</v>
      </c>
    </row>
    <row r="10" spans="1:13" ht="12">
      <c r="A10" s="35" t="s">
        <v>96</v>
      </c>
      <c r="B10" s="145">
        <v>764</v>
      </c>
      <c r="C10" s="145">
        <v>795</v>
      </c>
      <c r="D10" s="146">
        <f t="shared" si="0"/>
        <v>1559</v>
      </c>
      <c r="E10" s="147">
        <v>1859</v>
      </c>
      <c r="F10" s="145">
        <v>1868</v>
      </c>
      <c r="G10" s="146">
        <f t="shared" si="1"/>
        <v>3727</v>
      </c>
      <c r="H10" s="147">
        <v>5959</v>
      </c>
      <c r="I10" s="145">
        <v>6312</v>
      </c>
      <c r="J10" s="146">
        <f t="shared" si="2"/>
        <v>12271</v>
      </c>
      <c r="K10" s="147">
        <f t="shared" si="3"/>
        <v>8582</v>
      </c>
      <c r="L10" s="145">
        <f t="shared" si="4"/>
        <v>8975</v>
      </c>
      <c r="M10" s="146">
        <f t="shared" si="5"/>
        <v>17557</v>
      </c>
    </row>
    <row r="11" spans="1:13" ht="12">
      <c r="A11" s="35" t="s">
        <v>97</v>
      </c>
      <c r="B11" s="145">
        <v>890</v>
      </c>
      <c r="C11" s="145">
        <v>859</v>
      </c>
      <c r="D11" s="146">
        <f t="shared" si="0"/>
        <v>1749</v>
      </c>
      <c r="E11" s="147">
        <v>1905</v>
      </c>
      <c r="F11" s="145">
        <v>1760</v>
      </c>
      <c r="G11" s="146">
        <f t="shared" si="1"/>
        <v>3665</v>
      </c>
      <c r="H11" s="147">
        <v>6909</v>
      </c>
      <c r="I11" s="145">
        <v>7241</v>
      </c>
      <c r="J11" s="146">
        <f t="shared" si="2"/>
        <v>14150</v>
      </c>
      <c r="K11" s="147">
        <f t="shared" si="3"/>
        <v>9704</v>
      </c>
      <c r="L11" s="145">
        <f t="shared" si="4"/>
        <v>9860</v>
      </c>
      <c r="M11" s="146">
        <f t="shared" si="5"/>
        <v>19564</v>
      </c>
    </row>
    <row r="12" spans="1:13" ht="12">
      <c r="A12" s="35" t="s">
        <v>98</v>
      </c>
      <c r="B12" s="145">
        <v>729</v>
      </c>
      <c r="C12" s="145">
        <v>719</v>
      </c>
      <c r="D12" s="146">
        <f t="shared" si="0"/>
        <v>1448</v>
      </c>
      <c r="E12" s="147">
        <v>1632</v>
      </c>
      <c r="F12" s="145">
        <v>1559</v>
      </c>
      <c r="G12" s="146">
        <f t="shared" si="1"/>
        <v>3191</v>
      </c>
      <c r="H12" s="147">
        <v>6520</v>
      </c>
      <c r="I12" s="145">
        <v>6911</v>
      </c>
      <c r="J12" s="146">
        <f t="shared" si="2"/>
        <v>13431</v>
      </c>
      <c r="K12" s="147">
        <f t="shared" si="3"/>
        <v>8881</v>
      </c>
      <c r="L12" s="145">
        <f t="shared" si="4"/>
        <v>9189</v>
      </c>
      <c r="M12" s="146">
        <f t="shared" si="5"/>
        <v>18070</v>
      </c>
    </row>
    <row r="13" spans="1:13" ht="12">
      <c r="A13" s="35" t="s">
        <v>99</v>
      </c>
      <c r="B13" s="145">
        <v>632</v>
      </c>
      <c r="C13" s="145">
        <v>650</v>
      </c>
      <c r="D13" s="146">
        <f t="shared" si="0"/>
        <v>1282</v>
      </c>
      <c r="E13" s="147">
        <v>1482</v>
      </c>
      <c r="F13" s="145">
        <v>1285</v>
      </c>
      <c r="G13" s="146">
        <f t="shared" si="1"/>
        <v>2767</v>
      </c>
      <c r="H13" s="147">
        <v>6100</v>
      </c>
      <c r="I13" s="145">
        <v>6160</v>
      </c>
      <c r="J13" s="146">
        <f t="shared" si="2"/>
        <v>12260</v>
      </c>
      <c r="K13" s="147">
        <f t="shared" si="3"/>
        <v>8214</v>
      </c>
      <c r="L13" s="145">
        <f t="shared" si="4"/>
        <v>8095</v>
      </c>
      <c r="M13" s="146">
        <f t="shared" si="5"/>
        <v>16309</v>
      </c>
    </row>
    <row r="14" spans="1:13" ht="12">
      <c r="A14" s="35" t="s">
        <v>100</v>
      </c>
      <c r="B14" s="145">
        <v>522</v>
      </c>
      <c r="C14" s="145">
        <v>467</v>
      </c>
      <c r="D14" s="146">
        <f t="shared" si="0"/>
        <v>989</v>
      </c>
      <c r="E14" s="147">
        <v>1163</v>
      </c>
      <c r="F14" s="145">
        <v>1049</v>
      </c>
      <c r="G14" s="146">
        <f t="shared" si="1"/>
        <v>2212</v>
      </c>
      <c r="H14" s="147">
        <v>4962</v>
      </c>
      <c r="I14" s="145">
        <v>5053</v>
      </c>
      <c r="J14" s="146">
        <f t="shared" si="2"/>
        <v>10015</v>
      </c>
      <c r="K14" s="147">
        <f t="shared" si="3"/>
        <v>6647</v>
      </c>
      <c r="L14" s="145">
        <f t="shared" si="4"/>
        <v>6569</v>
      </c>
      <c r="M14" s="146">
        <f t="shared" si="5"/>
        <v>13216</v>
      </c>
    </row>
    <row r="15" spans="1:13" ht="12">
      <c r="A15" s="35" t="s">
        <v>101</v>
      </c>
      <c r="B15" s="145">
        <v>424</v>
      </c>
      <c r="C15" s="145">
        <v>416</v>
      </c>
      <c r="D15" s="146">
        <f t="shared" si="0"/>
        <v>840</v>
      </c>
      <c r="E15" s="147">
        <v>1095</v>
      </c>
      <c r="F15" s="145">
        <v>815</v>
      </c>
      <c r="G15" s="146">
        <f t="shared" si="1"/>
        <v>1910</v>
      </c>
      <c r="H15" s="147">
        <v>4345</v>
      </c>
      <c r="I15" s="145">
        <v>4116</v>
      </c>
      <c r="J15" s="146">
        <f t="shared" si="2"/>
        <v>8461</v>
      </c>
      <c r="K15" s="147">
        <f t="shared" si="3"/>
        <v>5864</v>
      </c>
      <c r="L15" s="145">
        <f t="shared" si="4"/>
        <v>5347</v>
      </c>
      <c r="M15" s="146">
        <f t="shared" si="5"/>
        <v>11211</v>
      </c>
    </row>
    <row r="16" spans="1:13" ht="12">
      <c r="A16" s="35" t="s">
        <v>102</v>
      </c>
      <c r="B16" s="145">
        <v>368</v>
      </c>
      <c r="C16" s="145">
        <v>350</v>
      </c>
      <c r="D16" s="146">
        <f t="shared" si="0"/>
        <v>718</v>
      </c>
      <c r="E16" s="147">
        <v>842</v>
      </c>
      <c r="F16" s="145">
        <v>694</v>
      </c>
      <c r="G16" s="146">
        <f t="shared" si="1"/>
        <v>1536</v>
      </c>
      <c r="H16" s="147">
        <v>4260</v>
      </c>
      <c r="I16" s="145">
        <v>3473</v>
      </c>
      <c r="J16" s="146">
        <f t="shared" si="2"/>
        <v>7733</v>
      </c>
      <c r="K16" s="147">
        <f t="shared" si="3"/>
        <v>5470</v>
      </c>
      <c r="L16" s="145">
        <f t="shared" si="4"/>
        <v>4517</v>
      </c>
      <c r="M16" s="146">
        <f t="shared" si="5"/>
        <v>9987</v>
      </c>
    </row>
    <row r="17" spans="1:13" ht="12">
      <c r="A17" s="35" t="s">
        <v>103</v>
      </c>
      <c r="B17" s="145">
        <v>277</v>
      </c>
      <c r="C17" s="145">
        <v>310</v>
      </c>
      <c r="D17" s="146">
        <f t="shared" si="0"/>
        <v>587</v>
      </c>
      <c r="E17" s="147">
        <v>600</v>
      </c>
      <c r="F17" s="145">
        <v>550</v>
      </c>
      <c r="G17" s="146">
        <f t="shared" si="1"/>
        <v>1150</v>
      </c>
      <c r="H17" s="147">
        <v>2891</v>
      </c>
      <c r="I17" s="145">
        <v>2705</v>
      </c>
      <c r="J17" s="146">
        <f t="shared" si="2"/>
        <v>5596</v>
      </c>
      <c r="K17" s="147">
        <f t="shared" si="3"/>
        <v>3768</v>
      </c>
      <c r="L17" s="145">
        <f t="shared" si="4"/>
        <v>3565</v>
      </c>
      <c r="M17" s="146">
        <f t="shared" si="5"/>
        <v>7333</v>
      </c>
    </row>
    <row r="18" spans="1:13" ht="12">
      <c r="A18" s="35" t="s">
        <v>104</v>
      </c>
      <c r="B18" s="145">
        <v>222</v>
      </c>
      <c r="C18" s="145">
        <v>259</v>
      </c>
      <c r="D18" s="146">
        <f t="shared" si="0"/>
        <v>481</v>
      </c>
      <c r="E18" s="147">
        <v>486</v>
      </c>
      <c r="F18" s="145">
        <v>457</v>
      </c>
      <c r="G18" s="146">
        <f t="shared" si="1"/>
        <v>943</v>
      </c>
      <c r="H18" s="147">
        <v>1971</v>
      </c>
      <c r="I18" s="145">
        <v>2034</v>
      </c>
      <c r="J18" s="146">
        <f t="shared" si="2"/>
        <v>4005</v>
      </c>
      <c r="K18" s="147">
        <f t="shared" si="3"/>
        <v>2679</v>
      </c>
      <c r="L18" s="145">
        <f t="shared" si="4"/>
        <v>2750</v>
      </c>
      <c r="M18" s="146">
        <f t="shared" si="5"/>
        <v>5429</v>
      </c>
    </row>
    <row r="19" spans="1:13" ht="12">
      <c r="A19" s="35" t="s">
        <v>105</v>
      </c>
      <c r="B19" s="145">
        <v>157</v>
      </c>
      <c r="C19" s="145">
        <v>231</v>
      </c>
      <c r="D19" s="146">
        <f t="shared" si="0"/>
        <v>388</v>
      </c>
      <c r="E19" s="147">
        <v>359</v>
      </c>
      <c r="F19" s="145">
        <v>379</v>
      </c>
      <c r="G19" s="146">
        <f t="shared" si="1"/>
        <v>738</v>
      </c>
      <c r="H19" s="147">
        <v>1304</v>
      </c>
      <c r="I19" s="145">
        <v>1468</v>
      </c>
      <c r="J19" s="146">
        <f t="shared" si="2"/>
        <v>2772</v>
      </c>
      <c r="K19" s="147">
        <f t="shared" si="3"/>
        <v>1820</v>
      </c>
      <c r="L19" s="145">
        <f t="shared" si="4"/>
        <v>2078</v>
      </c>
      <c r="M19" s="146">
        <f t="shared" si="5"/>
        <v>3898</v>
      </c>
    </row>
    <row r="20" spans="1:13" ht="12">
      <c r="A20" s="35" t="s">
        <v>106</v>
      </c>
      <c r="B20" s="145">
        <v>102</v>
      </c>
      <c r="C20" s="145">
        <v>173</v>
      </c>
      <c r="D20" s="146">
        <f t="shared" si="0"/>
        <v>275</v>
      </c>
      <c r="E20" s="147">
        <v>180</v>
      </c>
      <c r="F20" s="145">
        <v>238</v>
      </c>
      <c r="G20" s="146">
        <f t="shared" si="1"/>
        <v>418</v>
      </c>
      <c r="H20" s="147">
        <v>840</v>
      </c>
      <c r="I20" s="145">
        <v>1085</v>
      </c>
      <c r="J20" s="146">
        <f t="shared" si="2"/>
        <v>1925</v>
      </c>
      <c r="K20" s="147">
        <f t="shared" si="3"/>
        <v>1122</v>
      </c>
      <c r="L20" s="145">
        <f t="shared" si="4"/>
        <v>1496</v>
      </c>
      <c r="M20" s="146">
        <f t="shared" si="5"/>
        <v>2618</v>
      </c>
    </row>
    <row r="21" spans="1:13" ht="12">
      <c r="A21" s="35" t="s">
        <v>107</v>
      </c>
      <c r="B21" s="145">
        <v>59</v>
      </c>
      <c r="C21" s="145">
        <v>91</v>
      </c>
      <c r="D21" s="146">
        <f t="shared" si="0"/>
        <v>150</v>
      </c>
      <c r="E21" s="147">
        <v>89</v>
      </c>
      <c r="F21" s="145">
        <v>123</v>
      </c>
      <c r="G21" s="146">
        <f t="shared" si="1"/>
        <v>212</v>
      </c>
      <c r="H21" s="147">
        <v>433</v>
      </c>
      <c r="I21" s="145">
        <v>605</v>
      </c>
      <c r="J21" s="146">
        <f t="shared" si="2"/>
        <v>1038</v>
      </c>
      <c r="K21" s="147">
        <f t="shared" si="3"/>
        <v>581</v>
      </c>
      <c r="L21" s="145">
        <f t="shared" si="4"/>
        <v>819</v>
      </c>
      <c r="M21" s="146">
        <f t="shared" si="5"/>
        <v>1400</v>
      </c>
    </row>
    <row r="22" spans="1:13" ht="12">
      <c r="A22" s="35" t="s">
        <v>108</v>
      </c>
      <c r="B22" s="145">
        <v>15</v>
      </c>
      <c r="C22" s="145">
        <v>37</v>
      </c>
      <c r="D22" s="146">
        <f t="shared" si="0"/>
        <v>52</v>
      </c>
      <c r="E22" s="147">
        <v>18</v>
      </c>
      <c r="F22" s="145">
        <v>71</v>
      </c>
      <c r="G22" s="146">
        <f t="shared" si="1"/>
        <v>89</v>
      </c>
      <c r="H22" s="147">
        <v>204</v>
      </c>
      <c r="I22" s="145">
        <v>311</v>
      </c>
      <c r="J22" s="146">
        <f t="shared" si="2"/>
        <v>515</v>
      </c>
      <c r="K22" s="147">
        <f t="shared" si="3"/>
        <v>237</v>
      </c>
      <c r="L22" s="145">
        <f t="shared" si="4"/>
        <v>419</v>
      </c>
      <c r="M22" s="146">
        <f t="shared" si="5"/>
        <v>656</v>
      </c>
    </row>
    <row r="23" spans="1:13" ht="12">
      <c r="A23" s="35" t="s">
        <v>109</v>
      </c>
      <c r="B23" s="145">
        <v>6</v>
      </c>
      <c r="C23" s="145">
        <v>15</v>
      </c>
      <c r="D23" s="146">
        <f t="shared" si="0"/>
        <v>21</v>
      </c>
      <c r="E23" s="147">
        <v>6</v>
      </c>
      <c r="F23" s="145">
        <v>27</v>
      </c>
      <c r="G23" s="146">
        <f t="shared" si="1"/>
        <v>33</v>
      </c>
      <c r="H23" s="147">
        <v>93</v>
      </c>
      <c r="I23" s="145">
        <v>188</v>
      </c>
      <c r="J23" s="146">
        <f t="shared" si="2"/>
        <v>281</v>
      </c>
      <c r="K23" s="147">
        <f t="shared" si="3"/>
        <v>105</v>
      </c>
      <c r="L23" s="145">
        <f t="shared" si="4"/>
        <v>230</v>
      </c>
      <c r="M23" s="146">
        <f t="shared" si="5"/>
        <v>335</v>
      </c>
    </row>
    <row r="24" spans="1:13" ht="12">
      <c r="A24" s="35" t="s">
        <v>110</v>
      </c>
      <c r="B24" s="145">
        <v>3</v>
      </c>
      <c r="C24" s="145">
        <v>4</v>
      </c>
      <c r="D24" s="146">
        <f t="shared" si="0"/>
        <v>7</v>
      </c>
      <c r="E24" s="147">
        <v>2</v>
      </c>
      <c r="F24" s="145">
        <v>10</v>
      </c>
      <c r="G24" s="146">
        <f t="shared" si="1"/>
        <v>12</v>
      </c>
      <c r="H24" s="147">
        <v>12</v>
      </c>
      <c r="I24" s="145">
        <v>42</v>
      </c>
      <c r="J24" s="146">
        <f t="shared" si="2"/>
        <v>54</v>
      </c>
      <c r="K24" s="147">
        <f t="shared" si="3"/>
        <v>17</v>
      </c>
      <c r="L24" s="145">
        <f t="shared" si="4"/>
        <v>56</v>
      </c>
      <c r="M24" s="146">
        <f t="shared" si="5"/>
        <v>73</v>
      </c>
    </row>
    <row r="25" spans="1:13" s="17" customFormat="1" ht="13.5" customHeight="1" thickBot="1">
      <c r="A25" s="39" t="s">
        <v>43</v>
      </c>
      <c r="B25" s="148">
        <f aca="true" t="shared" si="6" ref="B25:M25">SUM(B5:B24)</f>
        <v>11151</v>
      </c>
      <c r="C25" s="148">
        <f t="shared" si="6"/>
        <v>10929</v>
      </c>
      <c r="D25" s="149">
        <f t="shared" si="0"/>
        <v>22080</v>
      </c>
      <c r="E25" s="150">
        <f t="shared" si="6"/>
        <v>22986</v>
      </c>
      <c r="F25" s="148">
        <f t="shared" si="6"/>
        <v>21488</v>
      </c>
      <c r="G25" s="149">
        <f t="shared" si="1"/>
        <v>44474</v>
      </c>
      <c r="H25" s="150">
        <f t="shared" si="6"/>
        <v>82348</v>
      </c>
      <c r="I25" s="148">
        <f t="shared" si="6"/>
        <v>81887</v>
      </c>
      <c r="J25" s="149">
        <f t="shared" si="2"/>
        <v>164235</v>
      </c>
      <c r="K25" s="150">
        <f t="shared" si="6"/>
        <v>116485</v>
      </c>
      <c r="L25" s="148">
        <f t="shared" si="6"/>
        <v>114304</v>
      </c>
      <c r="M25" s="149">
        <f t="shared" si="6"/>
        <v>230789</v>
      </c>
    </row>
    <row r="26" ht="4.5" customHeight="1"/>
    <row r="27" ht="12">
      <c r="A27" s="40" t="s">
        <v>211</v>
      </c>
    </row>
  </sheetData>
  <sheetProtection/>
  <mergeCells count="5">
    <mergeCell ref="A1:M1"/>
    <mergeCell ref="B3:D3"/>
    <mergeCell ref="E3:G3"/>
    <mergeCell ref="H3:J3"/>
    <mergeCell ref="K3:M3"/>
  </mergeCells>
  <printOptions horizontalCentered="1"/>
  <pageMargins left="0.16" right="0" top="0" bottom="0" header="0" footer="0"/>
  <pageSetup orientation="landscape" paperSize="9" r:id="rId1"/>
  <headerFooter alignWithMargins="0">
    <oddFooter>&amp;C&amp;A</oddFooter>
  </headerFooter>
  <ignoredErrors>
    <ignoredError sqref="D25:J25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125" style="1" customWidth="1"/>
    <col min="2" max="11" width="9.75390625" style="1" customWidth="1"/>
    <col min="12" max="16384" width="11.375" style="1" customWidth="1"/>
  </cols>
  <sheetData>
    <row r="1" spans="1:11" ht="19.5" customHeight="1">
      <c r="A1" s="302" t="s">
        <v>190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6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>
      <c r="A3" s="96"/>
      <c r="B3" s="101">
        <v>1</v>
      </c>
      <c r="C3" s="101">
        <v>2</v>
      </c>
      <c r="D3" s="101">
        <v>3</v>
      </c>
      <c r="E3" s="101">
        <v>4</v>
      </c>
      <c r="F3" s="101">
        <v>5</v>
      </c>
      <c r="G3" s="101" t="s">
        <v>66</v>
      </c>
      <c r="H3" s="101" t="s">
        <v>67</v>
      </c>
      <c r="I3" s="101" t="s">
        <v>68</v>
      </c>
      <c r="J3" s="101" t="s">
        <v>69</v>
      </c>
      <c r="K3" s="102" t="s">
        <v>115</v>
      </c>
    </row>
    <row r="4" spans="1:11" ht="12">
      <c r="A4" s="92" t="s">
        <v>116</v>
      </c>
      <c r="B4" s="220">
        <v>170</v>
      </c>
      <c r="C4" s="220">
        <v>0</v>
      </c>
      <c r="D4" s="220">
        <v>0</v>
      </c>
      <c r="E4" s="220">
        <v>0</v>
      </c>
      <c r="F4" s="220">
        <v>0</v>
      </c>
      <c r="G4" s="220">
        <v>0</v>
      </c>
      <c r="H4" s="220">
        <v>0</v>
      </c>
      <c r="I4" s="220">
        <v>0</v>
      </c>
      <c r="J4" s="220">
        <v>0</v>
      </c>
      <c r="K4" s="221">
        <f aca="true" t="shared" si="0" ref="K4:K44">SUM(B4:J4)</f>
        <v>170</v>
      </c>
    </row>
    <row r="5" spans="1:11" ht="12">
      <c r="A5" s="92" t="s">
        <v>117</v>
      </c>
      <c r="B5" s="222">
        <v>762</v>
      </c>
      <c r="C5" s="222">
        <v>0</v>
      </c>
      <c r="D5" s="222">
        <v>0</v>
      </c>
      <c r="E5" s="222">
        <v>1</v>
      </c>
      <c r="F5" s="222">
        <v>0</v>
      </c>
      <c r="G5" s="222">
        <v>0</v>
      </c>
      <c r="H5" s="222">
        <v>0</v>
      </c>
      <c r="I5" s="222">
        <v>0</v>
      </c>
      <c r="J5" s="222">
        <v>0</v>
      </c>
      <c r="K5" s="223">
        <f t="shared" si="0"/>
        <v>763</v>
      </c>
    </row>
    <row r="6" spans="1:11" ht="12">
      <c r="A6" s="93" t="s">
        <v>118</v>
      </c>
      <c r="B6" s="222">
        <v>1442</v>
      </c>
      <c r="C6" s="222">
        <v>8</v>
      </c>
      <c r="D6" s="222">
        <v>2</v>
      </c>
      <c r="E6" s="222">
        <v>2</v>
      </c>
      <c r="F6" s="222">
        <v>1</v>
      </c>
      <c r="G6" s="222">
        <v>3</v>
      </c>
      <c r="H6" s="222">
        <v>0</v>
      </c>
      <c r="I6" s="222">
        <v>2</v>
      </c>
      <c r="J6" s="222">
        <v>0</v>
      </c>
      <c r="K6" s="200">
        <f t="shared" si="0"/>
        <v>1460</v>
      </c>
    </row>
    <row r="7" spans="1:11" ht="12">
      <c r="A7" s="93" t="s">
        <v>119</v>
      </c>
      <c r="B7" s="222">
        <v>902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3">
        <f t="shared" si="0"/>
        <v>902</v>
      </c>
    </row>
    <row r="8" spans="1:11" ht="12">
      <c r="A8" s="93" t="s">
        <v>120</v>
      </c>
      <c r="B8" s="222">
        <v>4426</v>
      </c>
      <c r="C8" s="222">
        <v>122</v>
      </c>
      <c r="D8" s="222">
        <v>29</v>
      </c>
      <c r="E8" s="222">
        <v>9</v>
      </c>
      <c r="F8" s="222">
        <v>2</v>
      </c>
      <c r="G8" s="222">
        <v>11</v>
      </c>
      <c r="H8" s="222">
        <v>1</v>
      </c>
      <c r="I8" s="222">
        <v>0</v>
      </c>
      <c r="J8" s="222">
        <v>0</v>
      </c>
      <c r="K8" s="200">
        <f t="shared" si="0"/>
        <v>4600</v>
      </c>
    </row>
    <row r="9" spans="1:11" ht="12">
      <c r="A9" s="93" t="s">
        <v>121</v>
      </c>
      <c r="B9" s="222">
        <v>221</v>
      </c>
      <c r="C9" s="222">
        <v>0</v>
      </c>
      <c r="D9" s="222">
        <v>0</v>
      </c>
      <c r="E9" s="222">
        <v>0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3">
        <f t="shared" si="0"/>
        <v>221</v>
      </c>
    </row>
    <row r="10" spans="1:11" ht="12">
      <c r="A10" s="93" t="s">
        <v>122</v>
      </c>
      <c r="B10" s="222">
        <v>562</v>
      </c>
      <c r="C10" s="222">
        <v>3</v>
      </c>
      <c r="D10" s="222">
        <v>2</v>
      </c>
      <c r="E10" s="222">
        <v>0</v>
      </c>
      <c r="F10" s="222">
        <v>3</v>
      </c>
      <c r="G10" s="222">
        <v>2</v>
      </c>
      <c r="H10" s="222">
        <v>0</v>
      </c>
      <c r="I10" s="222">
        <v>0</v>
      </c>
      <c r="J10" s="222">
        <v>0</v>
      </c>
      <c r="K10" s="223">
        <f t="shared" si="0"/>
        <v>572</v>
      </c>
    </row>
    <row r="11" spans="1:11" ht="12">
      <c r="A11" s="93" t="s">
        <v>123</v>
      </c>
      <c r="B11" s="222">
        <v>1177</v>
      </c>
      <c r="C11" s="222">
        <v>0</v>
      </c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00">
        <f t="shared" si="0"/>
        <v>1177</v>
      </c>
    </row>
    <row r="12" spans="1:11" ht="12">
      <c r="A12" s="23" t="s">
        <v>221</v>
      </c>
      <c r="B12" s="222">
        <v>420</v>
      </c>
      <c r="C12" s="222">
        <v>1</v>
      </c>
      <c r="D12" s="222">
        <v>1</v>
      </c>
      <c r="E12" s="222">
        <v>2</v>
      </c>
      <c r="F12" s="222">
        <v>0</v>
      </c>
      <c r="G12" s="222">
        <v>1</v>
      </c>
      <c r="H12" s="222">
        <v>0</v>
      </c>
      <c r="I12" s="222">
        <v>0</v>
      </c>
      <c r="J12" s="222">
        <v>0</v>
      </c>
      <c r="K12" s="223">
        <f t="shared" si="0"/>
        <v>425</v>
      </c>
    </row>
    <row r="13" spans="1:11" ht="12">
      <c r="A13" s="93" t="s">
        <v>124</v>
      </c>
      <c r="B13" s="222">
        <v>555</v>
      </c>
      <c r="C13" s="222">
        <v>0</v>
      </c>
      <c r="D13" s="222">
        <v>0</v>
      </c>
      <c r="E13" s="222">
        <v>0</v>
      </c>
      <c r="F13" s="222">
        <v>0</v>
      </c>
      <c r="G13" s="222">
        <v>1</v>
      </c>
      <c r="H13" s="222">
        <v>0</v>
      </c>
      <c r="I13" s="222">
        <v>0</v>
      </c>
      <c r="J13" s="222">
        <v>0</v>
      </c>
      <c r="K13" s="223">
        <f t="shared" si="0"/>
        <v>556</v>
      </c>
    </row>
    <row r="14" spans="1:11" ht="12">
      <c r="A14" s="93" t="s">
        <v>125</v>
      </c>
      <c r="B14" s="222">
        <v>1220</v>
      </c>
      <c r="C14" s="222">
        <v>14</v>
      </c>
      <c r="D14" s="222">
        <v>1</v>
      </c>
      <c r="E14" s="222">
        <v>2</v>
      </c>
      <c r="F14" s="222">
        <v>1</v>
      </c>
      <c r="G14" s="222">
        <v>0</v>
      </c>
      <c r="H14" s="222">
        <v>0</v>
      </c>
      <c r="I14" s="222">
        <v>0</v>
      </c>
      <c r="J14" s="222">
        <v>0</v>
      </c>
      <c r="K14" s="200">
        <f t="shared" si="0"/>
        <v>1238</v>
      </c>
    </row>
    <row r="15" spans="1:11" ht="12">
      <c r="A15" s="93" t="s">
        <v>14</v>
      </c>
      <c r="B15" s="222">
        <v>489</v>
      </c>
      <c r="C15" s="222">
        <v>0</v>
      </c>
      <c r="D15" s="222">
        <v>4</v>
      </c>
      <c r="E15" s="222">
        <v>9</v>
      </c>
      <c r="F15" s="222">
        <v>3</v>
      </c>
      <c r="G15" s="222">
        <v>0</v>
      </c>
      <c r="H15" s="222">
        <v>0</v>
      </c>
      <c r="I15" s="222">
        <v>0</v>
      </c>
      <c r="J15" s="222">
        <v>0</v>
      </c>
      <c r="K15" s="223">
        <f t="shared" si="0"/>
        <v>505</v>
      </c>
    </row>
    <row r="16" spans="1:11" ht="12">
      <c r="A16" s="93" t="s">
        <v>126</v>
      </c>
      <c r="B16" s="222">
        <v>888</v>
      </c>
      <c r="C16" s="222">
        <v>23</v>
      </c>
      <c r="D16" s="222">
        <v>4</v>
      </c>
      <c r="E16" s="222">
        <v>4</v>
      </c>
      <c r="F16" s="222">
        <v>0</v>
      </c>
      <c r="G16" s="222">
        <v>2</v>
      </c>
      <c r="H16" s="222">
        <v>1</v>
      </c>
      <c r="I16" s="222">
        <v>0</v>
      </c>
      <c r="J16" s="222">
        <v>0</v>
      </c>
      <c r="K16" s="223">
        <f t="shared" si="0"/>
        <v>922</v>
      </c>
    </row>
    <row r="17" spans="1:11" ht="12">
      <c r="A17" s="93" t="s">
        <v>127</v>
      </c>
      <c r="B17" s="222">
        <v>1043</v>
      </c>
      <c r="C17" s="222">
        <v>3</v>
      </c>
      <c r="D17" s="222">
        <v>0</v>
      </c>
      <c r="E17" s="222">
        <v>4</v>
      </c>
      <c r="F17" s="222">
        <v>0</v>
      </c>
      <c r="G17" s="222">
        <v>3</v>
      </c>
      <c r="H17" s="222">
        <v>0</v>
      </c>
      <c r="I17" s="222">
        <v>0</v>
      </c>
      <c r="J17" s="222">
        <v>0</v>
      </c>
      <c r="K17" s="223">
        <f t="shared" si="0"/>
        <v>1053</v>
      </c>
    </row>
    <row r="18" spans="1:11" ht="12">
      <c r="A18" s="93" t="s">
        <v>128</v>
      </c>
      <c r="B18" s="222">
        <v>2453</v>
      </c>
      <c r="C18" s="222">
        <v>1</v>
      </c>
      <c r="D18" s="222">
        <v>1</v>
      </c>
      <c r="E18" s="222">
        <v>0</v>
      </c>
      <c r="F18" s="222">
        <v>0</v>
      </c>
      <c r="G18" s="222">
        <v>1</v>
      </c>
      <c r="H18" s="222">
        <v>0</v>
      </c>
      <c r="I18" s="222">
        <v>0</v>
      </c>
      <c r="J18" s="222">
        <v>0</v>
      </c>
      <c r="K18" s="200">
        <f t="shared" si="0"/>
        <v>2456</v>
      </c>
    </row>
    <row r="19" spans="1:11" ht="12">
      <c r="A19" s="93" t="s">
        <v>129</v>
      </c>
      <c r="B19" s="222">
        <v>1871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00">
        <f t="shared" si="0"/>
        <v>1871</v>
      </c>
    </row>
    <row r="20" spans="1:11" ht="12">
      <c r="A20" s="93" t="s">
        <v>130</v>
      </c>
      <c r="B20" s="222">
        <v>259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3">
        <f t="shared" si="0"/>
        <v>259</v>
      </c>
    </row>
    <row r="21" spans="1:11" ht="12">
      <c r="A21" s="94" t="s">
        <v>222</v>
      </c>
      <c r="B21" s="222">
        <v>6082</v>
      </c>
      <c r="C21" s="217">
        <v>120</v>
      </c>
      <c r="D21" s="217">
        <v>23</v>
      </c>
      <c r="E21" s="222">
        <v>12</v>
      </c>
      <c r="F21" s="222">
        <v>3</v>
      </c>
      <c r="G21" s="222">
        <v>16</v>
      </c>
      <c r="H21" s="222">
        <v>3</v>
      </c>
      <c r="I21" s="222">
        <v>0</v>
      </c>
      <c r="J21" s="222">
        <v>1</v>
      </c>
      <c r="K21" s="200">
        <f t="shared" si="0"/>
        <v>6260</v>
      </c>
    </row>
    <row r="22" spans="1:11" ht="12">
      <c r="A22" s="93" t="s">
        <v>131</v>
      </c>
      <c r="B22" s="217">
        <v>12310</v>
      </c>
      <c r="C22" s="217">
        <v>1339</v>
      </c>
      <c r="D22" s="217">
        <v>419</v>
      </c>
      <c r="E22" s="217">
        <v>331</v>
      </c>
      <c r="F22" s="222">
        <v>150</v>
      </c>
      <c r="G22" s="222">
        <v>768</v>
      </c>
      <c r="H22" s="222">
        <v>201</v>
      </c>
      <c r="I22" s="222">
        <v>94</v>
      </c>
      <c r="J22" s="222">
        <v>100</v>
      </c>
      <c r="K22" s="200">
        <f t="shared" si="0"/>
        <v>15712</v>
      </c>
    </row>
    <row r="23" spans="1:11" ht="12">
      <c r="A23" s="93" t="s">
        <v>0</v>
      </c>
      <c r="B23" s="222">
        <v>459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3">
        <f t="shared" si="0"/>
        <v>459</v>
      </c>
    </row>
    <row r="24" spans="1:11" ht="12">
      <c r="A24" s="93" t="s">
        <v>1</v>
      </c>
      <c r="B24" s="222">
        <v>1063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3">
        <f t="shared" si="0"/>
        <v>1063</v>
      </c>
    </row>
    <row r="25" spans="1:11" ht="12">
      <c r="A25" s="93" t="s">
        <v>2</v>
      </c>
      <c r="B25" s="222">
        <v>3163</v>
      </c>
      <c r="C25" s="222">
        <v>23</v>
      </c>
      <c r="D25" s="222">
        <v>1</v>
      </c>
      <c r="E25" s="222">
        <v>9</v>
      </c>
      <c r="F25" s="222">
        <v>0</v>
      </c>
      <c r="G25" s="222">
        <v>4</v>
      </c>
      <c r="H25" s="222">
        <v>1</v>
      </c>
      <c r="I25" s="222">
        <v>0</v>
      </c>
      <c r="J25" s="222">
        <v>0</v>
      </c>
      <c r="K25" s="200">
        <f t="shared" si="0"/>
        <v>3201</v>
      </c>
    </row>
    <row r="26" spans="1:11" ht="12">
      <c r="A26" s="93" t="s">
        <v>3</v>
      </c>
      <c r="B26" s="222">
        <v>1211</v>
      </c>
      <c r="C26" s="222">
        <v>1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00">
        <f t="shared" si="0"/>
        <v>1212</v>
      </c>
    </row>
    <row r="27" spans="1:11" ht="12">
      <c r="A27" s="93" t="s">
        <v>4</v>
      </c>
      <c r="B27" s="222">
        <v>628</v>
      </c>
      <c r="C27" s="222">
        <v>1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3">
        <f t="shared" si="0"/>
        <v>629</v>
      </c>
    </row>
    <row r="28" spans="1:11" ht="12">
      <c r="A28" s="93" t="s">
        <v>5</v>
      </c>
      <c r="B28" s="222">
        <v>508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3">
        <f t="shared" si="0"/>
        <v>508</v>
      </c>
    </row>
    <row r="29" spans="1:11" ht="12">
      <c r="A29" s="93" t="s">
        <v>6</v>
      </c>
      <c r="B29" s="222">
        <v>403</v>
      </c>
      <c r="C29" s="222">
        <v>0</v>
      </c>
      <c r="D29" s="222">
        <v>1</v>
      </c>
      <c r="E29" s="222">
        <v>0</v>
      </c>
      <c r="F29" s="222">
        <v>0</v>
      </c>
      <c r="G29" s="222">
        <v>1</v>
      </c>
      <c r="H29" s="222">
        <v>0</v>
      </c>
      <c r="I29" s="222">
        <v>0</v>
      </c>
      <c r="J29" s="222">
        <v>0</v>
      </c>
      <c r="K29" s="223">
        <f t="shared" si="0"/>
        <v>405</v>
      </c>
    </row>
    <row r="30" spans="1:11" ht="12">
      <c r="A30" s="93" t="s">
        <v>7</v>
      </c>
      <c r="B30" s="222">
        <v>382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3">
        <f t="shared" si="0"/>
        <v>382</v>
      </c>
    </row>
    <row r="31" spans="1:11" ht="12">
      <c r="A31" s="93" t="s">
        <v>8</v>
      </c>
      <c r="B31" s="222">
        <v>722</v>
      </c>
      <c r="C31" s="222">
        <v>10</v>
      </c>
      <c r="D31" s="222">
        <v>1</v>
      </c>
      <c r="E31" s="222">
        <v>1</v>
      </c>
      <c r="F31" s="222">
        <v>0</v>
      </c>
      <c r="G31" s="222">
        <v>1</v>
      </c>
      <c r="H31" s="222">
        <v>0</v>
      </c>
      <c r="I31" s="222">
        <v>0</v>
      </c>
      <c r="J31" s="222">
        <v>0</v>
      </c>
      <c r="K31" s="223">
        <f t="shared" si="0"/>
        <v>735</v>
      </c>
    </row>
    <row r="32" spans="1:11" ht="12">
      <c r="A32" s="93" t="s">
        <v>9</v>
      </c>
      <c r="B32" s="222">
        <v>202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3">
        <f t="shared" si="0"/>
        <v>202</v>
      </c>
    </row>
    <row r="33" spans="1:11" ht="12">
      <c r="A33" s="93" t="s">
        <v>10</v>
      </c>
      <c r="B33" s="222">
        <v>874</v>
      </c>
      <c r="C33" s="222">
        <v>10</v>
      </c>
      <c r="D33" s="222">
        <v>0</v>
      </c>
      <c r="E33" s="222">
        <v>0</v>
      </c>
      <c r="F33" s="222">
        <v>0</v>
      </c>
      <c r="G33" s="222">
        <v>3</v>
      </c>
      <c r="H33" s="222">
        <v>0</v>
      </c>
      <c r="I33" s="222">
        <v>0</v>
      </c>
      <c r="J33" s="222">
        <v>0</v>
      </c>
      <c r="K33" s="223">
        <f t="shared" si="0"/>
        <v>887</v>
      </c>
    </row>
    <row r="34" spans="1:11" ht="12">
      <c r="A34" s="93" t="s">
        <v>11</v>
      </c>
      <c r="B34" s="222">
        <v>546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3">
        <f t="shared" si="0"/>
        <v>546</v>
      </c>
    </row>
    <row r="35" spans="1:11" ht="12">
      <c r="A35" s="93" t="s">
        <v>12</v>
      </c>
      <c r="B35" s="222">
        <v>614</v>
      </c>
      <c r="C35" s="222">
        <v>0</v>
      </c>
      <c r="D35" s="222">
        <v>1</v>
      </c>
      <c r="E35" s="222">
        <v>3</v>
      </c>
      <c r="F35" s="222">
        <v>2</v>
      </c>
      <c r="G35" s="222">
        <v>0</v>
      </c>
      <c r="H35" s="222">
        <v>0</v>
      </c>
      <c r="I35" s="222">
        <v>0</v>
      </c>
      <c r="J35" s="222">
        <v>0</v>
      </c>
      <c r="K35" s="223">
        <f t="shared" si="0"/>
        <v>620</v>
      </c>
    </row>
    <row r="36" spans="1:11" ht="12">
      <c r="A36" s="93" t="s">
        <v>13</v>
      </c>
      <c r="B36" s="222">
        <v>445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  <c r="H36" s="222">
        <v>0</v>
      </c>
      <c r="I36" s="222">
        <v>0</v>
      </c>
      <c r="J36" s="222">
        <v>0</v>
      </c>
      <c r="K36" s="223">
        <f t="shared" si="0"/>
        <v>445</v>
      </c>
    </row>
    <row r="37" spans="1:11" ht="12.75" customHeight="1">
      <c r="A37" s="95" t="s">
        <v>15</v>
      </c>
      <c r="B37" s="224">
        <f aca="true" t="shared" si="1" ref="B37:J37">B18+B19+B24</f>
        <v>5387</v>
      </c>
      <c r="C37" s="224">
        <f t="shared" si="1"/>
        <v>1</v>
      </c>
      <c r="D37" s="224">
        <f t="shared" si="1"/>
        <v>1</v>
      </c>
      <c r="E37" s="218">
        <f t="shared" si="1"/>
        <v>0</v>
      </c>
      <c r="F37" s="224">
        <f t="shared" si="1"/>
        <v>0</v>
      </c>
      <c r="G37" s="224">
        <f t="shared" si="1"/>
        <v>1</v>
      </c>
      <c r="H37" s="224">
        <f t="shared" si="1"/>
        <v>0</v>
      </c>
      <c r="I37" s="224">
        <f t="shared" si="1"/>
        <v>0</v>
      </c>
      <c r="J37" s="224">
        <f t="shared" si="1"/>
        <v>0</v>
      </c>
      <c r="K37" s="219">
        <f t="shared" si="0"/>
        <v>5390</v>
      </c>
    </row>
    <row r="38" spans="1:11" ht="12">
      <c r="A38" s="93" t="s">
        <v>16</v>
      </c>
      <c r="B38" s="222">
        <v>4741</v>
      </c>
      <c r="C38" s="217">
        <v>47</v>
      </c>
      <c r="D38" s="222">
        <v>8</v>
      </c>
      <c r="E38" s="222">
        <v>10</v>
      </c>
      <c r="F38" s="222">
        <v>3</v>
      </c>
      <c r="G38" s="222">
        <v>5</v>
      </c>
      <c r="H38" s="222">
        <v>1</v>
      </c>
      <c r="I38" s="222">
        <v>0</v>
      </c>
      <c r="J38" s="222">
        <v>0</v>
      </c>
      <c r="K38" s="200">
        <f t="shared" si="0"/>
        <v>4815</v>
      </c>
    </row>
    <row r="39" spans="1:11" ht="12">
      <c r="A39" s="93" t="s">
        <v>17</v>
      </c>
      <c r="B39" s="222">
        <v>6652</v>
      </c>
      <c r="C39" s="217">
        <v>5</v>
      </c>
      <c r="D39" s="217">
        <v>6</v>
      </c>
      <c r="E39" s="217">
        <v>9</v>
      </c>
      <c r="F39" s="222">
        <v>6</v>
      </c>
      <c r="G39" s="222">
        <v>2</v>
      </c>
      <c r="H39" s="222">
        <v>0</v>
      </c>
      <c r="I39" s="222">
        <v>0</v>
      </c>
      <c r="J39" s="222">
        <v>0</v>
      </c>
      <c r="K39" s="200">
        <f t="shared" si="0"/>
        <v>6680</v>
      </c>
    </row>
    <row r="40" spans="1:11" ht="12.75" customHeight="1">
      <c r="A40" s="95" t="s">
        <v>18</v>
      </c>
      <c r="B40" s="218">
        <f aca="true" t="shared" si="2" ref="B40:J40">B38+B39</f>
        <v>11393</v>
      </c>
      <c r="C40" s="218">
        <f t="shared" si="2"/>
        <v>52</v>
      </c>
      <c r="D40" s="218">
        <f t="shared" si="2"/>
        <v>14</v>
      </c>
      <c r="E40" s="218">
        <f t="shared" si="2"/>
        <v>19</v>
      </c>
      <c r="F40" s="224">
        <f t="shared" si="2"/>
        <v>9</v>
      </c>
      <c r="G40" s="224">
        <f t="shared" si="2"/>
        <v>7</v>
      </c>
      <c r="H40" s="224">
        <f t="shared" si="2"/>
        <v>1</v>
      </c>
      <c r="I40" s="224">
        <f t="shared" si="2"/>
        <v>0</v>
      </c>
      <c r="J40" s="224">
        <f t="shared" si="2"/>
        <v>0</v>
      </c>
      <c r="K40" s="219">
        <f t="shared" si="0"/>
        <v>11495</v>
      </c>
    </row>
    <row r="41" spans="1:11" ht="12">
      <c r="A41" s="93" t="s">
        <v>19</v>
      </c>
      <c r="B41" s="217">
        <f aca="true" t="shared" si="3" ref="B41:J41">B8+B21+B22+B25</f>
        <v>25981</v>
      </c>
      <c r="C41" s="217">
        <f t="shared" si="3"/>
        <v>1604</v>
      </c>
      <c r="D41" s="217">
        <f t="shared" si="3"/>
        <v>472</v>
      </c>
      <c r="E41" s="217">
        <f t="shared" si="3"/>
        <v>361</v>
      </c>
      <c r="F41" s="217">
        <f t="shared" si="3"/>
        <v>155</v>
      </c>
      <c r="G41" s="217">
        <f t="shared" si="3"/>
        <v>799</v>
      </c>
      <c r="H41" s="217">
        <f t="shared" si="3"/>
        <v>206</v>
      </c>
      <c r="I41" s="217">
        <f t="shared" si="3"/>
        <v>94</v>
      </c>
      <c r="J41" s="217">
        <f t="shared" si="3"/>
        <v>101</v>
      </c>
      <c r="K41" s="200">
        <f t="shared" si="0"/>
        <v>29773</v>
      </c>
    </row>
    <row r="42" spans="1:11" ht="12">
      <c r="A42" s="93" t="s">
        <v>20</v>
      </c>
      <c r="B42" s="222">
        <v>5711</v>
      </c>
      <c r="C42" s="217">
        <v>22</v>
      </c>
      <c r="D42" s="222">
        <v>3</v>
      </c>
      <c r="E42" s="222">
        <v>9</v>
      </c>
      <c r="F42" s="222">
        <v>1</v>
      </c>
      <c r="G42" s="222">
        <v>10</v>
      </c>
      <c r="H42" s="222">
        <v>0</v>
      </c>
      <c r="I42" s="222">
        <v>2</v>
      </c>
      <c r="J42" s="222">
        <v>0</v>
      </c>
      <c r="K42" s="200">
        <f t="shared" si="0"/>
        <v>5758</v>
      </c>
    </row>
    <row r="43" spans="1:11" ht="12.75" customHeight="1">
      <c r="A43" s="95" t="s">
        <v>21</v>
      </c>
      <c r="B43" s="218">
        <f aca="true" t="shared" si="4" ref="B43:J43">B41+B42</f>
        <v>31692</v>
      </c>
      <c r="C43" s="218">
        <f t="shared" si="4"/>
        <v>1626</v>
      </c>
      <c r="D43" s="218">
        <f t="shared" si="4"/>
        <v>475</v>
      </c>
      <c r="E43" s="218">
        <f t="shared" si="4"/>
        <v>370</v>
      </c>
      <c r="F43" s="218">
        <f t="shared" si="4"/>
        <v>156</v>
      </c>
      <c r="G43" s="218">
        <f t="shared" si="4"/>
        <v>809</v>
      </c>
      <c r="H43" s="218">
        <f t="shared" si="4"/>
        <v>206</v>
      </c>
      <c r="I43" s="218">
        <f t="shared" si="4"/>
        <v>96</v>
      </c>
      <c r="J43" s="218">
        <f t="shared" si="4"/>
        <v>101</v>
      </c>
      <c r="K43" s="219">
        <f t="shared" si="0"/>
        <v>35531</v>
      </c>
    </row>
    <row r="44" spans="1:11" s="14" customFormat="1" ht="13.5" customHeight="1" thickBot="1">
      <c r="A44" s="80" t="s">
        <v>111</v>
      </c>
      <c r="B44" s="165">
        <f aca="true" t="shared" si="5" ref="B44:J44">B37+B40+B43</f>
        <v>48472</v>
      </c>
      <c r="C44" s="165">
        <f t="shared" si="5"/>
        <v>1679</v>
      </c>
      <c r="D44" s="165">
        <f t="shared" si="5"/>
        <v>490</v>
      </c>
      <c r="E44" s="165">
        <f t="shared" si="5"/>
        <v>389</v>
      </c>
      <c r="F44" s="165">
        <f t="shared" si="5"/>
        <v>165</v>
      </c>
      <c r="G44" s="165">
        <f t="shared" si="5"/>
        <v>817</v>
      </c>
      <c r="H44" s="165">
        <f t="shared" si="5"/>
        <v>207</v>
      </c>
      <c r="I44" s="165">
        <f t="shared" si="5"/>
        <v>96</v>
      </c>
      <c r="J44" s="165">
        <f t="shared" si="5"/>
        <v>101</v>
      </c>
      <c r="K44" s="166">
        <f t="shared" si="0"/>
        <v>52416</v>
      </c>
    </row>
    <row r="45" ht="4.5" customHeight="1"/>
    <row r="46" ht="12">
      <c r="A46" s="44" t="s">
        <v>211</v>
      </c>
    </row>
  </sheetData>
  <sheetProtection/>
  <mergeCells count="1">
    <mergeCell ref="A1:K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375" style="16" customWidth="1"/>
    <col min="2" max="2" width="9.75390625" style="110" customWidth="1"/>
    <col min="3" max="12" width="9.75390625" style="16" customWidth="1"/>
    <col min="13" max="16384" width="11.375" style="16" customWidth="1"/>
  </cols>
  <sheetData>
    <row r="1" spans="1:12" ht="19.5" customHeight="1">
      <c r="A1" s="316" t="s">
        <v>191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6.75" customHeight="1" thickBot="1">
      <c r="A2" s="81"/>
      <c r="B2" s="109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customHeight="1">
      <c r="A3" s="89"/>
      <c r="B3" s="103">
        <v>0</v>
      </c>
      <c r="C3" s="103">
        <v>1</v>
      </c>
      <c r="D3" s="103">
        <v>2</v>
      </c>
      <c r="E3" s="103">
        <v>3</v>
      </c>
      <c r="F3" s="103">
        <v>4</v>
      </c>
      <c r="G3" s="103">
        <v>5</v>
      </c>
      <c r="H3" s="103" t="s">
        <v>66</v>
      </c>
      <c r="I3" s="103" t="s">
        <v>67</v>
      </c>
      <c r="J3" s="103" t="s">
        <v>68</v>
      </c>
      <c r="K3" s="103" t="s">
        <v>69</v>
      </c>
      <c r="L3" s="104" t="s">
        <v>115</v>
      </c>
    </row>
    <row r="4" spans="1:12" ht="12">
      <c r="A4" s="87" t="s">
        <v>116</v>
      </c>
      <c r="B4" s="225">
        <v>3</v>
      </c>
      <c r="C4" s="225">
        <v>167</v>
      </c>
      <c r="D4" s="225">
        <v>0</v>
      </c>
      <c r="E4" s="225">
        <v>0</v>
      </c>
      <c r="F4" s="225">
        <v>0</v>
      </c>
      <c r="G4" s="225">
        <v>0</v>
      </c>
      <c r="H4" s="225">
        <v>0</v>
      </c>
      <c r="I4" s="225">
        <v>0</v>
      </c>
      <c r="J4" s="225">
        <v>0</v>
      </c>
      <c r="K4" s="225">
        <v>0</v>
      </c>
      <c r="L4" s="226">
        <f aca="true" t="shared" si="0" ref="L4:L44">SUM(B4:K4)</f>
        <v>170</v>
      </c>
    </row>
    <row r="5" spans="1:12" ht="12">
      <c r="A5" s="87" t="s">
        <v>117</v>
      </c>
      <c r="B5" s="177">
        <v>148</v>
      </c>
      <c r="C5" s="177">
        <v>614</v>
      </c>
      <c r="D5" s="177">
        <v>1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215">
        <f t="shared" si="0"/>
        <v>763</v>
      </c>
    </row>
    <row r="6" spans="1:12" ht="12">
      <c r="A6" s="79" t="s">
        <v>118</v>
      </c>
      <c r="B6" s="177">
        <v>74</v>
      </c>
      <c r="C6" s="177">
        <v>1369</v>
      </c>
      <c r="D6" s="177">
        <v>8</v>
      </c>
      <c r="E6" s="177">
        <v>2</v>
      </c>
      <c r="F6" s="177">
        <v>1</v>
      </c>
      <c r="G6" s="177">
        <v>2</v>
      </c>
      <c r="H6" s="177">
        <v>2</v>
      </c>
      <c r="I6" s="177">
        <v>1</v>
      </c>
      <c r="J6" s="177">
        <v>1</v>
      </c>
      <c r="K6" s="177">
        <v>0</v>
      </c>
      <c r="L6" s="163">
        <f t="shared" si="0"/>
        <v>1460</v>
      </c>
    </row>
    <row r="7" spans="1:12" ht="12">
      <c r="A7" s="79" t="s">
        <v>119</v>
      </c>
      <c r="B7" s="177">
        <v>14</v>
      </c>
      <c r="C7" s="177">
        <v>888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215">
        <f t="shared" si="0"/>
        <v>902</v>
      </c>
    </row>
    <row r="8" spans="1:12" ht="12">
      <c r="A8" s="79" t="s">
        <v>120</v>
      </c>
      <c r="B8" s="177">
        <v>160</v>
      </c>
      <c r="C8" s="177">
        <v>4276</v>
      </c>
      <c r="D8" s="177">
        <v>119</v>
      </c>
      <c r="E8" s="177">
        <v>24</v>
      </c>
      <c r="F8" s="177">
        <v>7</v>
      </c>
      <c r="G8" s="177">
        <v>6</v>
      </c>
      <c r="H8" s="177">
        <v>8</v>
      </c>
      <c r="I8" s="177">
        <v>0</v>
      </c>
      <c r="J8" s="177">
        <v>0</v>
      </c>
      <c r="K8" s="177">
        <v>0</v>
      </c>
      <c r="L8" s="163">
        <f t="shared" si="0"/>
        <v>4600</v>
      </c>
    </row>
    <row r="9" spans="1:12" ht="12">
      <c r="A9" s="79" t="s">
        <v>121</v>
      </c>
      <c r="B9" s="177">
        <v>69</v>
      </c>
      <c r="C9" s="177">
        <v>152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215">
        <f t="shared" si="0"/>
        <v>221</v>
      </c>
    </row>
    <row r="10" spans="1:12" ht="12">
      <c r="A10" s="79" t="s">
        <v>122</v>
      </c>
      <c r="B10" s="177">
        <v>18</v>
      </c>
      <c r="C10" s="177">
        <v>546</v>
      </c>
      <c r="D10" s="177">
        <v>2</v>
      </c>
      <c r="E10" s="177">
        <v>1</v>
      </c>
      <c r="F10" s="177">
        <v>0</v>
      </c>
      <c r="G10" s="177">
        <v>3</v>
      </c>
      <c r="H10" s="177">
        <v>2</v>
      </c>
      <c r="I10" s="177">
        <v>0</v>
      </c>
      <c r="J10" s="177">
        <v>0</v>
      </c>
      <c r="K10" s="177">
        <v>0</v>
      </c>
      <c r="L10" s="215">
        <f t="shared" si="0"/>
        <v>572</v>
      </c>
    </row>
    <row r="11" spans="1:12" ht="12">
      <c r="A11" s="79" t="s">
        <v>123</v>
      </c>
      <c r="B11" s="177">
        <v>51</v>
      </c>
      <c r="C11" s="177">
        <v>1126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63">
        <f t="shared" si="0"/>
        <v>1177</v>
      </c>
    </row>
    <row r="12" spans="1:12" ht="12">
      <c r="A12" s="23" t="s">
        <v>221</v>
      </c>
      <c r="B12" s="177">
        <v>25</v>
      </c>
      <c r="C12" s="177">
        <v>395</v>
      </c>
      <c r="D12" s="177">
        <v>1</v>
      </c>
      <c r="E12" s="177">
        <v>1</v>
      </c>
      <c r="F12" s="177">
        <v>2</v>
      </c>
      <c r="G12" s="177">
        <v>0</v>
      </c>
      <c r="H12" s="177">
        <v>1</v>
      </c>
      <c r="I12" s="177">
        <v>0</v>
      </c>
      <c r="J12" s="177">
        <v>0</v>
      </c>
      <c r="K12" s="177">
        <v>0</v>
      </c>
      <c r="L12" s="215">
        <f t="shared" si="0"/>
        <v>425</v>
      </c>
    </row>
    <row r="13" spans="1:12" ht="12">
      <c r="A13" s="79" t="s">
        <v>124</v>
      </c>
      <c r="B13" s="177">
        <v>57</v>
      </c>
      <c r="C13" s="177">
        <v>498</v>
      </c>
      <c r="D13" s="177">
        <v>0</v>
      </c>
      <c r="E13" s="177">
        <v>0</v>
      </c>
      <c r="F13" s="177">
        <v>0</v>
      </c>
      <c r="G13" s="177">
        <v>0</v>
      </c>
      <c r="H13" s="177">
        <v>1</v>
      </c>
      <c r="I13" s="177">
        <v>0</v>
      </c>
      <c r="J13" s="177">
        <v>0</v>
      </c>
      <c r="K13" s="177">
        <v>0</v>
      </c>
      <c r="L13" s="215">
        <f t="shared" si="0"/>
        <v>556</v>
      </c>
    </row>
    <row r="14" spans="1:12" ht="12">
      <c r="A14" s="79" t="s">
        <v>125</v>
      </c>
      <c r="B14" s="177">
        <v>70</v>
      </c>
      <c r="C14" s="177">
        <v>1158</v>
      </c>
      <c r="D14" s="177">
        <v>6</v>
      </c>
      <c r="E14" s="177">
        <v>2</v>
      </c>
      <c r="F14" s="177">
        <v>1</v>
      </c>
      <c r="G14" s="177">
        <v>1</v>
      </c>
      <c r="H14" s="177">
        <v>0</v>
      </c>
      <c r="I14" s="177">
        <v>0</v>
      </c>
      <c r="J14" s="177">
        <v>0</v>
      </c>
      <c r="K14" s="177">
        <v>0</v>
      </c>
      <c r="L14" s="163">
        <f t="shared" si="0"/>
        <v>1238</v>
      </c>
    </row>
    <row r="15" spans="1:12" ht="12">
      <c r="A15" s="79" t="s">
        <v>14</v>
      </c>
      <c r="B15" s="177">
        <v>116</v>
      </c>
      <c r="C15" s="177">
        <v>382</v>
      </c>
      <c r="D15" s="177">
        <v>7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215">
        <f t="shared" si="0"/>
        <v>505</v>
      </c>
    </row>
    <row r="16" spans="1:12" ht="12">
      <c r="A16" s="79" t="s">
        <v>126</v>
      </c>
      <c r="B16" s="177">
        <v>43</v>
      </c>
      <c r="C16" s="177">
        <v>856</v>
      </c>
      <c r="D16" s="177">
        <v>16</v>
      </c>
      <c r="E16" s="177">
        <v>3</v>
      </c>
      <c r="F16" s="177">
        <v>2</v>
      </c>
      <c r="G16" s="177">
        <v>0</v>
      </c>
      <c r="H16" s="177">
        <v>2</v>
      </c>
      <c r="I16" s="177">
        <v>0</v>
      </c>
      <c r="J16" s="177">
        <v>0</v>
      </c>
      <c r="K16" s="177">
        <v>0</v>
      </c>
      <c r="L16" s="215">
        <f t="shared" si="0"/>
        <v>922</v>
      </c>
    </row>
    <row r="17" spans="1:12" ht="12">
      <c r="A17" s="79" t="s">
        <v>127</v>
      </c>
      <c r="B17" s="177">
        <v>196</v>
      </c>
      <c r="C17" s="177">
        <v>847</v>
      </c>
      <c r="D17" s="177">
        <v>4</v>
      </c>
      <c r="E17" s="177">
        <v>2</v>
      </c>
      <c r="F17" s="177">
        <v>2</v>
      </c>
      <c r="G17" s="177">
        <v>0</v>
      </c>
      <c r="H17" s="177">
        <v>2</v>
      </c>
      <c r="I17" s="177">
        <v>0</v>
      </c>
      <c r="J17" s="177">
        <v>0</v>
      </c>
      <c r="K17" s="177">
        <v>0</v>
      </c>
      <c r="L17" s="215">
        <f t="shared" si="0"/>
        <v>1053</v>
      </c>
    </row>
    <row r="18" spans="1:12" ht="12">
      <c r="A18" s="79" t="s">
        <v>128</v>
      </c>
      <c r="B18" s="177">
        <v>288</v>
      </c>
      <c r="C18" s="177">
        <v>2165</v>
      </c>
      <c r="D18" s="177">
        <v>1</v>
      </c>
      <c r="E18" s="177">
        <v>1</v>
      </c>
      <c r="F18" s="177">
        <v>0</v>
      </c>
      <c r="G18" s="177">
        <v>0</v>
      </c>
      <c r="H18" s="177">
        <v>1</v>
      </c>
      <c r="I18" s="177">
        <v>0</v>
      </c>
      <c r="J18" s="177">
        <v>0</v>
      </c>
      <c r="K18" s="177">
        <v>0</v>
      </c>
      <c r="L18" s="163">
        <f t="shared" si="0"/>
        <v>2456</v>
      </c>
    </row>
    <row r="19" spans="1:12" ht="12">
      <c r="A19" s="79" t="s">
        <v>129</v>
      </c>
      <c r="B19" s="177">
        <v>96</v>
      </c>
      <c r="C19" s="177">
        <v>1775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63">
        <f t="shared" si="0"/>
        <v>1871</v>
      </c>
    </row>
    <row r="20" spans="1:12" ht="12">
      <c r="A20" s="79" t="s">
        <v>130</v>
      </c>
      <c r="B20" s="177">
        <v>73</v>
      </c>
      <c r="C20" s="177">
        <v>186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215">
        <f t="shared" si="0"/>
        <v>259</v>
      </c>
    </row>
    <row r="21" spans="1:12" ht="12">
      <c r="A21" s="94" t="s">
        <v>222</v>
      </c>
      <c r="B21" s="177">
        <v>273</v>
      </c>
      <c r="C21" s="177">
        <v>5821</v>
      </c>
      <c r="D21" s="162">
        <v>111</v>
      </c>
      <c r="E21" s="162">
        <v>21</v>
      </c>
      <c r="F21" s="177">
        <v>13</v>
      </c>
      <c r="G21" s="177">
        <v>4</v>
      </c>
      <c r="H21" s="177">
        <v>14</v>
      </c>
      <c r="I21" s="177">
        <v>2</v>
      </c>
      <c r="J21" s="177">
        <v>0</v>
      </c>
      <c r="K21" s="177">
        <v>1</v>
      </c>
      <c r="L21" s="163">
        <f t="shared" si="0"/>
        <v>6260</v>
      </c>
    </row>
    <row r="22" spans="1:12" ht="12">
      <c r="A22" s="79" t="s">
        <v>131</v>
      </c>
      <c r="B22" s="177">
        <v>602</v>
      </c>
      <c r="C22" s="162">
        <v>11921</v>
      </c>
      <c r="D22" s="162">
        <v>1246</v>
      </c>
      <c r="E22" s="162">
        <v>425</v>
      </c>
      <c r="F22" s="162">
        <v>311</v>
      </c>
      <c r="G22" s="177">
        <v>206</v>
      </c>
      <c r="H22" s="177">
        <v>660</v>
      </c>
      <c r="I22" s="177">
        <v>192</v>
      </c>
      <c r="J22" s="177">
        <v>68</v>
      </c>
      <c r="K22" s="177">
        <v>81</v>
      </c>
      <c r="L22" s="163">
        <f t="shared" si="0"/>
        <v>15712</v>
      </c>
    </row>
    <row r="23" spans="1:12" ht="12">
      <c r="A23" s="79" t="s">
        <v>0</v>
      </c>
      <c r="B23" s="177">
        <v>11</v>
      </c>
      <c r="C23" s="177">
        <v>448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215">
        <f t="shared" si="0"/>
        <v>459</v>
      </c>
    </row>
    <row r="24" spans="1:12" ht="12">
      <c r="A24" s="79" t="s">
        <v>1</v>
      </c>
      <c r="B24" s="177">
        <v>91</v>
      </c>
      <c r="C24" s="177">
        <v>972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215">
        <f t="shared" si="0"/>
        <v>1063</v>
      </c>
    </row>
    <row r="25" spans="1:12" ht="12">
      <c r="A25" s="79" t="s">
        <v>2</v>
      </c>
      <c r="B25" s="177">
        <v>323</v>
      </c>
      <c r="C25" s="177">
        <v>2844</v>
      </c>
      <c r="D25" s="177">
        <v>20</v>
      </c>
      <c r="E25" s="177">
        <v>1</v>
      </c>
      <c r="F25" s="177">
        <v>8</v>
      </c>
      <c r="G25" s="177">
        <v>1</v>
      </c>
      <c r="H25" s="177">
        <v>3</v>
      </c>
      <c r="I25" s="177">
        <v>1</v>
      </c>
      <c r="J25" s="177">
        <v>0</v>
      </c>
      <c r="K25" s="177">
        <v>0</v>
      </c>
      <c r="L25" s="163">
        <f t="shared" si="0"/>
        <v>3201</v>
      </c>
    </row>
    <row r="26" spans="1:12" ht="12">
      <c r="A26" s="79" t="s">
        <v>3</v>
      </c>
      <c r="B26" s="177">
        <v>18</v>
      </c>
      <c r="C26" s="177">
        <v>1193</v>
      </c>
      <c r="D26" s="177">
        <v>1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63">
        <f t="shared" si="0"/>
        <v>1212</v>
      </c>
    </row>
    <row r="27" spans="1:12" ht="12">
      <c r="A27" s="79" t="s">
        <v>4</v>
      </c>
      <c r="B27" s="177">
        <v>3</v>
      </c>
      <c r="C27" s="177">
        <v>625</v>
      </c>
      <c r="D27" s="177">
        <v>1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215">
        <f t="shared" si="0"/>
        <v>629</v>
      </c>
    </row>
    <row r="28" spans="1:12" ht="12">
      <c r="A28" s="79" t="s">
        <v>5</v>
      </c>
      <c r="B28" s="177">
        <v>18</v>
      </c>
      <c r="C28" s="177">
        <v>490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215">
        <f t="shared" si="0"/>
        <v>508</v>
      </c>
    </row>
    <row r="29" spans="1:12" ht="12">
      <c r="A29" s="79" t="s">
        <v>6</v>
      </c>
      <c r="B29" s="177">
        <v>0</v>
      </c>
      <c r="C29" s="177">
        <v>403</v>
      </c>
      <c r="D29" s="177">
        <v>0</v>
      </c>
      <c r="E29" s="177">
        <v>1</v>
      </c>
      <c r="F29" s="177">
        <v>0</v>
      </c>
      <c r="G29" s="177">
        <v>0</v>
      </c>
      <c r="H29" s="177">
        <v>1</v>
      </c>
      <c r="I29" s="177">
        <v>0</v>
      </c>
      <c r="J29" s="177">
        <v>0</v>
      </c>
      <c r="K29" s="177">
        <v>0</v>
      </c>
      <c r="L29" s="215">
        <f t="shared" si="0"/>
        <v>405</v>
      </c>
    </row>
    <row r="30" spans="1:12" ht="12">
      <c r="A30" s="79" t="s">
        <v>7</v>
      </c>
      <c r="B30" s="177">
        <v>51</v>
      </c>
      <c r="C30" s="177">
        <v>331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215">
        <f t="shared" si="0"/>
        <v>382</v>
      </c>
    </row>
    <row r="31" spans="1:12" ht="12">
      <c r="A31" s="79" t="s">
        <v>8</v>
      </c>
      <c r="B31" s="177">
        <v>25</v>
      </c>
      <c r="C31" s="177">
        <v>703</v>
      </c>
      <c r="D31" s="177">
        <v>7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215">
        <f t="shared" si="0"/>
        <v>735</v>
      </c>
    </row>
    <row r="32" spans="1:12" ht="12">
      <c r="A32" s="79" t="s">
        <v>9</v>
      </c>
      <c r="B32" s="177">
        <v>30</v>
      </c>
      <c r="C32" s="177">
        <v>172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215">
        <f t="shared" si="0"/>
        <v>202</v>
      </c>
    </row>
    <row r="33" spans="1:12" ht="12">
      <c r="A33" s="79" t="s">
        <v>10</v>
      </c>
      <c r="B33" s="177">
        <v>164</v>
      </c>
      <c r="C33" s="177">
        <v>721</v>
      </c>
      <c r="D33" s="177">
        <v>1</v>
      </c>
      <c r="E33" s="177">
        <v>1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215">
        <f t="shared" si="0"/>
        <v>887</v>
      </c>
    </row>
    <row r="34" spans="1:12" ht="12">
      <c r="A34" s="79" t="s">
        <v>11</v>
      </c>
      <c r="B34" s="177">
        <v>1</v>
      </c>
      <c r="C34" s="177">
        <v>545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215">
        <f t="shared" si="0"/>
        <v>546</v>
      </c>
    </row>
    <row r="35" spans="1:12" ht="12">
      <c r="A35" s="79" t="s">
        <v>12</v>
      </c>
      <c r="B35" s="177">
        <v>53</v>
      </c>
      <c r="C35" s="177">
        <v>562</v>
      </c>
      <c r="D35" s="177">
        <v>1</v>
      </c>
      <c r="E35" s="177">
        <v>1</v>
      </c>
      <c r="F35" s="177">
        <v>1</v>
      </c>
      <c r="G35" s="177">
        <v>2</v>
      </c>
      <c r="H35" s="177">
        <v>0</v>
      </c>
      <c r="I35" s="177">
        <v>0</v>
      </c>
      <c r="J35" s="177">
        <v>0</v>
      </c>
      <c r="K35" s="177">
        <v>0</v>
      </c>
      <c r="L35" s="215">
        <f t="shared" si="0"/>
        <v>620</v>
      </c>
    </row>
    <row r="36" spans="1:12" ht="12">
      <c r="A36" s="79" t="s">
        <v>13</v>
      </c>
      <c r="B36" s="177">
        <v>41</v>
      </c>
      <c r="C36" s="177">
        <v>404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215">
        <f t="shared" si="0"/>
        <v>445</v>
      </c>
    </row>
    <row r="37" spans="1:12" ht="12.75" customHeight="1">
      <c r="A37" s="88" t="s">
        <v>15</v>
      </c>
      <c r="B37" s="180">
        <f aca="true" t="shared" si="1" ref="B37:K37">B18+B19+B24</f>
        <v>475</v>
      </c>
      <c r="C37" s="180">
        <f t="shared" si="1"/>
        <v>4912</v>
      </c>
      <c r="D37" s="180">
        <f t="shared" si="1"/>
        <v>1</v>
      </c>
      <c r="E37" s="180">
        <f t="shared" si="1"/>
        <v>1</v>
      </c>
      <c r="F37" s="178">
        <f t="shared" si="1"/>
        <v>0</v>
      </c>
      <c r="G37" s="180">
        <f t="shared" si="1"/>
        <v>0</v>
      </c>
      <c r="H37" s="180">
        <f t="shared" si="1"/>
        <v>1</v>
      </c>
      <c r="I37" s="180">
        <f t="shared" si="1"/>
        <v>0</v>
      </c>
      <c r="J37" s="180">
        <f t="shared" si="1"/>
        <v>0</v>
      </c>
      <c r="K37" s="180">
        <f t="shared" si="1"/>
        <v>0</v>
      </c>
      <c r="L37" s="179">
        <f t="shared" si="0"/>
        <v>5390</v>
      </c>
    </row>
    <row r="38" spans="1:12" ht="12">
      <c r="A38" s="79" t="s">
        <v>16</v>
      </c>
      <c r="B38" s="177">
        <v>297</v>
      </c>
      <c r="C38" s="177">
        <v>4470</v>
      </c>
      <c r="D38" s="162">
        <v>30</v>
      </c>
      <c r="E38" s="177">
        <v>7</v>
      </c>
      <c r="F38" s="177">
        <v>4</v>
      </c>
      <c r="G38" s="177">
        <v>3</v>
      </c>
      <c r="H38" s="177">
        <v>4</v>
      </c>
      <c r="I38" s="177">
        <v>0</v>
      </c>
      <c r="J38" s="177">
        <v>0</v>
      </c>
      <c r="K38" s="177">
        <v>0</v>
      </c>
      <c r="L38" s="163">
        <f t="shared" si="0"/>
        <v>4815</v>
      </c>
    </row>
    <row r="39" spans="1:12" ht="12">
      <c r="A39" s="79" t="s">
        <v>17</v>
      </c>
      <c r="B39" s="177">
        <v>253</v>
      </c>
      <c r="C39" s="177">
        <v>6410</v>
      </c>
      <c r="D39" s="162">
        <v>11</v>
      </c>
      <c r="E39" s="162">
        <v>1</v>
      </c>
      <c r="F39" s="162">
        <v>0</v>
      </c>
      <c r="G39" s="177">
        <v>3</v>
      </c>
      <c r="H39" s="177">
        <v>2</v>
      </c>
      <c r="I39" s="177">
        <v>0</v>
      </c>
      <c r="J39" s="177">
        <v>0</v>
      </c>
      <c r="K39" s="177">
        <v>0</v>
      </c>
      <c r="L39" s="163">
        <f t="shared" si="0"/>
        <v>6680</v>
      </c>
    </row>
    <row r="40" spans="1:12" ht="12.75" customHeight="1">
      <c r="A40" s="88" t="s">
        <v>18</v>
      </c>
      <c r="B40" s="180">
        <f aca="true" t="shared" si="2" ref="B40:K40">B38+B39</f>
        <v>550</v>
      </c>
      <c r="C40" s="178">
        <f t="shared" si="2"/>
        <v>10880</v>
      </c>
      <c r="D40" s="178">
        <f t="shared" si="2"/>
        <v>41</v>
      </c>
      <c r="E40" s="178">
        <f t="shared" si="2"/>
        <v>8</v>
      </c>
      <c r="F40" s="178">
        <f t="shared" si="2"/>
        <v>4</v>
      </c>
      <c r="G40" s="180">
        <f t="shared" si="2"/>
        <v>6</v>
      </c>
      <c r="H40" s="180">
        <f t="shared" si="2"/>
        <v>6</v>
      </c>
      <c r="I40" s="180">
        <f t="shared" si="2"/>
        <v>0</v>
      </c>
      <c r="J40" s="180">
        <f t="shared" si="2"/>
        <v>0</v>
      </c>
      <c r="K40" s="180">
        <f t="shared" si="2"/>
        <v>0</v>
      </c>
      <c r="L40" s="179">
        <f t="shared" si="0"/>
        <v>11495</v>
      </c>
    </row>
    <row r="41" spans="1:12" ht="12">
      <c r="A41" s="79" t="s">
        <v>19</v>
      </c>
      <c r="B41" s="177">
        <f aca="true" t="shared" si="3" ref="B41:K41">B8+B21+B22+B25</f>
        <v>1358</v>
      </c>
      <c r="C41" s="162">
        <f t="shared" si="3"/>
        <v>24862</v>
      </c>
      <c r="D41" s="162">
        <f t="shared" si="3"/>
        <v>1496</v>
      </c>
      <c r="E41" s="162">
        <f t="shared" si="3"/>
        <v>471</v>
      </c>
      <c r="F41" s="162">
        <f t="shared" si="3"/>
        <v>339</v>
      </c>
      <c r="G41" s="177">
        <f t="shared" si="3"/>
        <v>217</v>
      </c>
      <c r="H41" s="177">
        <f t="shared" si="3"/>
        <v>685</v>
      </c>
      <c r="I41" s="177">
        <f t="shared" si="3"/>
        <v>195</v>
      </c>
      <c r="J41" s="177">
        <f t="shared" si="3"/>
        <v>68</v>
      </c>
      <c r="K41" s="162">
        <f t="shared" si="3"/>
        <v>82</v>
      </c>
      <c r="L41" s="163">
        <f t="shared" si="0"/>
        <v>29773</v>
      </c>
    </row>
    <row r="42" spans="1:12" ht="12">
      <c r="A42" s="79" t="s">
        <v>20</v>
      </c>
      <c r="B42" s="177">
        <v>822</v>
      </c>
      <c r="C42" s="177">
        <v>4901</v>
      </c>
      <c r="D42" s="162">
        <v>15</v>
      </c>
      <c r="E42" s="177">
        <v>6</v>
      </c>
      <c r="F42" s="177">
        <v>5</v>
      </c>
      <c r="G42" s="177">
        <v>2</v>
      </c>
      <c r="H42" s="177">
        <v>5</v>
      </c>
      <c r="I42" s="177">
        <v>1</v>
      </c>
      <c r="J42" s="177">
        <v>1</v>
      </c>
      <c r="K42" s="177">
        <v>0</v>
      </c>
      <c r="L42" s="163">
        <f t="shared" si="0"/>
        <v>5758</v>
      </c>
    </row>
    <row r="43" spans="1:12" ht="12.75" customHeight="1">
      <c r="A43" s="88" t="s">
        <v>21</v>
      </c>
      <c r="B43" s="180">
        <f aca="true" t="shared" si="4" ref="B43:K43">B41+B42</f>
        <v>2180</v>
      </c>
      <c r="C43" s="178">
        <f t="shared" si="4"/>
        <v>29763</v>
      </c>
      <c r="D43" s="178">
        <f t="shared" si="4"/>
        <v>1511</v>
      </c>
      <c r="E43" s="178">
        <f t="shared" si="4"/>
        <v>477</v>
      </c>
      <c r="F43" s="178">
        <f t="shared" si="4"/>
        <v>344</v>
      </c>
      <c r="G43" s="180">
        <f t="shared" si="4"/>
        <v>219</v>
      </c>
      <c r="H43" s="180">
        <f t="shared" si="4"/>
        <v>690</v>
      </c>
      <c r="I43" s="180">
        <f t="shared" si="4"/>
        <v>196</v>
      </c>
      <c r="J43" s="178">
        <f t="shared" si="4"/>
        <v>69</v>
      </c>
      <c r="K43" s="178">
        <f t="shared" si="4"/>
        <v>82</v>
      </c>
      <c r="L43" s="179">
        <f t="shared" si="0"/>
        <v>35531</v>
      </c>
    </row>
    <row r="44" spans="1:12" s="17" customFormat="1" ht="13.5" customHeight="1" thickBot="1">
      <c r="A44" s="80" t="s">
        <v>111</v>
      </c>
      <c r="B44" s="216">
        <f aca="true" t="shared" si="5" ref="B44:K44">B37+B40+B43</f>
        <v>3205</v>
      </c>
      <c r="C44" s="165">
        <f t="shared" si="5"/>
        <v>45555</v>
      </c>
      <c r="D44" s="165">
        <f t="shared" si="5"/>
        <v>1553</v>
      </c>
      <c r="E44" s="165">
        <f t="shared" si="5"/>
        <v>486</v>
      </c>
      <c r="F44" s="165">
        <f t="shared" si="5"/>
        <v>348</v>
      </c>
      <c r="G44" s="216">
        <f t="shared" si="5"/>
        <v>225</v>
      </c>
      <c r="H44" s="165">
        <f t="shared" si="5"/>
        <v>697</v>
      </c>
      <c r="I44" s="165">
        <f t="shared" si="5"/>
        <v>196</v>
      </c>
      <c r="J44" s="165">
        <f t="shared" si="5"/>
        <v>69</v>
      </c>
      <c r="K44" s="165">
        <f t="shared" si="5"/>
        <v>82</v>
      </c>
      <c r="L44" s="166">
        <f t="shared" si="0"/>
        <v>52416</v>
      </c>
    </row>
    <row r="45" ht="4.5" customHeight="1"/>
    <row r="46" ht="12">
      <c r="A46" s="77" t="s">
        <v>211</v>
      </c>
    </row>
  </sheetData>
  <sheetProtection/>
  <mergeCells count="1">
    <mergeCell ref="A1:L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375" style="6" customWidth="1"/>
    <col min="2" max="16384" width="11.375" style="6" customWidth="1"/>
  </cols>
  <sheetData>
    <row r="1" spans="1:6" ht="19.5" customHeight="1">
      <c r="A1" s="302" t="s">
        <v>192</v>
      </c>
      <c r="B1" s="302"/>
      <c r="C1" s="302"/>
      <c r="D1" s="302"/>
      <c r="E1" s="302"/>
      <c r="F1" s="302"/>
    </row>
    <row r="2" spans="1:6" ht="6.75" customHeight="1" thickBot="1">
      <c r="A2" s="65"/>
      <c r="B2" s="65"/>
      <c r="C2" s="65"/>
      <c r="D2" s="65"/>
      <c r="E2" s="65"/>
      <c r="F2" s="65"/>
    </row>
    <row r="3" spans="1:6" ht="30.75" customHeight="1">
      <c r="A3" s="89"/>
      <c r="B3" s="103" t="s">
        <v>70</v>
      </c>
      <c r="C3" s="103" t="s">
        <v>71</v>
      </c>
      <c r="D3" s="103" t="s">
        <v>72</v>
      </c>
      <c r="E3" s="103" t="s">
        <v>73</v>
      </c>
      <c r="F3" s="104" t="s">
        <v>115</v>
      </c>
    </row>
    <row r="4" spans="1:6" ht="12">
      <c r="A4" s="87" t="s">
        <v>116</v>
      </c>
      <c r="B4" s="162">
        <v>167</v>
      </c>
      <c r="C4" s="162">
        <v>0</v>
      </c>
      <c r="D4" s="162">
        <v>2</v>
      </c>
      <c r="E4" s="162">
        <v>1</v>
      </c>
      <c r="F4" s="163">
        <f aca="true" t="shared" si="0" ref="F4:F44">SUM(B4:E4)</f>
        <v>170</v>
      </c>
    </row>
    <row r="5" spans="1:6" ht="12">
      <c r="A5" s="87" t="s">
        <v>117</v>
      </c>
      <c r="B5" s="162">
        <v>616</v>
      </c>
      <c r="C5" s="162">
        <v>0</v>
      </c>
      <c r="D5" s="162">
        <v>123</v>
      </c>
      <c r="E5" s="162">
        <v>27</v>
      </c>
      <c r="F5" s="163">
        <f t="shared" si="0"/>
        <v>766</v>
      </c>
    </row>
    <row r="6" spans="1:6" ht="12">
      <c r="A6" s="79" t="s">
        <v>118</v>
      </c>
      <c r="B6" s="162">
        <v>1451</v>
      </c>
      <c r="C6" s="162">
        <v>6</v>
      </c>
      <c r="D6" s="162">
        <v>16</v>
      </c>
      <c r="E6" s="162">
        <v>59</v>
      </c>
      <c r="F6" s="163">
        <f t="shared" si="0"/>
        <v>1532</v>
      </c>
    </row>
    <row r="7" spans="1:6" ht="12">
      <c r="A7" s="79" t="s">
        <v>119</v>
      </c>
      <c r="B7" s="162">
        <v>888</v>
      </c>
      <c r="C7" s="162">
        <v>0</v>
      </c>
      <c r="D7" s="162">
        <v>14</v>
      </c>
      <c r="E7" s="162">
        <v>0</v>
      </c>
      <c r="F7" s="163">
        <f t="shared" si="0"/>
        <v>902</v>
      </c>
    </row>
    <row r="8" spans="1:6" ht="12">
      <c r="A8" s="79" t="s">
        <v>120</v>
      </c>
      <c r="B8" s="162">
        <v>4700</v>
      </c>
      <c r="C8" s="162">
        <v>3</v>
      </c>
      <c r="D8" s="162">
        <v>65</v>
      </c>
      <c r="E8" s="162">
        <v>116</v>
      </c>
      <c r="F8" s="163">
        <f t="shared" si="0"/>
        <v>4884</v>
      </c>
    </row>
    <row r="9" spans="1:6" ht="12">
      <c r="A9" s="79" t="s">
        <v>121</v>
      </c>
      <c r="B9" s="162">
        <v>152</v>
      </c>
      <c r="C9" s="162">
        <v>0</v>
      </c>
      <c r="D9" s="162">
        <v>62</v>
      </c>
      <c r="E9" s="162">
        <v>7</v>
      </c>
      <c r="F9" s="163">
        <f t="shared" si="0"/>
        <v>221</v>
      </c>
    </row>
    <row r="10" spans="1:6" ht="12">
      <c r="A10" s="79" t="s">
        <v>122</v>
      </c>
      <c r="B10" s="162">
        <v>581</v>
      </c>
      <c r="C10" s="162">
        <v>0</v>
      </c>
      <c r="D10" s="162">
        <v>14</v>
      </c>
      <c r="E10" s="162">
        <v>9</v>
      </c>
      <c r="F10" s="163">
        <f t="shared" si="0"/>
        <v>604</v>
      </c>
    </row>
    <row r="11" spans="1:6" ht="12">
      <c r="A11" s="79" t="s">
        <v>123</v>
      </c>
      <c r="B11" s="162">
        <v>1126</v>
      </c>
      <c r="C11" s="162">
        <v>2</v>
      </c>
      <c r="D11" s="162">
        <v>41</v>
      </c>
      <c r="E11" s="162">
        <v>8</v>
      </c>
      <c r="F11" s="163">
        <f t="shared" si="0"/>
        <v>1177</v>
      </c>
    </row>
    <row r="12" spans="1:6" ht="12">
      <c r="A12" s="23" t="s">
        <v>221</v>
      </c>
      <c r="B12" s="162">
        <v>414</v>
      </c>
      <c r="C12" s="162">
        <v>0</v>
      </c>
      <c r="D12" s="162">
        <v>8</v>
      </c>
      <c r="E12" s="162">
        <v>17</v>
      </c>
      <c r="F12" s="163">
        <f t="shared" si="0"/>
        <v>439</v>
      </c>
    </row>
    <row r="13" spans="1:6" ht="12">
      <c r="A13" s="79" t="s">
        <v>124</v>
      </c>
      <c r="B13" s="162">
        <v>508</v>
      </c>
      <c r="C13" s="162">
        <v>3</v>
      </c>
      <c r="D13" s="162">
        <v>52</v>
      </c>
      <c r="E13" s="162">
        <v>2</v>
      </c>
      <c r="F13" s="163">
        <f t="shared" si="0"/>
        <v>565</v>
      </c>
    </row>
    <row r="14" spans="1:6" ht="12">
      <c r="A14" s="79" t="s">
        <v>125</v>
      </c>
      <c r="B14" s="162">
        <v>1185</v>
      </c>
      <c r="C14" s="162">
        <v>3</v>
      </c>
      <c r="D14" s="162">
        <v>30</v>
      </c>
      <c r="E14" s="162">
        <v>46</v>
      </c>
      <c r="F14" s="163">
        <f t="shared" si="0"/>
        <v>1264</v>
      </c>
    </row>
    <row r="15" spans="1:6" ht="12">
      <c r="A15" s="79" t="s">
        <v>14</v>
      </c>
      <c r="B15" s="162">
        <v>396</v>
      </c>
      <c r="C15" s="162">
        <v>80</v>
      </c>
      <c r="D15" s="162">
        <v>49</v>
      </c>
      <c r="E15" s="162">
        <v>27</v>
      </c>
      <c r="F15" s="163">
        <f t="shared" si="0"/>
        <v>552</v>
      </c>
    </row>
    <row r="16" spans="1:6" ht="12">
      <c r="A16" s="79" t="s">
        <v>126</v>
      </c>
      <c r="B16" s="162">
        <v>921</v>
      </c>
      <c r="C16" s="162">
        <v>10</v>
      </c>
      <c r="D16" s="162">
        <v>18</v>
      </c>
      <c r="E16" s="162">
        <v>44</v>
      </c>
      <c r="F16" s="163">
        <f t="shared" si="0"/>
        <v>993</v>
      </c>
    </row>
    <row r="17" spans="1:6" ht="12">
      <c r="A17" s="79" t="s">
        <v>127</v>
      </c>
      <c r="B17" s="162">
        <v>881</v>
      </c>
      <c r="C17" s="162">
        <v>5</v>
      </c>
      <c r="D17" s="162">
        <v>129</v>
      </c>
      <c r="E17" s="162">
        <v>70</v>
      </c>
      <c r="F17" s="163">
        <f t="shared" si="0"/>
        <v>1085</v>
      </c>
    </row>
    <row r="18" spans="1:6" ht="12">
      <c r="A18" s="79" t="s">
        <v>128</v>
      </c>
      <c r="B18" s="162">
        <v>2179</v>
      </c>
      <c r="C18" s="162">
        <v>5</v>
      </c>
      <c r="D18" s="162">
        <v>175</v>
      </c>
      <c r="E18" s="162">
        <v>108</v>
      </c>
      <c r="F18" s="163">
        <f t="shared" si="0"/>
        <v>2467</v>
      </c>
    </row>
    <row r="19" spans="1:6" ht="12">
      <c r="A19" s="79" t="s">
        <v>129</v>
      </c>
      <c r="B19" s="162">
        <v>1775</v>
      </c>
      <c r="C19" s="162">
        <v>2</v>
      </c>
      <c r="D19" s="162">
        <v>69</v>
      </c>
      <c r="E19" s="162">
        <v>25</v>
      </c>
      <c r="F19" s="163">
        <f t="shared" si="0"/>
        <v>1871</v>
      </c>
    </row>
    <row r="20" spans="1:6" ht="12">
      <c r="A20" s="79" t="s">
        <v>130</v>
      </c>
      <c r="B20" s="162">
        <v>186</v>
      </c>
      <c r="C20" s="162">
        <v>0</v>
      </c>
      <c r="D20" s="162">
        <v>61</v>
      </c>
      <c r="E20" s="162">
        <v>12</v>
      </c>
      <c r="F20" s="163">
        <f t="shared" si="0"/>
        <v>259</v>
      </c>
    </row>
    <row r="21" spans="1:6" ht="12">
      <c r="A21" s="94" t="s">
        <v>222</v>
      </c>
      <c r="B21" s="162">
        <v>6335</v>
      </c>
      <c r="C21" s="162">
        <v>4</v>
      </c>
      <c r="D21" s="162">
        <v>139</v>
      </c>
      <c r="E21" s="162">
        <v>159</v>
      </c>
      <c r="F21" s="163">
        <f t="shared" si="0"/>
        <v>6637</v>
      </c>
    </row>
    <row r="22" spans="1:6" ht="12">
      <c r="A22" s="79" t="s">
        <v>131</v>
      </c>
      <c r="B22" s="162">
        <v>29307</v>
      </c>
      <c r="C22" s="162">
        <v>181</v>
      </c>
      <c r="D22" s="162">
        <v>444</v>
      </c>
      <c r="E22" s="162">
        <v>1871</v>
      </c>
      <c r="F22" s="163">
        <f t="shared" si="0"/>
        <v>31803</v>
      </c>
    </row>
    <row r="23" spans="1:6" ht="12">
      <c r="A23" s="79" t="s">
        <v>0</v>
      </c>
      <c r="B23" s="162">
        <v>448</v>
      </c>
      <c r="C23" s="162">
        <v>0</v>
      </c>
      <c r="D23" s="162">
        <v>6</v>
      </c>
      <c r="E23" s="162">
        <v>5</v>
      </c>
      <c r="F23" s="163">
        <f t="shared" si="0"/>
        <v>459</v>
      </c>
    </row>
    <row r="24" spans="1:6" ht="12">
      <c r="A24" s="79" t="s">
        <v>1</v>
      </c>
      <c r="B24" s="162">
        <v>972</v>
      </c>
      <c r="C24" s="162">
        <v>0</v>
      </c>
      <c r="D24" s="162">
        <v>22</v>
      </c>
      <c r="E24" s="162">
        <v>69</v>
      </c>
      <c r="F24" s="163">
        <f t="shared" si="0"/>
        <v>1063</v>
      </c>
    </row>
    <row r="25" spans="1:6" ht="12">
      <c r="A25" s="79" t="s">
        <v>2</v>
      </c>
      <c r="B25" s="162">
        <v>2957</v>
      </c>
      <c r="C25" s="162">
        <v>8</v>
      </c>
      <c r="D25" s="162">
        <v>251</v>
      </c>
      <c r="E25" s="162">
        <v>73</v>
      </c>
      <c r="F25" s="163">
        <f t="shared" si="0"/>
        <v>3289</v>
      </c>
    </row>
    <row r="26" spans="1:6" ht="12">
      <c r="A26" s="79" t="s">
        <v>3</v>
      </c>
      <c r="B26" s="162">
        <v>1195</v>
      </c>
      <c r="C26" s="162">
        <v>0</v>
      </c>
      <c r="D26" s="162">
        <v>2</v>
      </c>
      <c r="E26" s="162">
        <v>16</v>
      </c>
      <c r="F26" s="163">
        <f t="shared" si="0"/>
        <v>1213</v>
      </c>
    </row>
    <row r="27" spans="1:6" ht="12">
      <c r="A27" s="79" t="s">
        <v>4</v>
      </c>
      <c r="B27" s="162">
        <v>627</v>
      </c>
      <c r="C27" s="162">
        <v>0</v>
      </c>
      <c r="D27" s="162">
        <v>0</v>
      </c>
      <c r="E27" s="162">
        <v>3</v>
      </c>
      <c r="F27" s="163">
        <f t="shared" si="0"/>
        <v>630</v>
      </c>
    </row>
    <row r="28" spans="1:6" ht="12">
      <c r="A28" s="79" t="s">
        <v>5</v>
      </c>
      <c r="B28" s="162">
        <v>490</v>
      </c>
      <c r="C28" s="162">
        <v>0</v>
      </c>
      <c r="D28" s="162">
        <v>6</v>
      </c>
      <c r="E28" s="162">
        <v>12</v>
      </c>
      <c r="F28" s="163">
        <f t="shared" si="0"/>
        <v>508</v>
      </c>
    </row>
    <row r="29" spans="1:6" ht="12">
      <c r="A29" s="79" t="s">
        <v>6</v>
      </c>
      <c r="B29" s="162">
        <v>412</v>
      </c>
      <c r="C29" s="162">
        <v>0</v>
      </c>
      <c r="D29" s="162">
        <v>0</v>
      </c>
      <c r="E29" s="162">
        <v>0</v>
      </c>
      <c r="F29" s="163">
        <f t="shared" si="0"/>
        <v>412</v>
      </c>
    </row>
    <row r="30" spans="1:6" ht="12">
      <c r="A30" s="79" t="s">
        <v>7</v>
      </c>
      <c r="B30" s="162">
        <v>331</v>
      </c>
      <c r="C30" s="162">
        <v>0</v>
      </c>
      <c r="D30" s="162">
        <v>48</v>
      </c>
      <c r="E30" s="162">
        <v>3</v>
      </c>
      <c r="F30" s="163">
        <f t="shared" si="0"/>
        <v>382</v>
      </c>
    </row>
    <row r="31" spans="1:6" ht="12">
      <c r="A31" s="79" t="s">
        <v>8</v>
      </c>
      <c r="B31" s="162">
        <v>717</v>
      </c>
      <c r="C31" s="162">
        <v>4</v>
      </c>
      <c r="D31" s="162">
        <v>4</v>
      </c>
      <c r="E31" s="162">
        <v>30</v>
      </c>
      <c r="F31" s="163">
        <f t="shared" si="0"/>
        <v>755</v>
      </c>
    </row>
    <row r="32" spans="1:6" ht="12">
      <c r="A32" s="79" t="s">
        <v>9</v>
      </c>
      <c r="B32" s="162">
        <v>172</v>
      </c>
      <c r="C32" s="162">
        <v>1</v>
      </c>
      <c r="D32" s="162">
        <v>28</v>
      </c>
      <c r="E32" s="162">
        <v>1</v>
      </c>
      <c r="F32" s="163">
        <f t="shared" si="0"/>
        <v>202</v>
      </c>
    </row>
    <row r="33" spans="1:6" ht="12">
      <c r="A33" s="79" t="s">
        <v>10</v>
      </c>
      <c r="B33" s="162">
        <v>726</v>
      </c>
      <c r="C33" s="162">
        <v>14</v>
      </c>
      <c r="D33" s="162">
        <v>120</v>
      </c>
      <c r="E33" s="162">
        <v>52</v>
      </c>
      <c r="F33" s="163">
        <f t="shared" si="0"/>
        <v>912</v>
      </c>
    </row>
    <row r="34" spans="1:6" ht="12">
      <c r="A34" s="79" t="s">
        <v>11</v>
      </c>
      <c r="B34" s="162">
        <v>545</v>
      </c>
      <c r="C34" s="162">
        <v>0</v>
      </c>
      <c r="D34" s="162">
        <v>0</v>
      </c>
      <c r="E34" s="162">
        <v>1</v>
      </c>
      <c r="F34" s="163">
        <f t="shared" si="0"/>
        <v>546</v>
      </c>
    </row>
    <row r="35" spans="1:6" ht="12">
      <c r="A35" s="79" t="s">
        <v>12</v>
      </c>
      <c r="B35" s="162">
        <v>581</v>
      </c>
      <c r="C35" s="162">
        <v>12</v>
      </c>
      <c r="D35" s="162">
        <v>29</v>
      </c>
      <c r="E35" s="162">
        <v>17</v>
      </c>
      <c r="F35" s="163">
        <f t="shared" si="0"/>
        <v>639</v>
      </c>
    </row>
    <row r="36" spans="1:6" ht="12">
      <c r="A36" s="79" t="s">
        <v>13</v>
      </c>
      <c r="B36" s="162">
        <v>404</v>
      </c>
      <c r="C36" s="162">
        <v>0</v>
      </c>
      <c r="D36" s="162">
        <v>35</v>
      </c>
      <c r="E36" s="162">
        <v>6</v>
      </c>
      <c r="F36" s="163">
        <f t="shared" si="0"/>
        <v>445</v>
      </c>
    </row>
    <row r="37" spans="1:6" ht="12.75" customHeight="1">
      <c r="A37" s="88" t="s">
        <v>15</v>
      </c>
      <c r="B37" s="178">
        <f>SUM(B18+B19+B24)</f>
        <v>4926</v>
      </c>
      <c r="C37" s="178">
        <f>SUM(C18+C19+C24)</f>
        <v>7</v>
      </c>
      <c r="D37" s="178">
        <f>SUM(D18+D19+D24)</f>
        <v>266</v>
      </c>
      <c r="E37" s="178">
        <f>SUM(E18+E19+E24)</f>
        <v>202</v>
      </c>
      <c r="F37" s="179">
        <f t="shared" si="0"/>
        <v>5401</v>
      </c>
    </row>
    <row r="38" spans="1:6" ht="12">
      <c r="A38" s="67" t="s">
        <v>16</v>
      </c>
      <c r="B38" s="162">
        <v>4614</v>
      </c>
      <c r="C38" s="162">
        <v>31</v>
      </c>
      <c r="D38" s="162">
        <v>180</v>
      </c>
      <c r="E38" s="162">
        <v>142</v>
      </c>
      <c r="F38" s="163">
        <f t="shared" si="0"/>
        <v>4967</v>
      </c>
    </row>
    <row r="39" spans="1:6" ht="12">
      <c r="A39" s="67" t="s">
        <v>17</v>
      </c>
      <c r="B39" s="162">
        <v>6463</v>
      </c>
      <c r="C39" s="162">
        <v>82</v>
      </c>
      <c r="D39" s="162">
        <v>134</v>
      </c>
      <c r="E39" s="162">
        <v>82</v>
      </c>
      <c r="F39" s="163">
        <f t="shared" si="0"/>
        <v>6761</v>
      </c>
    </row>
    <row r="40" spans="1:6" ht="12.75" customHeight="1">
      <c r="A40" s="88" t="s">
        <v>18</v>
      </c>
      <c r="B40" s="178">
        <f>B38+B39</f>
        <v>11077</v>
      </c>
      <c r="C40" s="178">
        <f>C38+C39</f>
        <v>113</v>
      </c>
      <c r="D40" s="178">
        <f>D38+D39</f>
        <v>314</v>
      </c>
      <c r="E40" s="178">
        <f>E38+E39</f>
        <v>224</v>
      </c>
      <c r="F40" s="179">
        <f t="shared" si="0"/>
        <v>11728</v>
      </c>
    </row>
    <row r="41" spans="1:6" ht="12">
      <c r="A41" s="79" t="s">
        <v>19</v>
      </c>
      <c r="B41" s="162">
        <f>SUM(B8+B21+B22+B25)</f>
        <v>43299</v>
      </c>
      <c r="C41" s="162">
        <f>SUM(C8+C21+C22+C25)</f>
        <v>196</v>
      </c>
      <c r="D41" s="162">
        <f>SUM(D8+D21+D22+D25)</f>
        <v>899</v>
      </c>
      <c r="E41" s="162">
        <f>SUM(E8+E21+E22+E25)</f>
        <v>2219</v>
      </c>
      <c r="F41" s="163">
        <f t="shared" si="0"/>
        <v>46613</v>
      </c>
    </row>
    <row r="42" spans="1:6" ht="12">
      <c r="A42" s="79" t="s">
        <v>20</v>
      </c>
      <c r="B42" s="162">
        <v>5043</v>
      </c>
      <c r="C42" s="162">
        <v>27</v>
      </c>
      <c r="D42" s="162">
        <v>583</v>
      </c>
      <c r="E42" s="162">
        <v>251</v>
      </c>
      <c r="F42" s="163">
        <f t="shared" si="0"/>
        <v>5904</v>
      </c>
    </row>
    <row r="43" spans="1:6" ht="12.75" customHeight="1">
      <c r="A43" s="88" t="s">
        <v>21</v>
      </c>
      <c r="B43" s="178">
        <f>B41+B42</f>
        <v>48342</v>
      </c>
      <c r="C43" s="178">
        <f>C41+C42</f>
        <v>223</v>
      </c>
      <c r="D43" s="178">
        <f>D41+D42</f>
        <v>1482</v>
      </c>
      <c r="E43" s="178">
        <f>E41+E42</f>
        <v>2470</v>
      </c>
      <c r="F43" s="179">
        <f t="shared" si="0"/>
        <v>52517</v>
      </c>
    </row>
    <row r="44" spans="1:6" s="14" customFormat="1" ht="13.5" customHeight="1" thickBot="1">
      <c r="A44" s="80" t="s">
        <v>111</v>
      </c>
      <c r="B44" s="165">
        <f>B37+B40+B43</f>
        <v>64345</v>
      </c>
      <c r="C44" s="165">
        <f>C37+C40+C43</f>
        <v>343</v>
      </c>
      <c r="D44" s="165">
        <f>D37+D40+D43</f>
        <v>2062</v>
      </c>
      <c r="E44" s="165">
        <f>E37+E40+E43</f>
        <v>2896</v>
      </c>
      <c r="F44" s="166">
        <f t="shared" si="0"/>
        <v>69646</v>
      </c>
    </row>
    <row r="45" spans="2:6" ht="4.5" customHeight="1">
      <c r="B45" s="227"/>
      <c r="C45" s="227"/>
      <c r="D45" s="227"/>
      <c r="E45" s="227"/>
      <c r="F45" s="227"/>
    </row>
    <row r="46" spans="1:6" ht="12">
      <c r="A46" s="44" t="s">
        <v>212</v>
      </c>
      <c r="F46" s="105"/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7.75390625" style="6" customWidth="1"/>
    <col min="2" max="16384" width="11.375" style="6" customWidth="1"/>
  </cols>
  <sheetData>
    <row r="1" spans="1:9" ht="19.5" customHeight="1">
      <c r="A1" s="302" t="s">
        <v>193</v>
      </c>
      <c r="B1" s="302"/>
      <c r="C1" s="302"/>
      <c r="D1" s="302"/>
      <c r="E1" s="302"/>
      <c r="F1" s="302"/>
      <c r="G1" s="302"/>
      <c r="H1" s="302"/>
      <c r="I1" s="302"/>
    </row>
    <row r="2" spans="1:9" ht="6.75" customHeight="1" thickBot="1">
      <c r="A2" s="13"/>
      <c r="B2" s="13"/>
      <c r="C2" s="13"/>
      <c r="D2" s="13"/>
      <c r="E2" s="13"/>
      <c r="F2" s="13"/>
      <c r="G2" s="13"/>
      <c r="H2" s="13"/>
      <c r="I2" s="13"/>
    </row>
    <row r="3" spans="1:9" ht="36">
      <c r="A3" s="89"/>
      <c r="B3" s="103" t="s">
        <v>52</v>
      </c>
      <c r="C3" s="103" t="s">
        <v>53</v>
      </c>
      <c r="D3" s="103" t="s">
        <v>54</v>
      </c>
      <c r="E3" s="103" t="s">
        <v>55</v>
      </c>
      <c r="F3" s="103" t="s">
        <v>56</v>
      </c>
      <c r="G3" s="103" t="s">
        <v>57</v>
      </c>
      <c r="H3" s="103" t="s">
        <v>58</v>
      </c>
      <c r="I3" s="104" t="s">
        <v>115</v>
      </c>
    </row>
    <row r="4" spans="1:9" ht="12">
      <c r="A4" s="87" t="s">
        <v>116</v>
      </c>
      <c r="B4" s="177">
        <v>0</v>
      </c>
      <c r="C4" s="177">
        <v>11</v>
      </c>
      <c r="D4" s="177">
        <v>0</v>
      </c>
      <c r="E4" s="177">
        <v>106</v>
      </c>
      <c r="F4" s="177">
        <v>50</v>
      </c>
      <c r="G4" s="177">
        <v>0</v>
      </c>
      <c r="H4" s="177">
        <v>0</v>
      </c>
      <c r="I4" s="215">
        <f aca="true" t="shared" si="0" ref="I4:I44">SUM(B4:H4)</f>
        <v>167</v>
      </c>
    </row>
    <row r="5" spans="1:9" ht="12">
      <c r="A5" s="87" t="s">
        <v>117</v>
      </c>
      <c r="B5" s="177">
        <v>4</v>
      </c>
      <c r="C5" s="177">
        <v>29</v>
      </c>
      <c r="D5" s="177">
        <v>1</v>
      </c>
      <c r="E5" s="177">
        <v>518</v>
      </c>
      <c r="F5" s="177">
        <v>56</v>
      </c>
      <c r="G5" s="177">
        <v>3</v>
      </c>
      <c r="H5" s="177">
        <v>5</v>
      </c>
      <c r="I5" s="215">
        <f t="shared" si="0"/>
        <v>616</v>
      </c>
    </row>
    <row r="6" spans="1:9" ht="12">
      <c r="A6" s="79" t="s">
        <v>118</v>
      </c>
      <c r="B6" s="177">
        <v>2</v>
      </c>
      <c r="C6" s="177">
        <v>56</v>
      </c>
      <c r="D6" s="177">
        <v>2</v>
      </c>
      <c r="E6" s="162">
        <v>1314</v>
      </c>
      <c r="F6" s="177">
        <v>27</v>
      </c>
      <c r="G6" s="177">
        <v>50</v>
      </c>
      <c r="H6" s="177">
        <v>0</v>
      </c>
      <c r="I6" s="163">
        <f t="shared" si="0"/>
        <v>1451</v>
      </c>
    </row>
    <row r="7" spans="1:9" ht="12">
      <c r="A7" s="79" t="s">
        <v>119</v>
      </c>
      <c r="B7" s="177">
        <v>4</v>
      </c>
      <c r="C7" s="177">
        <v>51</v>
      </c>
      <c r="D7" s="177">
        <v>2</v>
      </c>
      <c r="E7" s="177">
        <v>650</v>
      </c>
      <c r="F7" s="177">
        <v>181</v>
      </c>
      <c r="G7" s="177">
        <v>0</v>
      </c>
      <c r="H7" s="177">
        <v>0</v>
      </c>
      <c r="I7" s="215">
        <f t="shared" si="0"/>
        <v>888</v>
      </c>
    </row>
    <row r="8" spans="1:9" ht="12">
      <c r="A8" s="79" t="s">
        <v>120</v>
      </c>
      <c r="B8" s="177">
        <v>0</v>
      </c>
      <c r="C8" s="177">
        <v>684</v>
      </c>
      <c r="D8" s="177">
        <v>7</v>
      </c>
      <c r="E8" s="162">
        <v>3737</v>
      </c>
      <c r="F8" s="177">
        <v>57</v>
      </c>
      <c r="G8" s="177">
        <v>213</v>
      </c>
      <c r="H8" s="177">
        <v>2</v>
      </c>
      <c r="I8" s="163">
        <f t="shared" si="0"/>
        <v>4700</v>
      </c>
    </row>
    <row r="9" spans="1:9" ht="12">
      <c r="A9" s="79" t="s">
        <v>121</v>
      </c>
      <c r="B9" s="177">
        <v>2</v>
      </c>
      <c r="C9" s="177">
        <v>3</v>
      </c>
      <c r="D9" s="177">
        <v>0</v>
      </c>
      <c r="E9" s="177">
        <v>146</v>
      </c>
      <c r="F9" s="177">
        <v>1</v>
      </c>
      <c r="G9" s="177">
        <v>0</v>
      </c>
      <c r="H9" s="177">
        <v>0</v>
      </c>
      <c r="I9" s="215">
        <f t="shared" si="0"/>
        <v>152</v>
      </c>
    </row>
    <row r="10" spans="1:9" ht="12">
      <c r="A10" s="79" t="s">
        <v>122</v>
      </c>
      <c r="B10" s="177">
        <v>0</v>
      </c>
      <c r="C10" s="177">
        <v>74</v>
      </c>
      <c r="D10" s="177">
        <v>2</v>
      </c>
      <c r="E10" s="177">
        <v>377</v>
      </c>
      <c r="F10" s="177">
        <v>109</v>
      </c>
      <c r="G10" s="177">
        <v>19</v>
      </c>
      <c r="H10" s="177">
        <v>0</v>
      </c>
      <c r="I10" s="215">
        <f t="shared" si="0"/>
        <v>581</v>
      </c>
    </row>
    <row r="11" spans="1:9" ht="12">
      <c r="A11" s="79" t="s">
        <v>123</v>
      </c>
      <c r="B11" s="177">
        <v>11</v>
      </c>
      <c r="C11" s="177">
        <v>81</v>
      </c>
      <c r="D11" s="177">
        <v>2</v>
      </c>
      <c r="E11" s="177">
        <v>968</v>
      </c>
      <c r="F11" s="177">
        <v>61</v>
      </c>
      <c r="G11" s="177">
        <v>1</v>
      </c>
      <c r="H11" s="177">
        <v>2</v>
      </c>
      <c r="I11" s="163">
        <f t="shared" si="0"/>
        <v>1126</v>
      </c>
    </row>
    <row r="12" spans="1:9" ht="12">
      <c r="A12" s="23" t="s">
        <v>221</v>
      </c>
      <c r="B12" s="177">
        <v>5</v>
      </c>
      <c r="C12" s="177">
        <v>15</v>
      </c>
      <c r="D12" s="177">
        <v>7</v>
      </c>
      <c r="E12" s="177">
        <v>302</v>
      </c>
      <c r="F12" s="177">
        <v>85</v>
      </c>
      <c r="G12" s="177">
        <v>0</v>
      </c>
      <c r="H12" s="177">
        <v>0</v>
      </c>
      <c r="I12" s="215">
        <f t="shared" si="0"/>
        <v>414</v>
      </c>
    </row>
    <row r="13" spans="1:9" ht="12">
      <c r="A13" s="79" t="s">
        <v>124</v>
      </c>
      <c r="B13" s="177">
        <v>2</v>
      </c>
      <c r="C13" s="177">
        <v>5</v>
      </c>
      <c r="D13" s="177">
        <v>0</v>
      </c>
      <c r="E13" s="177">
        <v>402</v>
      </c>
      <c r="F13" s="177">
        <v>84</v>
      </c>
      <c r="G13" s="177">
        <v>15</v>
      </c>
      <c r="H13" s="177">
        <v>0</v>
      </c>
      <c r="I13" s="215">
        <f t="shared" si="0"/>
        <v>508</v>
      </c>
    </row>
    <row r="14" spans="1:9" ht="12">
      <c r="A14" s="79" t="s">
        <v>125</v>
      </c>
      <c r="B14" s="177">
        <v>10</v>
      </c>
      <c r="C14" s="177">
        <v>83</v>
      </c>
      <c r="D14" s="177">
        <v>2</v>
      </c>
      <c r="E14" s="177">
        <v>843</v>
      </c>
      <c r="F14" s="177">
        <v>216</v>
      </c>
      <c r="G14" s="177">
        <v>29</v>
      </c>
      <c r="H14" s="177">
        <v>2</v>
      </c>
      <c r="I14" s="163">
        <f t="shared" si="0"/>
        <v>1185</v>
      </c>
    </row>
    <row r="15" spans="1:9" ht="12">
      <c r="A15" s="79" t="s">
        <v>14</v>
      </c>
      <c r="B15" s="177">
        <v>1</v>
      </c>
      <c r="C15" s="177">
        <v>20</v>
      </c>
      <c r="D15" s="177">
        <v>1</v>
      </c>
      <c r="E15" s="177">
        <v>354</v>
      </c>
      <c r="F15" s="177">
        <v>20</v>
      </c>
      <c r="G15" s="177">
        <v>0</v>
      </c>
      <c r="H15" s="177">
        <v>0</v>
      </c>
      <c r="I15" s="215">
        <f t="shared" si="0"/>
        <v>396</v>
      </c>
    </row>
    <row r="16" spans="1:9" ht="12">
      <c r="A16" s="79" t="s">
        <v>126</v>
      </c>
      <c r="B16" s="177">
        <v>3</v>
      </c>
      <c r="C16" s="177">
        <v>49</v>
      </c>
      <c r="D16" s="177">
        <v>5</v>
      </c>
      <c r="E16" s="177">
        <v>763</v>
      </c>
      <c r="F16" s="177">
        <v>46</v>
      </c>
      <c r="G16" s="177">
        <v>53</v>
      </c>
      <c r="H16" s="177">
        <v>2</v>
      </c>
      <c r="I16" s="215">
        <f t="shared" si="0"/>
        <v>921</v>
      </c>
    </row>
    <row r="17" spans="1:9" ht="12">
      <c r="A17" s="79" t="s">
        <v>127</v>
      </c>
      <c r="B17" s="177">
        <v>9</v>
      </c>
      <c r="C17" s="177">
        <v>34</v>
      </c>
      <c r="D17" s="177">
        <v>7</v>
      </c>
      <c r="E17" s="177">
        <v>785</v>
      </c>
      <c r="F17" s="177">
        <v>20</v>
      </c>
      <c r="G17" s="177">
        <v>25</v>
      </c>
      <c r="H17" s="177">
        <v>1</v>
      </c>
      <c r="I17" s="215">
        <f t="shared" si="0"/>
        <v>881</v>
      </c>
    </row>
    <row r="18" spans="1:9" ht="12">
      <c r="A18" s="79" t="s">
        <v>128</v>
      </c>
      <c r="B18" s="177">
        <v>0</v>
      </c>
      <c r="C18" s="177">
        <v>70</v>
      </c>
      <c r="D18" s="177">
        <v>1</v>
      </c>
      <c r="E18" s="162">
        <v>1780</v>
      </c>
      <c r="F18" s="177">
        <v>321</v>
      </c>
      <c r="G18" s="177">
        <v>3</v>
      </c>
      <c r="H18" s="177">
        <v>4</v>
      </c>
      <c r="I18" s="163">
        <f t="shared" si="0"/>
        <v>2179</v>
      </c>
    </row>
    <row r="19" spans="1:9" ht="12">
      <c r="A19" s="79" t="s">
        <v>129</v>
      </c>
      <c r="B19" s="177">
        <v>0</v>
      </c>
      <c r="C19" s="177">
        <v>52</v>
      </c>
      <c r="D19" s="177">
        <v>6</v>
      </c>
      <c r="E19" s="177">
        <v>1129</v>
      </c>
      <c r="F19" s="177">
        <v>586</v>
      </c>
      <c r="G19" s="177">
        <v>2</v>
      </c>
      <c r="H19" s="177">
        <v>0</v>
      </c>
      <c r="I19" s="163">
        <f t="shared" si="0"/>
        <v>1775</v>
      </c>
    </row>
    <row r="20" spans="1:9" ht="12">
      <c r="A20" s="79" t="s">
        <v>130</v>
      </c>
      <c r="B20" s="177">
        <v>0</v>
      </c>
      <c r="C20" s="177">
        <v>18</v>
      </c>
      <c r="D20" s="177">
        <v>1</v>
      </c>
      <c r="E20" s="177">
        <v>165</v>
      </c>
      <c r="F20" s="177">
        <v>2</v>
      </c>
      <c r="G20" s="177">
        <v>0</v>
      </c>
      <c r="H20" s="177">
        <v>0</v>
      </c>
      <c r="I20" s="215">
        <f t="shared" si="0"/>
        <v>186</v>
      </c>
    </row>
    <row r="21" spans="1:9" ht="12">
      <c r="A21" s="94" t="s">
        <v>222</v>
      </c>
      <c r="B21" s="177">
        <v>0</v>
      </c>
      <c r="C21" s="177">
        <v>327</v>
      </c>
      <c r="D21" s="177">
        <v>14</v>
      </c>
      <c r="E21" s="162">
        <v>5688</v>
      </c>
      <c r="F21" s="177">
        <v>134</v>
      </c>
      <c r="G21" s="177">
        <v>161</v>
      </c>
      <c r="H21" s="177">
        <v>11</v>
      </c>
      <c r="I21" s="163">
        <f t="shared" si="0"/>
        <v>6335</v>
      </c>
    </row>
    <row r="22" spans="1:9" ht="12">
      <c r="A22" s="79" t="s">
        <v>131</v>
      </c>
      <c r="B22" s="177">
        <v>0</v>
      </c>
      <c r="C22" s="177">
        <v>502</v>
      </c>
      <c r="D22" s="177">
        <v>99</v>
      </c>
      <c r="E22" s="162">
        <v>13949</v>
      </c>
      <c r="F22" s="162">
        <v>328</v>
      </c>
      <c r="G22" s="162">
        <v>14244</v>
      </c>
      <c r="H22" s="177">
        <v>185</v>
      </c>
      <c r="I22" s="163">
        <f t="shared" si="0"/>
        <v>29307</v>
      </c>
    </row>
    <row r="23" spans="1:9" ht="12">
      <c r="A23" s="79" t="s">
        <v>0</v>
      </c>
      <c r="B23" s="177">
        <v>4</v>
      </c>
      <c r="C23" s="177">
        <v>60</v>
      </c>
      <c r="D23" s="177">
        <v>2</v>
      </c>
      <c r="E23" s="177">
        <v>277</v>
      </c>
      <c r="F23" s="177">
        <v>102</v>
      </c>
      <c r="G23" s="177">
        <v>2</v>
      </c>
      <c r="H23" s="177">
        <v>1</v>
      </c>
      <c r="I23" s="215">
        <f t="shared" si="0"/>
        <v>448</v>
      </c>
    </row>
    <row r="24" spans="1:9" ht="12">
      <c r="A24" s="79" t="s">
        <v>1</v>
      </c>
      <c r="B24" s="177">
        <v>5</v>
      </c>
      <c r="C24" s="177">
        <v>2</v>
      </c>
      <c r="D24" s="177">
        <v>2</v>
      </c>
      <c r="E24" s="177">
        <v>369</v>
      </c>
      <c r="F24" s="177">
        <v>594</v>
      </c>
      <c r="G24" s="177">
        <v>0</v>
      </c>
      <c r="H24" s="177">
        <v>0</v>
      </c>
      <c r="I24" s="215">
        <f t="shared" si="0"/>
        <v>972</v>
      </c>
    </row>
    <row r="25" spans="1:9" ht="12">
      <c r="A25" s="79" t="s">
        <v>2</v>
      </c>
      <c r="B25" s="177">
        <v>0</v>
      </c>
      <c r="C25" s="177">
        <v>200</v>
      </c>
      <c r="D25" s="177">
        <v>5</v>
      </c>
      <c r="E25" s="162">
        <v>2596</v>
      </c>
      <c r="F25" s="177">
        <v>88</v>
      </c>
      <c r="G25" s="177">
        <v>62</v>
      </c>
      <c r="H25" s="177">
        <v>6</v>
      </c>
      <c r="I25" s="163">
        <f t="shared" si="0"/>
        <v>2957</v>
      </c>
    </row>
    <row r="26" spans="1:9" ht="12">
      <c r="A26" s="79" t="s">
        <v>3</v>
      </c>
      <c r="B26" s="177">
        <v>2</v>
      </c>
      <c r="C26" s="177">
        <v>59</v>
      </c>
      <c r="D26" s="177">
        <v>3</v>
      </c>
      <c r="E26" s="177">
        <v>954</v>
      </c>
      <c r="F26" s="177">
        <v>167</v>
      </c>
      <c r="G26" s="177">
        <v>8</v>
      </c>
      <c r="H26" s="177">
        <v>2</v>
      </c>
      <c r="I26" s="163">
        <f t="shared" si="0"/>
        <v>1195</v>
      </c>
    </row>
    <row r="27" spans="1:9" ht="12">
      <c r="A27" s="79" t="s">
        <v>4</v>
      </c>
      <c r="B27" s="177">
        <v>0</v>
      </c>
      <c r="C27" s="177">
        <v>33</v>
      </c>
      <c r="D27" s="177">
        <v>0</v>
      </c>
      <c r="E27" s="177">
        <v>275</v>
      </c>
      <c r="F27" s="177">
        <v>319</v>
      </c>
      <c r="G27" s="177">
        <v>0</v>
      </c>
      <c r="H27" s="177">
        <v>0</v>
      </c>
      <c r="I27" s="215">
        <f t="shared" si="0"/>
        <v>627</v>
      </c>
    </row>
    <row r="28" spans="1:9" ht="12">
      <c r="A28" s="79" t="s">
        <v>5</v>
      </c>
      <c r="B28" s="177">
        <v>0</v>
      </c>
      <c r="C28" s="177">
        <v>22</v>
      </c>
      <c r="D28" s="177">
        <v>0</v>
      </c>
      <c r="E28" s="177">
        <v>293</v>
      </c>
      <c r="F28" s="177">
        <v>174</v>
      </c>
      <c r="G28" s="177">
        <v>1</v>
      </c>
      <c r="H28" s="177">
        <v>0</v>
      </c>
      <c r="I28" s="215">
        <f t="shared" si="0"/>
        <v>490</v>
      </c>
    </row>
    <row r="29" spans="1:9" ht="12">
      <c r="A29" s="79" t="s">
        <v>6</v>
      </c>
      <c r="B29" s="177">
        <v>18</v>
      </c>
      <c r="C29" s="177">
        <v>8</v>
      </c>
      <c r="D29" s="177">
        <v>2</v>
      </c>
      <c r="E29" s="177">
        <v>355</v>
      </c>
      <c r="F29" s="177">
        <v>22</v>
      </c>
      <c r="G29" s="177">
        <v>2</v>
      </c>
      <c r="H29" s="177">
        <v>5</v>
      </c>
      <c r="I29" s="215">
        <f t="shared" si="0"/>
        <v>412</v>
      </c>
    </row>
    <row r="30" spans="1:9" ht="12">
      <c r="A30" s="79" t="s">
        <v>7</v>
      </c>
      <c r="B30" s="177">
        <v>1</v>
      </c>
      <c r="C30" s="177">
        <v>9</v>
      </c>
      <c r="D30" s="177">
        <v>4</v>
      </c>
      <c r="E30" s="177">
        <v>244</v>
      </c>
      <c r="F30" s="177">
        <v>68</v>
      </c>
      <c r="G30" s="177">
        <v>2</v>
      </c>
      <c r="H30" s="177">
        <v>3</v>
      </c>
      <c r="I30" s="215">
        <f t="shared" si="0"/>
        <v>331</v>
      </c>
    </row>
    <row r="31" spans="1:9" ht="12">
      <c r="A31" s="79" t="s">
        <v>8</v>
      </c>
      <c r="B31" s="177">
        <v>0</v>
      </c>
      <c r="C31" s="177">
        <v>17</v>
      </c>
      <c r="D31" s="177">
        <v>0</v>
      </c>
      <c r="E31" s="177">
        <v>621</v>
      </c>
      <c r="F31" s="177">
        <v>72</v>
      </c>
      <c r="G31" s="177">
        <v>5</v>
      </c>
      <c r="H31" s="177">
        <v>2</v>
      </c>
      <c r="I31" s="215">
        <f t="shared" si="0"/>
        <v>717</v>
      </c>
    </row>
    <row r="32" spans="1:9" ht="12">
      <c r="A32" s="79" t="s">
        <v>9</v>
      </c>
      <c r="B32" s="177">
        <v>1</v>
      </c>
      <c r="C32" s="177">
        <v>1</v>
      </c>
      <c r="D32" s="177">
        <v>0</v>
      </c>
      <c r="E32" s="177">
        <v>158</v>
      </c>
      <c r="F32" s="177">
        <v>10</v>
      </c>
      <c r="G32" s="177">
        <v>2</v>
      </c>
      <c r="H32" s="177">
        <v>0</v>
      </c>
      <c r="I32" s="215">
        <f t="shared" si="0"/>
        <v>172</v>
      </c>
    </row>
    <row r="33" spans="1:9" ht="12">
      <c r="A33" s="79" t="s">
        <v>10</v>
      </c>
      <c r="B33" s="177">
        <v>4</v>
      </c>
      <c r="C33" s="177">
        <v>27</v>
      </c>
      <c r="D33" s="177">
        <v>2</v>
      </c>
      <c r="E33" s="177">
        <v>585</v>
      </c>
      <c r="F33" s="177">
        <v>101</v>
      </c>
      <c r="G33" s="177">
        <v>4</v>
      </c>
      <c r="H33" s="177">
        <v>3</v>
      </c>
      <c r="I33" s="215">
        <f t="shared" si="0"/>
        <v>726</v>
      </c>
    </row>
    <row r="34" spans="1:9" ht="12">
      <c r="A34" s="79" t="s">
        <v>11</v>
      </c>
      <c r="B34" s="177">
        <v>0</v>
      </c>
      <c r="C34" s="177">
        <v>42</v>
      </c>
      <c r="D34" s="177">
        <v>6</v>
      </c>
      <c r="E34" s="177">
        <v>441</v>
      </c>
      <c r="F34" s="177">
        <v>45</v>
      </c>
      <c r="G34" s="177">
        <v>11</v>
      </c>
      <c r="H34" s="177">
        <v>0</v>
      </c>
      <c r="I34" s="215">
        <f t="shared" si="0"/>
        <v>545</v>
      </c>
    </row>
    <row r="35" spans="1:9" ht="12">
      <c r="A35" s="79" t="s">
        <v>12</v>
      </c>
      <c r="B35" s="177">
        <v>14</v>
      </c>
      <c r="C35" s="177">
        <v>21</v>
      </c>
      <c r="D35" s="177">
        <v>7</v>
      </c>
      <c r="E35" s="177">
        <v>460</v>
      </c>
      <c r="F35" s="177">
        <v>66</v>
      </c>
      <c r="G35" s="177">
        <v>5</v>
      </c>
      <c r="H35" s="177">
        <v>8</v>
      </c>
      <c r="I35" s="215">
        <f t="shared" si="0"/>
        <v>581</v>
      </c>
    </row>
    <row r="36" spans="1:9" ht="12">
      <c r="A36" s="79" t="s">
        <v>13</v>
      </c>
      <c r="B36" s="177">
        <v>3</v>
      </c>
      <c r="C36" s="177">
        <v>53</v>
      </c>
      <c r="D36" s="177">
        <v>0</v>
      </c>
      <c r="E36" s="177">
        <v>289</v>
      </c>
      <c r="F36" s="177">
        <v>58</v>
      </c>
      <c r="G36" s="177">
        <v>0</v>
      </c>
      <c r="H36" s="177">
        <v>1</v>
      </c>
      <c r="I36" s="215">
        <f t="shared" si="0"/>
        <v>404</v>
      </c>
    </row>
    <row r="37" spans="1:9" ht="12.75" customHeight="1">
      <c r="A37" s="88" t="s">
        <v>15</v>
      </c>
      <c r="B37" s="180">
        <f aca="true" t="shared" si="1" ref="B37:H37">B18+B19+B24</f>
        <v>5</v>
      </c>
      <c r="C37" s="180">
        <f t="shared" si="1"/>
        <v>124</v>
      </c>
      <c r="D37" s="180">
        <f t="shared" si="1"/>
        <v>9</v>
      </c>
      <c r="E37" s="178">
        <f t="shared" si="1"/>
        <v>3278</v>
      </c>
      <c r="F37" s="178">
        <f t="shared" si="1"/>
        <v>1501</v>
      </c>
      <c r="G37" s="180">
        <f t="shared" si="1"/>
        <v>5</v>
      </c>
      <c r="H37" s="180">
        <f t="shared" si="1"/>
        <v>4</v>
      </c>
      <c r="I37" s="179">
        <f t="shared" si="0"/>
        <v>4926</v>
      </c>
    </row>
    <row r="38" spans="1:9" ht="12">
      <c r="A38" s="67" t="s">
        <v>16</v>
      </c>
      <c r="B38" s="177">
        <v>48</v>
      </c>
      <c r="C38" s="177">
        <v>191</v>
      </c>
      <c r="D38" s="177">
        <v>20</v>
      </c>
      <c r="E38" s="177">
        <v>3648</v>
      </c>
      <c r="F38" s="177">
        <v>574</v>
      </c>
      <c r="G38" s="177">
        <v>111</v>
      </c>
      <c r="H38" s="177">
        <v>22</v>
      </c>
      <c r="I38" s="163">
        <f t="shared" si="0"/>
        <v>4614</v>
      </c>
    </row>
    <row r="39" spans="1:9" ht="12">
      <c r="A39" s="67" t="s">
        <v>17</v>
      </c>
      <c r="B39" s="177">
        <v>22</v>
      </c>
      <c r="C39" s="177">
        <v>453</v>
      </c>
      <c r="D39" s="177">
        <v>18</v>
      </c>
      <c r="E39" s="177">
        <v>4695</v>
      </c>
      <c r="F39" s="162">
        <v>1228</v>
      </c>
      <c r="G39" s="177">
        <v>42</v>
      </c>
      <c r="H39" s="177">
        <v>5</v>
      </c>
      <c r="I39" s="163">
        <f t="shared" si="0"/>
        <v>6463</v>
      </c>
    </row>
    <row r="40" spans="1:9" ht="12.75" customHeight="1">
      <c r="A40" s="88" t="s">
        <v>18</v>
      </c>
      <c r="B40" s="180">
        <f aca="true" t="shared" si="2" ref="B40:H40">B38+B39</f>
        <v>70</v>
      </c>
      <c r="C40" s="180">
        <f t="shared" si="2"/>
        <v>644</v>
      </c>
      <c r="D40" s="180">
        <f t="shared" si="2"/>
        <v>38</v>
      </c>
      <c r="E40" s="178">
        <f t="shared" si="2"/>
        <v>8343</v>
      </c>
      <c r="F40" s="178">
        <f t="shared" si="2"/>
        <v>1802</v>
      </c>
      <c r="G40" s="180">
        <f t="shared" si="2"/>
        <v>153</v>
      </c>
      <c r="H40" s="180">
        <f t="shared" si="2"/>
        <v>27</v>
      </c>
      <c r="I40" s="179">
        <f t="shared" si="0"/>
        <v>11077</v>
      </c>
    </row>
    <row r="41" spans="1:9" ht="12">
      <c r="A41" s="79" t="s">
        <v>19</v>
      </c>
      <c r="B41" s="177">
        <f aca="true" t="shared" si="3" ref="B41:H41">B8+B21+B22+B25</f>
        <v>0</v>
      </c>
      <c r="C41" s="162">
        <f t="shared" si="3"/>
        <v>1713</v>
      </c>
      <c r="D41" s="177">
        <f t="shared" si="3"/>
        <v>125</v>
      </c>
      <c r="E41" s="162">
        <f t="shared" si="3"/>
        <v>25970</v>
      </c>
      <c r="F41" s="162">
        <f t="shared" si="3"/>
        <v>607</v>
      </c>
      <c r="G41" s="162">
        <f t="shared" si="3"/>
        <v>14680</v>
      </c>
      <c r="H41" s="177">
        <f t="shared" si="3"/>
        <v>204</v>
      </c>
      <c r="I41" s="163">
        <f t="shared" si="0"/>
        <v>43299</v>
      </c>
    </row>
    <row r="42" spans="1:9" ht="12">
      <c r="A42" s="79" t="s">
        <v>20</v>
      </c>
      <c r="B42" s="177">
        <v>30</v>
      </c>
      <c r="C42" s="177">
        <v>237</v>
      </c>
      <c r="D42" s="177">
        <v>20</v>
      </c>
      <c r="E42" s="162">
        <v>4302</v>
      </c>
      <c r="F42" s="177">
        <v>360</v>
      </c>
      <c r="G42" s="177">
        <v>84</v>
      </c>
      <c r="H42" s="177">
        <v>10</v>
      </c>
      <c r="I42" s="163">
        <f t="shared" si="0"/>
        <v>5043</v>
      </c>
    </row>
    <row r="43" spans="1:9" ht="12.75" customHeight="1">
      <c r="A43" s="88" t="s">
        <v>21</v>
      </c>
      <c r="B43" s="180">
        <f aca="true" t="shared" si="4" ref="B43:H43">B41+B42</f>
        <v>30</v>
      </c>
      <c r="C43" s="178">
        <f t="shared" si="4"/>
        <v>1950</v>
      </c>
      <c r="D43" s="180">
        <f t="shared" si="4"/>
        <v>145</v>
      </c>
      <c r="E43" s="178">
        <f t="shared" si="4"/>
        <v>30272</v>
      </c>
      <c r="F43" s="178">
        <f t="shared" si="4"/>
        <v>967</v>
      </c>
      <c r="G43" s="178">
        <f t="shared" si="4"/>
        <v>14764</v>
      </c>
      <c r="H43" s="180">
        <f t="shared" si="4"/>
        <v>214</v>
      </c>
      <c r="I43" s="179">
        <f t="shared" si="0"/>
        <v>48342</v>
      </c>
    </row>
    <row r="44" spans="1:9" s="14" customFormat="1" ht="13.5" customHeight="1" thickBot="1">
      <c r="A44" s="80" t="s">
        <v>111</v>
      </c>
      <c r="B44" s="216">
        <f aca="true" t="shared" si="5" ref="B44:H44">B37+B40+B43</f>
        <v>105</v>
      </c>
      <c r="C44" s="165">
        <f t="shared" si="5"/>
        <v>2718</v>
      </c>
      <c r="D44" s="216">
        <f t="shared" si="5"/>
        <v>192</v>
      </c>
      <c r="E44" s="165">
        <f t="shared" si="5"/>
        <v>41893</v>
      </c>
      <c r="F44" s="165">
        <f t="shared" si="5"/>
        <v>4270</v>
      </c>
      <c r="G44" s="165">
        <f t="shared" si="5"/>
        <v>14922</v>
      </c>
      <c r="H44" s="216">
        <f t="shared" si="5"/>
        <v>245</v>
      </c>
      <c r="I44" s="166">
        <f t="shared" si="0"/>
        <v>64345</v>
      </c>
    </row>
    <row r="45" ht="4.5" customHeight="1"/>
    <row r="46" ht="12">
      <c r="A46" s="44" t="s">
        <v>211</v>
      </c>
    </row>
  </sheetData>
  <sheetProtection/>
  <mergeCells count="1">
    <mergeCell ref="A1:I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375" style="6" customWidth="1"/>
    <col min="2" max="16384" width="11.375" style="6" customWidth="1"/>
  </cols>
  <sheetData>
    <row r="1" spans="1:9" ht="19.5" customHeight="1">
      <c r="A1" s="324" t="s">
        <v>194</v>
      </c>
      <c r="B1" s="324"/>
      <c r="C1" s="324"/>
      <c r="D1" s="324"/>
      <c r="E1" s="324"/>
      <c r="F1" s="324"/>
      <c r="G1" s="324"/>
      <c r="H1" s="324"/>
      <c r="I1" s="324"/>
    </row>
    <row r="2" spans="1:9" ht="6.75" customHeight="1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36">
      <c r="A3" s="97"/>
      <c r="B3" s="103" t="s">
        <v>52</v>
      </c>
      <c r="C3" s="103" t="s">
        <v>53</v>
      </c>
      <c r="D3" s="103" t="s">
        <v>54</v>
      </c>
      <c r="E3" s="103" t="s">
        <v>55</v>
      </c>
      <c r="F3" s="103" t="s">
        <v>56</v>
      </c>
      <c r="G3" s="103" t="s">
        <v>57</v>
      </c>
      <c r="H3" s="103" t="s">
        <v>58</v>
      </c>
      <c r="I3" s="104" t="s">
        <v>115</v>
      </c>
    </row>
    <row r="4" spans="1:9" ht="12">
      <c r="A4" s="87" t="s">
        <v>116</v>
      </c>
      <c r="B4" s="196">
        <v>0</v>
      </c>
      <c r="C4" s="196">
        <v>55</v>
      </c>
      <c r="D4" s="196">
        <v>0</v>
      </c>
      <c r="E4" s="196">
        <v>645</v>
      </c>
      <c r="F4" s="196">
        <v>230</v>
      </c>
      <c r="G4" s="196">
        <v>0</v>
      </c>
      <c r="H4" s="196">
        <v>0</v>
      </c>
      <c r="I4" s="197">
        <f aca="true" t="shared" si="0" ref="I4:I44">SUM(B4:H4)</f>
        <v>930</v>
      </c>
    </row>
    <row r="5" spans="1:9" ht="12">
      <c r="A5" s="87" t="s">
        <v>117</v>
      </c>
      <c r="B5" s="162">
        <v>8</v>
      </c>
      <c r="C5" s="162">
        <v>102</v>
      </c>
      <c r="D5" s="162">
        <v>2</v>
      </c>
      <c r="E5" s="162">
        <v>1704</v>
      </c>
      <c r="F5" s="162">
        <v>251</v>
      </c>
      <c r="G5" s="162">
        <v>10</v>
      </c>
      <c r="H5" s="162">
        <v>9</v>
      </c>
      <c r="I5" s="163">
        <f t="shared" si="0"/>
        <v>2086</v>
      </c>
    </row>
    <row r="6" spans="1:9" ht="12">
      <c r="A6" s="79" t="s">
        <v>118</v>
      </c>
      <c r="B6" s="162">
        <v>4</v>
      </c>
      <c r="C6" s="162">
        <v>157</v>
      </c>
      <c r="D6" s="162">
        <v>10</v>
      </c>
      <c r="E6" s="162">
        <v>4259</v>
      </c>
      <c r="F6" s="162">
        <v>96</v>
      </c>
      <c r="G6" s="162">
        <v>142</v>
      </c>
      <c r="H6" s="162">
        <v>0</v>
      </c>
      <c r="I6" s="163">
        <f t="shared" si="0"/>
        <v>4668</v>
      </c>
    </row>
    <row r="7" spans="1:9" ht="12">
      <c r="A7" s="79" t="s">
        <v>119</v>
      </c>
      <c r="B7" s="162">
        <v>31</v>
      </c>
      <c r="C7" s="162">
        <v>138</v>
      </c>
      <c r="D7" s="162">
        <v>4</v>
      </c>
      <c r="E7" s="162">
        <v>2753</v>
      </c>
      <c r="F7" s="162">
        <v>586</v>
      </c>
      <c r="G7" s="162">
        <v>0</v>
      </c>
      <c r="H7" s="162">
        <v>0</v>
      </c>
      <c r="I7" s="163">
        <f t="shared" si="0"/>
        <v>3512</v>
      </c>
    </row>
    <row r="8" spans="1:9" ht="12">
      <c r="A8" s="79" t="s">
        <v>120</v>
      </c>
      <c r="B8" s="162">
        <v>0</v>
      </c>
      <c r="C8" s="162">
        <v>3043</v>
      </c>
      <c r="D8" s="162">
        <v>27</v>
      </c>
      <c r="E8" s="162">
        <v>14407</v>
      </c>
      <c r="F8" s="162">
        <v>224</v>
      </c>
      <c r="G8" s="162">
        <v>807</v>
      </c>
      <c r="H8" s="162">
        <v>7</v>
      </c>
      <c r="I8" s="163">
        <f t="shared" si="0"/>
        <v>18515</v>
      </c>
    </row>
    <row r="9" spans="1:9" ht="12">
      <c r="A9" s="79" t="s">
        <v>121</v>
      </c>
      <c r="B9" s="162">
        <v>3</v>
      </c>
      <c r="C9" s="162">
        <v>7</v>
      </c>
      <c r="D9" s="162">
        <v>0</v>
      </c>
      <c r="E9" s="162">
        <v>447</v>
      </c>
      <c r="F9" s="162">
        <v>2</v>
      </c>
      <c r="G9" s="162">
        <v>0</v>
      </c>
      <c r="H9" s="162">
        <v>0</v>
      </c>
      <c r="I9" s="163">
        <f t="shared" si="0"/>
        <v>459</v>
      </c>
    </row>
    <row r="10" spans="1:9" ht="12">
      <c r="A10" s="79" t="s">
        <v>122</v>
      </c>
      <c r="B10" s="162">
        <v>0</v>
      </c>
      <c r="C10" s="162">
        <v>270</v>
      </c>
      <c r="D10" s="162">
        <v>9</v>
      </c>
      <c r="E10" s="162">
        <v>1819</v>
      </c>
      <c r="F10" s="162">
        <v>466</v>
      </c>
      <c r="G10" s="162">
        <v>60</v>
      </c>
      <c r="H10" s="162">
        <v>0</v>
      </c>
      <c r="I10" s="163">
        <f t="shared" si="0"/>
        <v>2624</v>
      </c>
    </row>
    <row r="11" spans="1:9" ht="12">
      <c r="A11" s="79" t="s">
        <v>123</v>
      </c>
      <c r="B11" s="162">
        <v>39</v>
      </c>
      <c r="C11" s="162">
        <v>225</v>
      </c>
      <c r="D11" s="162">
        <v>12</v>
      </c>
      <c r="E11" s="162">
        <v>4058</v>
      </c>
      <c r="F11" s="162">
        <v>173</v>
      </c>
      <c r="G11" s="162">
        <v>3</v>
      </c>
      <c r="H11" s="162">
        <v>10</v>
      </c>
      <c r="I11" s="163">
        <f t="shared" si="0"/>
        <v>4520</v>
      </c>
    </row>
    <row r="12" spans="1:9" ht="12">
      <c r="A12" s="23" t="s">
        <v>221</v>
      </c>
      <c r="B12" s="162">
        <v>30</v>
      </c>
      <c r="C12" s="162">
        <v>47</v>
      </c>
      <c r="D12" s="162">
        <v>16</v>
      </c>
      <c r="E12" s="162">
        <v>1406</v>
      </c>
      <c r="F12" s="162">
        <v>340</v>
      </c>
      <c r="G12" s="162">
        <v>0</v>
      </c>
      <c r="H12" s="162">
        <v>0</v>
      </c>
      <c r="I12" s="163">
        <f t="shared" si="0"/>
        <v>1839</v>
      </c>
    </row>
    <row r="13" spans="1:9" ht="12">
      <c r="A13" s="79" t="s">
        <v>124</v>
      </c>
      <c r="B13" s="162">
        <v>5</v>
      </c>
      <c r="C13" s="162">
        <v>16</v>
      </c>
      <c r="D13" s="162">
        <v>0</v>
      </c>
      <c r="E13" s="162">
        <v>1532</v>
      </c>
      <c r="F13" s="162">
        <v>294</v>
      </c>
      <c r="G13" s="162">
        <v>34</v>
      </c>
      <c r="H13" s="162">
        <v>0</v>
      </c>
      <c r="I13" s="163">
        <f t="shared" si="0"/>
        <v>1881</v>
      </c>
    </row>
    <row r="14" spans="1:9" ht="12">
      <c r="A14" s="79" t="s">
        <v>125</v>
      </c>
      <c r="B14" s="162">
        <v>33</v>
      </c>
      <c r="C14" s="162">
        <v>297</v>
      </c>
      <c r="D14" s="162">
        <v>4</v>
      </c>
      <c r="E14" s="162">
        <v>3229</v>
      </c>
      <c r="F14" s="162">
        <v>853</v>
      </c>
      <c r="G14" s="162">
        <v>66</v>
      </c>
      <c r="H14" s="162">
        <v>6</v>
      </c>
      <c r="I14" s="163">
        <f t="shared" si="0"/>
        <v>4488</v>
      </c>
    </row>
    <row r="15" spans="1:9" ht="12">
      <c r="A15" s="79" t="s">
        <v>14</v>
      </c>
      <c r="B15" s="162">
        <v>8</v>
      </c>
      <c r="C15" s="162">
        <v>61</v>
      </c>
      <c r="D15" s="162">
        <v>1</v>
      </c>
      <c r="E15" s="162">
        <v>1438</v>
      </c>
      <c r="F15" s="162">
        <v>78</v>
      </c>
      <c r="G15" s="162">
        <v>0</v>
      </c>
      <c r="H15" s="162">
        <v>0</v>
      </c>
      <c r="I15" s="163">
        <f t="shared" si="0"/>
        <v>1586</v>
      </c>
    </row>
    <row r="16" spans="1:9" ht="12">
      <c r="A16" s="79" t="s">
        <v>126</v>
      </c>
      <c r="B16" s="162">
        <v>6</v>
      </c>
      <c r="C16" s="162">
        <v>189</v>
      </c>
      <c r="D16" s="162">
        <v>11</v>
      </c>
      <c r="E16" s="162">
        <v>2509</v>
      </c>
      <c r="F16" s="162">
        <v>141</v>
      </c>
      <c r="G16" s="162">
        <v>123</v>
      </c>
      <c r="H16" s="162">
        <v>4</v>
      </c>
      <c r="I16" s="163">
        <f t="shared" si="0"/>
        <v>2983</v>
      </c>
    </row>
    <row r="17" spans="1:9" ht="12">
      <c r="A17" s="79" t="s">
        <v>127</v>
      </c>
      <c r="B17" s="162">
        <v>25</v>
      </c>
      <c r="C17" s="162">
        <v>99</v>
      </c>
      <c r="D17" s="162">
        <v>22</v>
      </c>
      <c r="E17" s="162">
        <v>2623</v>
      </c>
      <c r="F17" s="162">
        <v>67</v>
      </c>
      <c r="G17" s="162">
        <v>65</v>
      </c>
      <c r="H17" s="162">
        <v>1</v>
      </c>
      <c r="I17" s="163">
        <f t="shared" si="0"/>
        <v>2902</v>
      </c>
    </row>
    <row r="18" spans="1:9" ht="12">
      <c r="A18" s="79" t="s">
        <v>128</v>
      </c>
      <c r="B18" s="162">
        <v>0</v>
      </c>
      <c r="C18" s="162">
        <v>333</v>
      </c>
      <c r="D18" s="162">
        <v>2</v>
      </c>
      <c r="E18" s="162">
        <v>8545</v>
      </c>
      <c r="F18" s="162">
        <v>1418</v>
      </c>
      <c r="G18" s="162">
        <v>7</v>
      </c>
      <c r="H18" s="162">
        <v>11</v>
      </c>
      <c r="I18" s="163">
        <f t="shared" si="0"/>
        <v>10316</v>
      </c>
    </row>
    <row r="19" spans="1:9" ht="12">
      <c r="A19" s="79" t="s">
        <v>129</v>
      </c>
      <c r="B19" s="162">
        <v>0</v>
      </c>
      <c r="C19" s="162">
        <v>174</v>
      </c>
      <c r="D19" s="162">
        <v>33</v>
      </c>
      <c r="E19" s="162">
        <v>4930</v>
      </c>
      <c r="F19" s="162">
        <v>2252</v>
      </c>
      <c r="G19" s="162">
        <v>10</v>
      </c>
      <c r="H19" s="162">
        <v>0</v>
      </c>
      <c r="I19" s="163">
        <f t="shared" si="0"/>
        <v>7399</v>
      </c>
    </row>
    <row r="20" spans="1:9" ht="12">
      <c r="A20" s="79" t="s">
        <v>130</v>
      </c>
      <c r="B20" s="162">
        <v>0</v>
      </c>
      <c r="C20" s="162">
        <v>54</v>
      </c>
      <c r="D20" s="162">
        <v>8</v>
      </c>
      <c r="E20" s="162">
        <v>531</v>
      </c>
      <c r="F20" s="162">
        <v>9</v>
      </c>
      <c r="G20" s="162">
        <v>0</v>
      </c>
      <c r="H20" s="162">
        <v>0</v>
      </c>
      <c r="I20" s="163">
        <f t="shared" si="0"/>
        <v>602</v>
      </c>
    </row>
    <row r="21" spans="1:9" ht="12">
      <c r="A21" s="94" t="s">
        <v>222</v>
      </c>
      <c r="B21" s="162">
        <v>0</v>
      </c>
      <c r="C21" s="162">
        <v>1303</v>
      </c>
      <c r="D21" s="162">
        <v>41</v>
      </c>
      <c r="E21" s="162">
        <v>21431</v>
      </c>
      <c r="F21" s="162">
        <v>474</v>
      </c>
      <c r="G21" s="162">
        <v>480</v>
      </c>
      <c r="H21" s="162">
        <v>35</v>
      </c>
      <c r="I21" s="163">
        <f t="shared" si="0"/>
        <v>23764</v>
      </c>
    </row>
    <row r="22" spans="1:9" ht="12">
      <c r="A22" s="79" t="s">
        <v>131</v>
      </c>
      <c r="B22" s="162">
        <v>0</v>
      </c>
      <c r="C22" s="162">
        <v>2155</v>
      </c>
      <c r="D22" s="162">
        <v>291</v>
      </c>
      <c r="E22" s="162">
        <v>46056</v>
      </c>
      <c r="F22" s="162">
        <v>1084</v>
      </c>
      <c r="G22" s="162">
        <v>39189</v>
      </c>
      <c r="H22" s="162">
        <v>509</v>
      </c>
      <c r="I22" s="163">
        <f t="shared" si="0"/>
        <v>89284</v>
      </c>
    </row>
    <row r="23" spans="1:9" ht="12">
      <c r="A23" s="79" t="s">
        <v>0</v>
      </c>
      <c r="B23" s="162">
        <v>28</v>
      </c>
      <c r="C23" s="162">
        <v>256</v>
      </c>
      <c r="D23" s="162">
        <v>14</v>
      </c>
      <c r="E23" s="162">
        <v>1233</v>
      </c>
      <c r="F23" s="162">
        <v>573</v>
      </c>
      <c r="G23" s="162">
        <v>8</v>
      </c>
      <c r="H23" s="162">
        <v>2</v>
      </c>
      <c r="I23" s="163">
        <f t="shared" si="0"/>
        <v>2114</v>
      </c>
    </row>
    <row r="24" spans="1:9" ht="12">
      <c r="A24" s="79" t="s">
        <v>1</v>
      </c>
      <c r="B24" s="162">
        <v>15</v>
      </c>
      <c r="C24" s="162">
        <v>14</v>
      </c>
      <c r="D24" s="162">
        <v>2</v>
      </c>
      <c r="E24" s="162">
        <v>1691</v>
      </c>
      <c r="F24" s="162">
        <v>2634</v>
      </c>
      <c r="G24" s="162">
        <v>0</v>
      </c>
      <c r="H24" s="162">
        <v>0</v>
      </c>
      <c r="I24" s="163">
        <f t="shared" si="0"/>
        <v>4356</v>
      </c>
    </row>
    <row r="25" spans="1:9" ht="12">
      <c r="A25" s="79" t="s">
        <v>2</v>
      </c>
      <c r="B25" s="162">
        <v>0</v>
      </c>
      <c r="C25" s="162">
        <v>762</v>
      </c>
      <c r="D25" s="162">
        <v>14</v>
      </c>
      <c r="E25" s="162">
        <v>10674</v>
      </c>
      <c r="F25" s="162">
        <v>300</v>
      </c>
      <c r="G25" s="162">
        <v>165</v>
      </c>
      <c r="H25" s="162">
        <v>13</v>
      </c>
      <c r="I25" s="163">
        <f t="shared" si="0"/>
        <v>11928</v>
      </c>
    </row>
    <row r="26" spans="1:9" ht="12">
      <c r="A26" s="79" t="s">
        <v>3</v>
      </c>
      <c r="B26" s="162">
        <v>3</v>
      </c>
      <c r="C26" s="162">
        <v>281</v>
      </c>
      <c r="D26" s="162">
        <v>5</v>
      </c>
      <c r="E26" s="162">
        <v>3794</v>
      </c>
      <c r="F26" s="162">
        <v>655</v>
      </c>
      <c r="G26" s="162">
        <v>15</v>
      </c>
      <c r="H26" s="162">
        <v>6</v>
      </c>
      <c r="I26" s="163">
        <f t="shared" si="0"/>
        <v>4759</v>
      </c>
    </row>
    <row r="27" spans="1:9" ht="12">
      <c r="A27" s="79" t="s">
        <v>4</v>
      </c>
      <c r="B27" s="162">
        <v>0</v>
      </c>
      <c r="C27" s="162">
        <v>129</v>
      </c>
      <c r="D27" s="162">
        <v>0</v>
      </c>
      <c r="E27" s="162">
        <v>1171</v>
      </c>
      <c r="F27" s="162">
        <v>1412</v>
      </c>
      <c r="G27" s="162">
        <v>0</v>
      </c>
      <c r="H27" s="162">
        <v>0</v>
      </c>
      <c r="I27" s="163">
        <f t="shared" si="0"/>
        <v>2712</v>
      </c>
    </row>
    <row r="28" spans="1:9" ht="12">
      <c r="A28" s="79" t="s">
        <v>5</v>
      </c>
      <c r="B28" s="162">
        <v>0</v>
      </c>
      <c r="C28" s="162">
        <v>98</v>
      </c>
      <c r="D28" s="162">
        <v>0</v>
      </c>
      <c r="E28" s="162">
        <v>1415</v>
      </c>
      <c r="F28" s="162">
        <v>865</v>
      </c>
      <c r="G28" s="162">
        <v>3</v>
      </c>
      <c r="H28" s="162">
        <v>0</v>
      </c>
      <c r="I28" s="163">
        <f t="shared" si="0"/>
        <v>2381</v>
      </c>
    </row>
    <row r="29" spans="1:9" ht="12">
      <c r="A29" s="79" t="s">
        <v>6</v>
      </c>
      <c r="B29" s="162">
        <v>90</v>
      </c>
      <c r="C29" s="162">
        <v>32</v>
      </c>
      <c r="D29" s="162">
        <v>6</v>
      </c>
      <c r="E29" s="162">
        <v>1239</v>
      </c>
      <c r="F29" s="162">
        <v>84</v>
      </c>
      <c r="G29" s="162">
        <v>6</v>
      </c>
      <c r="H29" s="162">
        <v>13</v>
      </c>
      <c r="I29" s="163">
        <f t="shared" si="0"/>
        <v>1470</v>
      </c>
    </row>
    <row r="30" spans="1:9" ht="12">
      <c r="A30" s="79" t="s">
        <v>7</v>
      </c>
      <c r="B30" s="162">
        <v>5</v>
      </c>
      <c r="C30" s="162">
        <v>30</v>
      </c>
      <c r="D30" s="162">
        <v>12</v>
      </c>
      <c r="E30" s="162">
        <v>1026</v>
      </c>
      <c r="F30" s="162">
        <v>302</v>
      </c>
      <c r="G30" s="162">
        <v>10</v>
      </c>
      <c r="H30" s="162">
        <v>4</v>
      </c>
      <c r="I30" s="163">
        <f t="shared" si="0"/>
        <v>1389</v>
      </c>
    </row>
    <row r="31" spans="1:9" ht="12">
      <c r="A31" s="79" t="s">
        <v>8</v>
      </c>
      <c r="B31" s="162">
        <v>0</v>
      </c>
      <c r="C31" s="162">
        <v>44</v>
      </c>
      <c r="D31" s="162">
        <v>0</v>
      </c>
      <c r="E31" s="162">
        <v>2311</v>
      </c>
      <c r="F31" s="162">
        <v>223</v>
      </c>
      <c r="G31" s="162">
        <v>14</v>
      </c>
      <c r="H31" s="162">
        <v>8</v>
      </c>
      <c r="I31" s="163">
        <f t="shared" si="0"/>
        <v>2600</v>
      </c>
    </row>
    <row r="32" spans="1:9" ht="12">
      <c r="A32" s="79" t="s">
        <v>9</v>
      </c>
      <c r="B32" s="162">
        <v>3</v>
      </c>
      <c r="C32" s="162">
        <v>5</v>
      </c>
      <c r="D32" s="162">
        <v>0</v>
      </c>
      <c r="E32" s="162">
        <v>573</v>
      </c>
      <c r="F32" s="162">
        <v>25</v>
      </c>
      <c r="G32" s="162">
        <v>4</v>
      </c>
      <c r="H32" s="162">
        <v>0</v>
      </c>
      <c r="I32" s="163">
        <f t="shared" si="0"/>
        <v>610</v>
      </c>
    </row>
    <row r="33" spans="1:9" ht="12">
      <c r="A33" s="79" t="s">
        <v>10</v>
      </c>
      <c r="B33" s="162">
        <v>22</v>
      </c>
      <c r="C33" s="162">
        <v>77</v>
      </c>
      <c r="D33" s="162">
        <v>15</v>
      </c>
      <c r="E33" s="162">
        <v>2240</v>
      </c>
      <c r="F33" s="162">
        <v>369</v>
      </c>
      <c r="G33" s="162">
        <v>6</v>
      </c>
      <c r="H33" s="162">
        <v>14</v>
      </c>
      <c r="I33" s="163">
        <f t="shared" si="0"/>
        <v>2743</v>
      </c>
    </row>
    <row r="34" spans="1:9" ht="12">
      <c r="A34" s="79" t="s">
        <v>11</v>
      </c>
      <c r="B34" s="162">
        <v>0</v>
      </c>
      <c r="C34" s="162">
        <v>168</v>
      </c>
      <c r="D34" s="162">
        <v>27</v>
      </c>
      <c r="E34" s="162">
        <v>1809</v>
      </c>
      <c r="F34" s="162">
        <v>226</v>
      </c>
      <c r="G34" s="162">
        <v>44</v>
      </c>
      <c r="H34" s="162">
        <v>0</v>
      </c>
      <c r="I34" s="163">
        <f t="shared" si="0"/>
        <v>2274</v>
      </c>
    </row>
    <row r="35" spans="1:9" ht="12">
      <c r="A35" s="79" t="s">
        <v>12</v>
      </c>
      <c r="B35" s="162">
        <v>44</v>
      </c>
      <c r="C35" s="162">
        <v>45</v>
      </c>
      <c r="D35" s="162">
        <v>35</v>
      </c>
      <c r="E35" s="162">
        <v>1814</v>
      </c>
      <c r="F35" s="162">
        <v>272</v>
      </c>
      <c r="G35" s="162">
        <v>18</v>
      </c>
      <c r="H35" s="162">
        <v>11</v>
      </c>
      <c r="I35" s="163">
        <f t="shared" si="0"/>
        <v>2239</v>
      </c>
    </row>
    <row r="36" spans="1:9" ht="12">
      <c r="A36" s="79" t="s">
        <v>13</v>
      </c>
      <c r="B36" s="162">
        <v>14</v>
      </c>
      <c r="C36" s="162">
        <v>236</v>
      </c>
      <c r="D36" s="162">
        <v>0</v>
      </c>
      <c r="E36" s="162">
        <v>1296</v>
      </c>
      <c r="F36" s="162">
        <v>294</v>
      </c>
      <c r="G36" s="162">
        <v>0</v>
      </c>
      <c r="H36" s="162">
        <v>3</v>
      </c>
      <c r="I36" s="163">
        <f t="shared" si="0"/>
        <v>1843</v>
      </c>
    </row>
    <row r="37" spans="1:9" ht="12.75" customHeight="1">
      <c r="A37" s="88" t="s">
        <v>15</v>
      </c>
      <c r="B37" s="178">
        <f aca="true" t="shared" si="1" ref="B37:H37">B18+B19+B24</f>
        <v>15</v>
      </c>
      <c r="C37" s="178">
        <f t="shared" si="1"/>
        <v>521</v>
      </c>
      <c r="D37" s="178">
        <f t="shared" si="1"/>
        <v>37</v>
      </c>
      <c r="E37" s="178">
        <f t="shared" si="1"/>
        <v>15166</v>
      </c>
      <c r="F37" s="178">
        <f t="shared" si="1"/>
        <v>6304</v>
      </c>
      <c r="G37" s="178">
        <f t="shared" si="1"/>
        <v>17</v>
      </c>
      <c r="H37" s="178">
        <f t="shared" si="1"/>
        <v>11</v>
      </c>
      <c r="I37" s="179">
        <f t="shared" si="0"/>
        <v>22071</v>
      </c>
    </row>
    <row r="38" spans="1:9" ht="12">
      <c r="A38" s="67" t="s">
        <v>16</v>
      </c>
      <c r="B38" s="162">
        <v>183</v>
      </c>
      <c r="C38" s="162">
        <v>651</v>
      </c>
      <c r="D38" s="162">
        <v>68</v>
      </c>
      <c r="E38" s="162">
        <v>13540</v>
      </c>
      <c r="F38" s="162">
        <v>2169</v>
      </c>
      <c r="G38" s="162">
        <v>271</v>
      </c>
      <c r="H38" s="162">
        <v>46</v>
      </c>
      <c r="I38" s="163">
        <f t="shared" si="0"/>
        <v>16928</v>
      </c>
    </row>
    <row r="39" spans="1:9" ht="12">
      <c r="A39" s="67" t="s">
        <v>17</v>
      </c>
      <c r="B39" s="162">
        <v>109</v>
      </c>
      <c r="C39" s="162">
        <v>1681</v>
      </c>
      <c r="D39" s="162">
        <v>72</v>
      </c>
      <c r="E39" s="162">
        <v>20135</v>
      </c>
      <c r="F39" s="162">
        <v>5264</v>
      </c>
      <c r="G39" s="162">
        <v>133</v>
      </c>
      <c r="H39" s="162">
        <v>18</v>
      </c>
      <c r="I39" s="163">
        <f t="shared" si="0"/>
        <v>27412</v>
      </c>
    </row>
    <row r="40" spans="1:9" ht="12.75" customHeight="1">
      <c r="A40" s="88" t="s">
        <v>18</v>
      </c>
      <c r="B40" s="178">
        <f aca="true" t="shared" si="2" ref="B40:H40">B38+B39</f>
        <v>292</v>
      </c>
      <c r="C40" s="178">
        <f t="shared" si="2"/>
        <v>2332</v>
      </c>
      <c r="D40" s="178">
        <f t="shared" si="2"/>
        <v>140</v>
      </c>
      <c r="E40" s="178">
        <f t="shared" si="2"/>
        <v>33675</v>
      </c>
      <c r="F40" s="178">
        <f t="shared" si="2"/>
        <v>7433</v>
      </c>
      <c r="G40" s="178">
        <f t="shared" si="2"/>
        <v>404</v>
      </c>
      <c r="H40" s="178">
        <f t="shared" si="2"/>
        <v>64</v>
      </c>
      <c r="I40" s="179">
        <f t="shared" si="0"/>
        <v>44340</v>
      </c>
    </row>
    <row r="41" spans="1:9" ht="12">
      <c r="A41" s="79" t="s">
        <v>19</v>
      </c>
      <c r="B41" s="162">
        <f aca="true" t="shared" si="3" ref="B41:H41">B8+B21+B22+B25</f>
        <v>0</v>
      </c>
      <c r="C41" s="162">
        <f t="shared" si="3"/>
        <v>7263</v>
      </c>
      <c r="D41" s="162">
        <f t="shared" si="3"/>
        <v>373</v>
      </c>
      <c r="E41" s="162">
        <f t="shared" si="3"/>
        <v>92568</v>
      </c>
      <c r="F41" s="162">
        <f t="shared" si="3"/>
        <v>2082</v>
      </c>
      <c r="G41" s="162">
        <f t="shared" si="3"/>
        <v>40641</v>
      </c>
      <c r="H41" s="162">
        <f t="shared" si="3"/>
        <v>564</v>
      </c>
      <c r="I41" s="163">
        <f t="shared" si="0"/>
        <v>143491</v>
      </c>
    </row>
    <row r="42" spans="1:9" ht="12">
      <c r="A42" s="79" t="s">
        <v>20</v>
      </c>
      <c r="B42" s="162">
        <v>109</v>
      </c>
      <c r="C42" s="162">
        <v>786</v>
      </c>
      <c r="D42" s="162">
        <v>73</v>
      </c>
      <c r="E42" s="162">
        <v>15199</v>
      </c>
      <c r="F42" s="162">
        <v>1453</v>
      </c>
      <c r="G42" s="162">
        <v>227</v>
      </c>
      <c r="H42" s="162">
        <v>27</v>
      </c>
      <c r="I42" s="163">
        <f t="shared" si="0"/>
        <v>17874</v>
      </c>
    </row>
    <row r="43" spans="1:9" ht="12.75" customHeight="1">
      <c r="A43" s="88" t="s">
        <v>21</v>
      </c>
      <c r="B43" s="178">
        <f aca="true" t="shared" si="4" ref="B43:H43">B41+B42</f>
        <v>109</v>
      </c>
      <c r="C43" s="178">
        <f t="shared" si="4"/>
        <v>8049</v>
      </c>
      <c r="D43" s="178">
        <f t="shared" si="4"/>
        <v>446</v>
      </c>
      <c r="E43" s="178">
        <f t="shared" si="4"/>
        <v>107767</v>
      </c>
      <c r="F43" s="178">
        <f t="shared" si="4"/>
        <v>3535</v>
      </c>
      <c r="G43" s="178">
        <f t="shared" si="4"/>
        <v>40868</v>
      </c>
      <c r="H43" s="178">
        <f t="shared" si="4"/>
        <v>591</v>
      </c>
      <c r="I43" s="179">
        <f t="shared" si="0"/>
        <v>161365</v>
      </c>
    </row>
    <row r="44" spans="1:9" s="14" customFormat="1" ht="13.5" customHeight="1" thickBot="1">
      <c r="A44" s="80" t="s">
        <v>111</v>
      </c>
      <c r="B44" s="165">
        <f aca="true" t="shared" si="5" ref="B44:H44">B37+B40+B43</f>
        <v>416</v>
      </c>
      <c r="C44" s="165">
        <f t="shared" si="5"/>
        <v>10902</v>
      </c>
      <c r="D44" s="165">
        <f t="shared" si="5"/>
        <v>623</v>
      </c>
      <c r="E44" s="165">
        <f t="shared" si="5"/>
        <v>156608</v>
      </c>
      <c r="F44" s="165">
        <f t="shared" si="5"/>
        <v>17272</v>
      </c>
      <c r="G44" s="165">
        <f t="shared" si="5"/>
        <v>41289</v>
      </c>
      <c r="H44" s="165">
        <f t="shared" si="5"/>
        <v>666</v>
      </c>
      <c r="I44" s="166">
        <f t="shared" si="0"/>
        <v>227776</v>
      </c>
    </row>
    <row r="45" ht="4.5" customHeight="1"/>
    <row r="46" ht="12">
      <c r="A46" s="44" t="s">
        <v>211</v>
      </c>
    </row>
  </sheetData>
  <sheetProtection/>
  <mergeCells count="1">
    <mergeCell ref="A1:I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375" style="6" customWidth="1"/>
    <col min="2" max="3" width="11.375" style="6" customWidth="1"/>
    <col min="4" max="4" width="13.375" style="6" customWidth="1"/>
    <col min="5" max="16384" width="11.375" style="6" customWidth="1"/>
  </cols>
  <sheetData>
    <row r="1" spans="1:7" ht="19.5" customHeight="1">
      <c r="A1" s="325" t="s">
        <v>195</v>
      </c>
      <c r="B1" s="325"/>
      <c r="C1" s="325"/>
      <c r="D1" s="325"/>
      <c r="E1" s="325"/>
      <c r="F1" s="325"/>
      <c r="G1" s="326"/>
    </row>
    <row r="2" spans="1:6" ht="6.75" customHeight="1" thickBot="1">
      <c r="A2" s="65"/>
      <c r="B2" s="65"/>
      <c r="C2" s="65"/>
      <c r="D2" s="65"/>
      <c r="E2" s="65"/>
      <c r="F2" s="65"/>
    </row>
    <row r="3" spans="1:6" ht="36">
      <c r="A3" s="89"/>
      <c r="B3" s="103" t="s">
        <v>75</v>
      </c>
      <c r="C3" s="103" t="s">
        <v>76</v>
      </c>
      <c r="D3" s="103" t="s">
        <v>77</v>
      </c>
      <c r="E3" s="103" t="s">
        <v>78</v>
      </c>
      <c r="F3" s="104" t="s">
        <v>115</v>
      </c>
    </row>
    <row r="4" spans="1:6" ht="12">
      <c r="A4" s="87" t="s">
        <v>116</v>
      </c>
      <c r="B4" s="196">
        <v>157</v>
      </c>
      <c r="C4" s="196">
        <v>2</v>
      </c>
      <c r="D4" s="196">
        <v>1</v>
      </c>
      <c r="E4" s="196">
        <v>7</v>
      </c>
      <c r="F4" s="197">
        <f aca="true" t="shared" si="0" ref="F4:F44">SUM(B4:E4)</f>
        <v>167</v>
      </c>
    </row>
    <row r="5" spans="1:6" ht="12">
      <c r="A5" s="87" t="s">
        <v>117</v>
      </c>
      <c r="B5" s="162">
        <v>519</v>
      </c>
      <c r="C5" s="162">
        <v>40</v>
      </c>
      <c r="D5" s="162">
        <v>5</v>
      </c>
      <c r="E5" s="162">
        <v>52</v>
      </c>
      <c r="F5" s="163">
        <f t="shared" si="0"/>
        <v>616</v>
      </c>
    </row>
    <row r="6" spans="1:6" ht="12">
      <c r="A6" s="79" t="s">
        <v>118</v>
      </c>
      <c r="B6" s="162">
        <v>1053</v>
      </c>
      <c r="C6" s="162">
        <v>222</v>
      </c>
      <c r="D6" s="162">
        <v>36</v>
      </c>
      <c r="E6" s="162">
        <v>140</v>
      </c>
      <c r="F6" s="163">
        <f t="shared" si="0"/>
        <v>1451</v>
      </c>
    </row>
    <row r="7" spans="1:6" ht="12">
      <c r="A7" s="79" t="s">
        <v>119</v>
      </c>
      <c r="B7" s="162">
        <v>831</v>
      </c>
      <c r="C7" s="162">
        <v>18</v>
      </c>
      <c r="D7" s="162">
        <v>1</v>
      </c>
      <c r="E7" s="162">
        <v>38</v>
      </c>
      <c r="F7" s="163">
        <f t="shared" si="0"/>
        <v>888</v>
      </c>
    </row>
    <row r="8" spans="1:6" ht="12">
      <c r="A8" s="79" t="s">
        <v>120</v>
      </c>
      <c r="B8" s="162">
        <v>3263</v>
      </c>
      <c r="C8" s="162">
        <v>682</v>
      </c>
      <c r="D8" s="162">
        <v>46</v>
      </c>
      <c r="E8" s="162">
        <v>709</v>
      </c>
      <c r="F8" s="163">
        <f t="shared" si="0"/>
        <v>4700</v>
      </c>
    </row>
    <row r="9" spans="1:6" ht="12">
      <c r="A9" s="79" t="s">
        <v>121</v>
      </c>
      <c r="B9" s="162">
        <v>116</v>
      </c>
      <c r="C9" s="162">
        <v>15</v>
      </c>
      <c r="D9" s="162">
        <v>2</v>
      </c>
      <c r="E9" s="162">
        <v>19</v>
      </c>
      <c r="F9" s="163">
        <f t="shared" si="0"/>
        <v>152</v>
      </c>
    </row>
    <row r="10" spans="1:6" ht="12">
      <c r="A10" s="79" t="s">
        <v>122</v>
      </c>
      <c r="B10" s="162">
        <v>484</v>
      </c>
      <c r="C10" s="162">
        <v>48</v>
      </c>
      <c r="D10" s="162">
        <v>15</v>
      </c>
      <c r="E10" s="162">
        <v>34</v>
      </c>
      <c r="F10" s="163">
        <f t="shared" si="0"/>
        <v>581</v>
      </c>
    </row>
    <row r="11" spans="1:6" ht="12">
      <c r="A11" s="79" t="s">
        <v>123</v>
      </c>
      <c r="B11" s="162">
        <v>933</v>
      </c>
      <c r="C11" s="162">
        <v>93</v>
      </c>
      <c r="D11" s="162">
        <v>14</v>
      </c>
      <c r="E11" s="162">
        <v>86</v>
      </c>
      <c r="F11" s="163">
        <f t="shared" si="0"/>
        <v>1126</v>
      </c>
    </row>
    <row r="12" spans="1:6" ht="12">
      <c r="A12" s="23" t="s">
        <v>221</v>
      </c>
      <c r="B12" s="162">
        <v>375</v>
      </c>
      <c r="C12" s="162">
        <v>14</v>
      </c>
      <c r="D12" s="162">
        <v>16</v>
      </c>
      <c r="E12" s="162">
        <v>9</v>
      </c>
      <c r="F12" s="163">
        <f t="shared" si="0"/>
        <v>414</v>
      </c>
    </row>
    <row r="13" spans="1:6" ht="12">
      <c r="A13" s="79" t="s">
        <v>124</v>
      </c>
      <c r="B13" s="162">
        <v>379</v>
      </c>
      <c r="C13" s="162">
        <v>34</v>
      </c>
      <c r="D13" s="162">
        <v>1</v>
      </c>
      <c r="E13" s="162">
        <v>94</v>
      </c>
      <c r="F13" s="163">
        <f t="shared" si="0"/>
        <v>508</v>
      </c>
    </row>
    <row r="14" spans="1:6" ht="12">
      <c r="A14" s="79" t="s">
        <v>125</v>
      </c>
      <c r="B14" s="162">
        <v>872</v>
      </c>
      <c r="C14" s="162">
        <v>220</v>
      </c>
      <c r="D14" s="162">
        <v>33</v>
      </c>
      <c r="E14" s="162">
        <v>60</v>
      </c>
      <c r="F14" s="163">
        <f t="shared" si="0"/>
        <v>1185</v>
      </c>
    </row>
    <row r="15" spans="1:6" ht="12">
      <c r="A15" s="79" t="s">
        <v>14</v>
      </c>
      <c r="B15" s="162">
        <v>205</v>
      </c>
      <c r="C15" s="162">
        <v>2</v>
      </c>
      <c r="D15" s="162">
        <v>1</v>
      </c>
      <c r="E15" s="162">
        <v>188</v>
      </c>
      <c r="F15" s="163">
        <f t="shared" si="0"/>
        <v>396</v>
      </c>
    </row>
    <row r="16" spans="1:6" ht="12">
      <c r="A16" s="79" t="s">
        <v>126</v>
      </c>
      <c r="B16" s="162">
        <v>554</v>
      </c>
      <c r="C16" s="162">
        <v>180</v>
      </c>
      <c r="D16" s="162">
        <v>44</v>
      </c>
      <c r="E16" s="162">
        <v>143</v>
      </c>
      <c r="F16" s="163">
        <f t="shared" si="0"/>
        <v>921</v>
      </c>
    </row>
    <row r="17" spans="1:6" ht="12">
      <c r="A17" s="79" t="s">
        <v>127</v>
      </c>
      <c r="B17" s="162">
        <v>574</v>
      </c>
      <c r="C17" s="162">
        <v>161</v>
      </c>
      <c r="D17" s="162">
        <v>20</v>
      </c>
      <c r="E17" s="162">
        <v>126</v>
      </c>
      <c r="F17" s="163">
        <f t="shared" si="0"/>
        <v>881</v>
      </c>
    </row>
    <row r="18" spans="1:6" ht="12">
      <c r="A18" s="79" t="s">
        <v>128</v>
      </c>
      <c r="B18" s="162">
        <v>1896</v>
      </c>
      <c r="C18" s="162">
        <v>141</v>
      </c>
      <c r="D18" s="162">
        <v>41</v>
      </c>
      <c r="E18" s="162">
        <v>101</v>
      </c>
      <c r="F18" s="163">
        <f t="shared" si="0"/>
        <v>2179</v>
      </c>
    </row>
    <row r="19" spans="1:6" ht="12">
      <c r="A19" s="79" t="s">
        <v>129</v>
      </c>
      <c r="B19" s="162">
        <v>1599</v>
      </c>
      <c r="C19" s="162">
        <v>73</v>
      </c>
      <c r="D19" s="162">
        <v>8</v>
      </c>
      <c r="E19" s="162">
        <v>95</v>
      </c>
      <c r="F19" s="163">
        <f t="shared" si="0"/>
        <v>1775</v>
      </c>
    </row>
    <row r="20" spans="1:6" ht="12">
      <c r="A20" s="79" t="s">
        <v>130</v>
      </c>
      <c r="B20" s="162">
        <v>161</v>
      </c>
      <c r="C20" s="162">
        <v>1</v>
      </c>
      <c r="D20" s="162">
        <v>1</v>
      </c>
      <c r="E20" s="162">
        <v>23</v>
      </c>
      <c r="F20" s="163">
        <f t="shared" si="0"/>
        <v>186</v>
      </c>
    </row>
    <row r="21" spans="1:6" ht="12">
      <c r="A21" s="94" t="s">
        <v>222</v>
      </c>
      <c r="B21" s="162">
        <v>4446</v>
      </c>
      <c r="C21" s="162">
        <v>1035</v>
      </c>
      <c r="D21" s="162">
        <v>284</v>
      </c>
      <c r="E21" s="162">
        <v>570</v>
      </c>
      <c r="F21" s="163">
        <f t="shared" si="0"/>
        <v>6335</v>
      </c>
    </row>
    <row r="22" spans="1:6" ht="12">
      <c r="A22" s="79" t="s">
        <v>131</v>
      </c>
      <c r="B22" s="162">
        <v>12576</v>
      </c>
      <c r="C22" s="162">
        <v>13507</v>
      </c>
      <c r="D22" s="162">
        <v>1447</v>
      </c>
      <c r="E22" s="162">
        <v>1777</v>
      </c>
      <c r="F22" s="163">
        <f t="shared" si="0"/>
        <v>29307</v>
      </c>
    </row>
    <row r="23" spans="1:6" ht="12">
      <c r="A23" s="79" t="s">
        <v>0</v>
      </c>
      <c r="B23" s="162">
        <v>391</v>
      </c>
      <c r="C23" s="162">
        <v>11</v>
      </c>
      <c r="D23" s="162">
        <v>1</v>
      </c>
      <c r="E23" s="162">
        <v>45</v>
      </c>
      <c r="F23" s="163">
        <f t="shared" si="0"/>
        <v>448</v>
      </c>
    </row>
    <row r="24" spans="1:6" ht="12">
      <c r="A24" s="79" t="s">
        <v>1</v>
      </c>
      <c r="B24" s="162">
        <v>925</v>
      </c>
      <c r="C24" s="162">
        <v>16</v>
      </c>
      <c r="D24" s="162">
        <v>5</v>
      </c>
      <c r="E24" s="162">
        <v>26</v>
      </c>
      <c r="F24" s="163">
        <f t="shared" si="0"/>
        <v>972</v>
      </c>
    </row>
    <row r="25" spans="1:6" ht="12">
      <c r="A25" s="79" t="s">
        <v>2</v>
      </c>
      <c r="B25" s="162">
        <v>1781</v>
      </c>
      <c r="C25" s="162">
        <v>879</v>
      </c>
      <c r="D25" s="162">
        <v>50</v>
      </c>
      <c r="E25" s="162">
        <v>247</v>
      </c>
      <c r="F25" s="163">
        <f t="shared" si="0"/>
        <v>2957</v>
      </c>
    </row>
    <row r="26" spans="1:6" ht="12">
      <c r="A26" s="79" t="s">
        <v>3</v>
      </c>
      <c r="B26" s="162">
        <v>914</v>
      </c>
      <c r="C26" s="162">
        <v>165</v>
      </c>
      <c r="D26" s="162">
        <v>21</v>
      </c>
      <c r="E26" s="162">
        <v>95</v>
      </c>
      <c r="F26" s="163">
        <f t="shared" si="0"/>
        <v>1195</v>
      </c>
    </row>
    <row r="27" spans="1:6" ht="12">
      <c r="A27" s="79" t="s">
        <v>4</v>
      </c>
      <c r="B27" s="162">
        <v>574</v>
      </c>
      <c r="C27" s="162">
        <v>16</v>
      </c>
      <c r="D27" s="162">
        <v>0</v>
      </c>
      <c r="E27" s="162">
        <v>37</v>
      </c>
      <c r="F27" s="163">
        <f t="shared" si="0"/>
        <v>627</v>
      </c>
    </row>
    <row r="28" spans="1:6" ht="12">
      <c r="A28" s="79" t="s">
        <v>5</v>
      </c>
      <c r="B28" s="162">
        <v>448</v>
      </c>
      <c r="C28" s="162">
        <v>30</v>
      </c>
      <c r="D28" s="162">
        <v>2</v>
      </c>
      <c r="E28" s="162">
        <v>10</v>
      </c>
      <c r="F28" s="163">
        <f t="shared" si="0"/>
        <v>490</v>
      </c>
    </row>
    <row r="29" spans="1:6" ht="12">
      <c r="A29" s="79" t="s">
        <v>6</v>
      </c>
      <c r="B29" s="162">
        <v>289</v>
      </c>
      <c r="C29" s="162">
        <v>71</v>
      </c>
      <c r="D29" s="162">
        <v>1</v>
      </c>
      <c r="E29" s="162">
        <v>51</v>
      </c>
      <c r="F29" s="163">
        <f t="shared" si="0"/>
        <v>412</v>
      </c>
    </row>
    <row r="30" spans="1:6" ht="12">
      <c r="A30" s="79" t="s">
        <v>7</v>
      </c>
      <c r="B30" s="162">
        <v>262</v>
      </c>
      <c r="C30" s="162">
        <v>13</v>
      </c>
      <c r="D30" s="162">
        <v>0</v>
      </c>
      <c r="E30" s="162">
        <v>56</v>
      </c>
      <c r="F30" s="163">
        <f t="shared" si="0"/>
        <v>331</v>
      </c>
    </row>
    <row r="31" spans="1:6" ht="12">
      <c r="A31" s="79" t="s">
        <v>8</v>
      </c>
      <c r="B31" s="162">
        <v>606</v>
      </c>
      <c r="C31" s="162">
        <v>55</v>
      </c>
      <c r="D31" s="162">
        <v>11</v>
      </c>
      <c r="E31" s="162">
        <v>45</v>
      </c>
      <c r="F31" s="163">
        <f t="shared" si="0"/>
        <v>717</v>
      </c>
    </row>
    <row r="32" spans="1:6" ht="12">
      <c r="A32" s="79" t="s">
        <v>9</v>
      </c>
      <c r="B32" s="162">
        <v>166</v>
      </c>
      <c r="C32" s="162">
        <v>0</v>
      </c>
      <c r="D32" s="162">
        <v>2</v>
      </c>
      <c r="E32" s="162">
        <v>4</v>
      </c>
      <c r="F32" s="163">
        <f t="shared" si="0"/>
        <v>172</v>
      </c>
    </row>
    <row r="33" spans="1:6" ht="12">
      <c r="A33" s="79" t="s">
        <v>10</v>
      </c>
      <c r="B33" s="162">
        <v>511</v>
      </c>
      <c r="C33" s="162">
        <v>48</v>
      </c>
      <c r="D33" s="162">
        <v>3</v>
      </c>
      <c r="E33" s="162">
        <v>164</v>
      </c>
      <c r="F33" s="163">
        <f t="shared" si="0"/>
        <v>726</v>
      </c>
    </row>
    <row r="34" spans="1:6" ht="12">
      <c r="A34" s="79" t="s">
        <v>11</v>
      </c>
      <c r="B34" s="162">
        <v>452</v>
      </c>
      <c r="C34" s="162">
        <v>41</v>
      </c>
      <c r="D34" s="162">
        <v>3</v>
      </c>
      <c r="E34" s="162">
        <v>49</v>
      </c>
      <c r="F34" s="163">
        <f t="shared" si="0"/>
        <v>545</v>
      </c>
    </row>
    <row r="35" spans="1:6" ht="12">
      <c r="A35" s="79" t="s">
        <v>12</v>
      </c>
      <c r="B35" s="162">
        <v>493</v>
      </c>
      <c r="C35" s="162">
        <v>37</v>
      </c>
      <c r="D35" s="162">
        <v>2</v>
      </c>
      <c r="E35" s="162">
        <v>49</v>
      </c>
      <c r="F35" s="163">
        <f t="shared" si="0"/>
        <v>581</v>
      </c>
    </row>
    <row r="36" spans="1:6" ht="12">
      <c r="A36" s="79" t="s">
        <v>13</v>
      </c>
      <c r="B36" s="162">
        <v>373</v>
      </c>
      <c r="C36" s="162">
        <v>7</v>
      </c>
      <c r="D36" s="162">
        <v>1</v>
      </c>
      <c r="E36" s="162">
        <v>23</v>
      </c>
      <c r="F36" s="163">
        <f t="shared" si="0"/>
        <v>404</v>
      </c>
    </row>
    <row r="37" spans="1:6" ht="12.75" customHeight="1">
      <c r="A37" s="88" t="s">
        <v>15</v>
      </c>
      <c r="B37" s="178">
        <f>B18+B19+B24</f>
        <v>4420</v>
      </c>
      <c r="C37" s="178">
        <f>C18+C19+C24</f>
        <v>230</v>
      </c>
      <c r="D37" s="178">
        <f>D18+D19+D24</f>
        <v>54</v>
      </c>
      <c r="E37" s="178">
        <f>E18+E19+E24</f>
        <v>222</v>
      </c>
      <c r="F37" s="179">
        <f t="shared" si="0"/>
        <v>4926</v>
      </c>
    </row>
    <row r="38" spans="1:6" ht="12">
      <c r="A38" s="67" t="s">
        <v>16</v>
      </c>
      <c r="B38" s="162">
        <v>3418</v>
      </c>
      <c r="C38" s="162">
        <v>609</v>
      </c>
      <c r="D38" s="162">
        <v>92</v>
      </c>
      <c r="E38" s="162">
        <v>495</v>
      </c>
      <c r="F38" s="163">
        <f t="shared" si="0"/>
        <v>4614</v>
      </c>
    </row>
    <row r="39" spans="1:6" ht="12">
      <c r="A39" s="67" t="s">
        <v>17</v>
      </c>
      <c r="B39" s="162">
        <v>5389</v>
      </c>
      <c r="C39" s="162">
        <v>426</v>
      </c>
      <c r="D39" s="162">
        <v>59</v>
      </c>
      <c r="E39" s="162">
        <v>589</v>
      </c>
      <c r="F39" s="163">
        <f t="shared" si="0"/>
        <v>6463</v>
      </c>
    </row>
    <row r="40" spans="1:6" ht="12.75" customHeight="1">
      <c r="A40" s="88" t="s">
        <v>18</v>
      </c>
      <c r="B40" s="178">
        <f>B38+B39</f>
        <v>8807</v>
      </c>
      <c r="C40" s="178">
        <f>C38+C39</f>
        <v>1035</v>
      </c>
      <c r="D40" s="178">
        <f>D38+D39</f>
        <v>151</v>
      </c>
      <c r="E40" s="178">
        <f>E38+E39</f>
        <v>1084</v>
      </c>
      <c r="F40" s="179">
        <f t="shared" si="0"/>
        <v>11077</v>
      </c>
    </row>
    <row r="41" spans="1:6" ht="12">
      <c r="A41" s="79" t="s">
        <v>19</v>
      </c>
      <c r="B41" s="162">
        <f>B8+B21+B22+B25</f>
        <v>22066</v>
      </c>
      <c r="C41" s="162">
        <f>C8+C21+C22+C25</f>
        <v>16103</v>
      </c>
      <c r="D41" s="162">
        <f>D8+D21+D22+D25</f>
        <v>1827</v>
      </c>
      <c r="E41" s="162">
        <f>E8+E21+E22+E25</f>
        <v>3303</v>
      </c>
      <c r="F41" s="163">
        <f t="shared" si="0"/>
        <v>43299</v>
      </c>
    </row>
    <row r="42" spans="1:6" ht="12">
      <c r="A42" s="79" t="s">
        <v>20</v>
      </c>
      <c r="B42" s="162">
        <v>3885</v>
      </c>
      <c r="C42" s="162">
        <v>509</v>
      </c>
      <c r="D42" s="162">
        <v>86</v>
      </c>
      <c r="E42" s="162">
        <v>563</v>
      </c>
      <c r="F42" s="163">
        <f t="shared" si="0"/>
        <v>5043</v>
      </c>
    </row>
    <row r="43" spans="1:6" ht="12.75" customHeight="1">
      <c r="A43" s="88" t="s">
        <v>21</v>
      </c>
      <c r="B43" s="178">
        <f>B41+B42</f>
        <v>25951</v>
      </c>
      <c r="C43" s="178">
        <f>C41+C42</f>
        <v>16612</v>
      </c>
      <c r="D43" s="178">
        <f>D41+D42</f>
        <v>1913</v>
      </c>
      <c r="E43" s="178">
        <f>E41+E42</f>
        <v>3866</v>
      </c>
      <c r="F43" s="179">
        <f t="shared" si="0"/>
        <v>48342</v>
      </c>
    </row>
    <row r="44" spans="1:6" s="14" customFormat="1" ht="13.5" customHeight="1" thickBot="1">
      <c r="A44" s="80" t="s">
        <v>111</v>
      </c>
      <c r="B44" s="165">
        <f>B37+B40+B43</f>
        <v>39178</v>
      </c>
      <c r="C44" s="165">
        <f>C37+C40+C43</f>
        <v>17877</v>
      </c>
      <c r="D44" s="165">
        <f>D37+D40+D43</f>
        <v>2118</v>
      </c>
      <c r="E44" s="165">
        <f>E37+E40+E43</f>
        <v>5172</v>
      </c>
      <c r="F44" s="166">
        <f t="shared" si="0"/>
        <v>64345</v>
      </c>
    </row>
    <row r="45" ht="4.5" customHeight="1"/>
    <row r="46" ht="12">
      <c r="A46" s="44" t="s">
        <v>211</v>
      </c>
    </row>
  </sheetData>
  <sheetProtection/>
  <mergeCells count="1">
    <mergeCell ref="A1:G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6.375" style="6" customWidth="1"/>
    <col min="2" max="2" width="13.875" style="6" customWidth="1"/>
    <col min="3" max="3" width="12.875" style="6" customWidth="1"/>
    <col min="4" max="4" width="12.75390625" style="6" customWidth="1"/>
    <col min="5" max="6" width="12.00390625" style="6" customWidth="1"/>
    <col min="7" max="16384" width="11.375" style="6" customWidth="1"/>
  </cols>
  <sheetData>
    <row r="1" spans="1:6" ht="34.5" customHeight="1">
      <c r="A1" s="327" t="s">
        <v>51</v>
      </c>
      <c r="B1" s="327"/>
      <c r="C1" s="327"/>
      <c r="D1" s="327"/>
      <c r="E1" s="327"/>
      <c r="F1" s="327"/>
    </row>
    <row r="2" spans="1:6" ht="6.75" customHeight="1" thickBot="1">
      <c r="A2" s="65"/>
      <c r="B2" s="65"/>
      <c r="C2" s="65"/>
      <c r="D2" s="65"/>
      <c r="E2" s="65"/>
      <c r="F2" s="65"/>
    </row>
    <row r="3" spans="1:6" ht="38.25" customHeight="1">
      <c r="A3" s="89"/>
      <c r="B3" s="103" t="s">
        <v>75</v>
      </c>
      <c r="C3" s="103" t="s">
        <v>76</v>
      </c>
      <c r="D3" s="103" t="s">
        <v>77</v>
      </c>
      <c r="E3" s="103" t="s">
        <v>78</v>
      </c>
      <c r="F3" s="104" t="s">
        <v>115</v>
      </c>
    </row>
    <row r="4" spans="1:6" ht="12">
      <c r="A4" s="87" t="s">
        <v>116</v>
      </c>
      <c r="B4" s="196">
        <v>888</v>
      </c>
      <c r="C4" s="196">
        <v>7</v>
      </c>
      <c r="D4" s="196">
        <v>1</v>
      </c>
      <c r="E4" s="196">
        <v>34</v>
      </c>
      <c r="F4" s="197">
        <f aca="true" t="shared" si="0" ref="F4:F44">SUM(B4:E4)</f>
        <v>930</v>
      </c>
    </row>
    <row r="5" spans="1:6" ht="12">
      <c r="A5" s="87" t="s">
        <v>117</v>
      </c>
      <c r="B5" s="162">
        <v>1837</v>
      </c>
      <c r="C5" s="162">
        <v>111</v>
      </c>
      <c r="D5" s="162">
        <v>12</v>
      </c>
      <c r="E5" s="162">
        <v>126</v>
      </c>
      <c r="F5" s="163">
        <f t="shared" si="0"/>
        <v>2086</v>
      </c>
    </row>
    <row r="6" spans="1:6" ht="12">
      <c r="A6" s="79" t="s">
        <v>118</v>
      </c>
      <c r="B6" s="162">
        <v>3447</v>
      </c>
      <c r="C6" s="162">
        <v>678</v>
      </c>
      <c r="D6" s="162">
        <v>101</v>
      </c>
      <c r="E6" s="162">
        <v>442</v>
      </c>
      <c r="F6" s="163">
        <f t="shared" si="0"/>
        <v>4668</v>
      </c>
    </row>
    <row r="7" spans="1:6" ht="12">
      <c r="A7" s="79" t="s">
        <v>119</v>
      </c>
      <c r="B7" s="162">
        <v>3326</v>
      </c>
      <c r="C7" s="162">
        <v>62</v>
      </c>
      <c r="D7" s="162">
        <v>3</v>
      </c>
      <c r="E7" s="162">
        <v>121</v>
      </c>
      <c r="F7" s="163">
        <f t="shared" si="0"/>
        <v>3512</v>
      </c>
    </row>
    <row r="8" spans="1:6" ht="12">
      <c r="A8" s="79" t="s">
        <v>120</v>
      </c>
      <c r="B8" s="162">
        <v>12897</v>
      </c>
      <c r="C8" s="162">
        <v>2642</v>
      </c>
      <c r="D8" s="162">
        <v>146</v>
      </c>
      <c r="E8" s="162">
        <v>2830</v>
      </c>
      <c r="F8" s="163">
        <f t="shared" si="0"/>
        <v>18515</v>
      </c>
    </row>
    <row r="9" spans="1:6" ht="12">
      <c r="A9" s="79" t="s">
        <v>121</v>
      </c>
      <c r="B9" s="162">
        <v>362</v>
      </c>
      <c r="C9" s="162">
        <v>47</v>
      </c>
      <c r="D9" s="162">
        <v>2</v>
      </c>
      <c r="E9" s="162">
        <v>48</v>
      </c>
      <c r="F9" s="163">
        <f t="shared" si="0"/>
        <v>459</v>
      </c>
    </row>
    <row r="10" spans="1:6" ht="12">
      <c r="A10" s="79" t="s">
        <v>122</v>
      </c>
      <c r="B10" s="162">
        <v>2306</v>
      </c>
      <c r="C10" s="162">
        <v>161</v>
      </c>
      <c r="D10" s="162">
        <v>27</v>
      </c>
      <c r="E10" s="162">
        <v>130</v>
      </c>
      <c r="F10" s="163">
        <f t="shared" si="0"/>
        <v>2624</v>
      </c>
    </row>
    <row r="11" spans="1:6" ht="12">
      <c r="A11" s="79" t="s">
        <v>123</v>
      </c>
      <c r="B11" s="162">
        <v>3869</v>
      </c>
      <c r="C11" s="162">
        <v>344</v>
      </c>
      <c r="D11" s="162">
        <v>52</v>
      </c>
      <c r="E11" s="162">
        <v>255</v>
      </c>
      <c r="F11" s="163">
        <f t="shared" si="0"/>
        <v>4520</v>
      </c>
    </row>
    <row r="12" spans="1:6" ht="12">
      <c r="A12" s="23" t="s">
        <v>221</v>
      </c>
      <c r="B12" s="162">
        <v>1740</v>
      </c>
      <c r="C12" s="162">
        <v>42</v>
      </c>
      <c r="D12" s="162">
        <v>35</v>
      </c>
      <c r="E12" s="162">
        <v>22</v>
      </c>
      <c r="F12" s="163">
        <f t="shared" si="0"/>
        <v>1839</v>
      </c>
    </row>
    <row r="13" spans="1:6" ht="12">
      <c r="A13" s="79" t="s">
        <v>124</v>
      </c>
      <c r="B13" s="162">
        <v>1494</v>
      </c>
      <c r="C13" s="162">
        <v>105</v>
      </c>
      <c r="D13" s="162">
        <v>3</v>
      </c>
      <c r="E13" s="162">
        <v>279</v>
      </c>
      <c r="F13" s="163">
        <f t="shared" si="0"/>
        <v>1881</v>
      </c>
    </row>
    <row r="14" spans="1:6" ht="12">
      <c r="A14" s="79" t="s">
        <v>125</v>
      </c>
      <c r="B14" s="162">
        <v>3559</v>
      </c>
      <c r="C14" s="162">
        <v>650</v>
      </c>
      <c r="D14" s="162">
        <v>94</v>
      </c>
      <c r="E14" s="162">
        <v>185</v>
      </c>
      <c r="F14" s="163">
        <f t="shared" si="0"/>
        <v>4488</v>
      </c>
    </row>
    <row r="15" spans="1:6" ht="12">
      <c r="A15" s="79" t="s">
        <v>14</v>
      </c>
      <c r="B15" s="162">
        <v>827</v>
      </c>
      <c r="C15" s="162">
        <v>4</v>
      </c>
      <c r="D15" s="162">
        <v>2</v>
      </c>
      <c r="E15" s="162">
        <v>753</v>
      </c>
      <c r="F15" s="163">
        <f t="shared" si="0"/>
        <v>1586</v>
      </c>
    </row>
    <row r="16" spans="1:6" ht="12">
      <c r="A16" s="79" t="s">
        <v>126</v>
      </c>
      <c r="B16" s="162">
        <v>1902</v>
      </c>
      <c r="C16" s="162">
        <v>503</v>
      </c>
      <c r="D16" s="162">
        <v>115</v>
      </c>
      <c r="E16" s="162">
        <v>463</v>
      </c>
      <c r="F16" s="163">
        <f t="shared" si="0"/>
        <v>2983</v>
      </c>
    </row>
    <row r="17" spans="1:6" ht="12">
      <c r="A17" s="79" t="s">
        <v>127</v>
      </c>
      <c r="B17" s="162">
        <v>2027</v>
      </c>
      <c r="C17" s="162">
        <v>456</v>
      </c>
      <c r="D17" s="162">
        <v>54</v>
      </c>
      <c r="E17" s="162">
        <v>365</v>
      </c>
      <c r="F17" s="163">
        <f t="shared" si="0"/>
        <v>2902</v>
      </c>
    </row>
    <row r="18" spans="1:6" ht="12">
      <c r="A18" s="79" t="s">
        <v>128</v>
      </c>
      <c r="B18" s="162">
        <v>9311</v>
      </c>
      <c r="C18" s="162">
        <v>442</v>
      </c>
      <c r="D18" s="162">
        <v>158</v>
      </c>
      <c r="E18" s="162">
        <v>405</v>
      </c>
      <c r="F18" s="163">
        <f t="shared" si="0"/>
        <v>10316</v>
      </c>
    </row>
    <row r="19" spans="1:6" ht="12">
      <c r="A19" s="79" t="s">
        <v>129</v>
      </c>
      <c r="B19" s="162">
        <v>6814</v>
      </c>
      <c r="C19" s="162">
        <v>220</v>
      </c>
      <c r="D19" s="162">
        <v>16</v>
      </c>
      <c r="E19" s="162">
        <v>349</v>
      </c>
      <c r="F19" s="163">
        <f t="shared" si="0"/>
        <v>7399</v>
      </c>
    </row>
    <row r="20" spans="1:6" ht="12">
      <c r="A20" s="79" t="s">
        <v>130</v>
      </c>
      <c r="B20" s="162">
        <v>515</v>
      </c>
      <c r="C20" s="162">
        <v>1</v>
      </c>
      <c r="D20" s="162">
        <v>3</v>
      </c>
      <c r="E20" s="162">
        <v>83</v>
      </c>
      <c r="F20" s="163">
        <f t="shared" si="0"/>
        <v>602</v>
      </c>
    </row>
    <row r="21" spans="1:6" ht="12">
      <c r="A21" s="94" t="s">
        <v>222</v>
      </c>
      <c r="B21" s="162">
        <v>17006</v>
      </c>
      <c r="C21" s="162">
        <v>3687</v>
      </c>
      <c r="D21" s="162">
        <v>1044</v>
      </c>
      <c r="E21" s="162">
        <v>2027</v>
      </c>
      <c r="F21" s="163">
        <f t="shared" si="0"/>
        <v>23764</v>
      </c>
    </row>
    <row r="22" spans="1:6" ht="12">
      <c r="A22" s="79" t="s">
        <v>131</v>
      </c>
      <c r="B22" s="162">
        <v>39089</v>
      </c>
      <c r="C22" s="162">
        <v>40640</v>
      </c>
      <c r="D22" s="162">
        <v>4337</v>
      </c>
      <c r="E22" s="162">
        <v>5218</v>
      </c>
      <c r="F22" s="163">
        <f t="shared" si="0"/>
        <v>89284</v>
      </c>
    </row>
    <row r="23" spans="1:6" ht="12">
      <c r="A23" s="79" t="s">
        <v>0</v>
      </c>
      <c r="B23" s="162">
        <v>1926</v>
      </c>
      <c r="C23" s="162">
        <v>31</v>
      </c>
      <c r="D23" s="162">
        <v>9</v>
      </c>
      <c r="E23" s="162">
        <v>148</v>
      </c>
      <c r="F23" s="163">
        <f t="shared" si="0"/>
        <v>2114</v>
      </c>
    </row>
    <row r="24" spans="1:6" ht="12">
      <c r="A24" s="79" t="s">
        <v>1</v>
      </c>
      <c r="B24" s="162">
        <v>4246</v>
      </c>
      <c r="C24" s="162">
        <v>23</v>
      </c>
      <c r="D24" s="162">
        <v>14</v>
      </c>
      <c r="E24" s="162">
        <v>73</v>
      </c>
      <c r="F24" s="163">
        <f t="shared" si="0"/>
        <v>4356</v>
      </c>
    </row>
    <row r="25" spans="1:6" ht="12">
      <c r="A25" s="79" t="s">
        <v>2</v>
      </c>
      <c r="B25" s="162">
        <v>7138</v>
      </c>
      <c r="C25" s="162">
        <v>3817</v>
      </c>
      <c r="D25" s="162">
        <v>146</v>
      </c>
      <c r="E25" s="162">
        <v>827</v>
      </c>
      <c r="F25" s="163">
        <f t="shared" si="0"/>
        <v>11928</v>
      </c>
    </row>
    <row r="26" spans="1:6" ht="12">
      <c r="A26" s="79" t="s">
        <v>3</v>
      </c>
      <c r="B26" s="162">
        <v>3935</v>
      </c>
      <c r="C26" s="162">
        <v>483</v>
      </c>
      <c r="D26" s="162">
        <v>42</v>
      </c>
      <c r="E26" s="162">
        <v>299</v>
      </c>
      <c r="F26" s="163">
        <f t="shared" si="0"/>
        <v>4759</v>
      </c>
    </row>
    <row r="27" spans="1:6" ht="12">
      <c r="A27" s="79" t="s">
        <v>4</v>
      </c>
      <c r="B27" s="162">
        <v>2509</v>
      </c>
      <c r="C27" s="162">
        <v>60</v>
      </c>
      <c r="D27" s="162">
        <v>0</v>
      </c>
      <c r="E27" s="162">
        <v>143</v>
      </c>
      <c r="F27" s="163">
        <f t="shared" si="0"/>
        <v>2712</v>
      </c>
    </row>
    <row r="28" spans="1:6" ht="12">
      <c r="A28" s="79" t="s">
        <v>5</v>
      </c>
      <c r="B28" s="162">
        <v>2261</v>
      </c>
      <c r="C28" s="162">
        <v>86</v>
      </c>
      <c r="D28" s="162">
        <v>3</v>
      </c>
      <c r="E28" s="162">
        <v>31</v>
      </c>
      <c r="F28" s="163">
        <f t="shared" si="0"/>
        <v>2381</v>
      </c>
    </row>
    <row r="29" spans="1:6" ht="12">
      <c r="A29" s="79" t="s">
        <v>6</v>
      </c>
      <c r="B29" s="162">
        <v>1056</v>
      </c>
      <c r="C29" s="162">
        <v>210</v>
      </c>
      <c r="D29" s="162">
        <v>4</v>
      </c>
      <c r="E29" s="162">
        <v>200</v>
      </c>
      <c r="F29" s="163">
        <f t="shared" si="0"/>
        <v>1470</v>
      </c>
    </row>
    <row r="30" spans="1:6" ht="12">
      <c r="A30" s="79" t="s">
        <v>7</v>
      </c>
      <c r="B30" s="162">
        <v>1137</v>
      </c>
      <c r="C30" s="162">
        <v>30</v>
      </c>
      <c r="D30" s="162">
        <v>0</v>
      </c>
      <c r="E30" s="162">
        <v>222</v>
      </c>
      <c r="F30" s="163">
        <f t="shared" si="0"/>
        <v>1389</v>
      </c>
    </row>
    <row r="31" spans="1:6" ht="12">
      <c r="A31" s="79" t="s">
        <v>8</v>
      </c>
      <c r="B31" s="162">
        <v>2208</v>
      </c>
      <c r="C31" s="162">
        <v>201</v>
      </c>
      <c r="D31" s="162">
        <v>29</v>
      </c>
      <c r="E31" s="162">
        <v>162</v>
      </c>
      <c r="F31" s="163">
        <f t="shared" si="0"/>
        <v>2600</v>
      </c>
    </row>
    <row r="32" spans="1:6" ht="12">
      <c r="A32" s="79" t="s">
        <v>9</v>
      </c>
      <c r="B32" s="162">
        <v>594</v>
      </c>
      <c r="C32" s="162">
        <v>0</v>
      </c>
      <c r="D32" s="162">
        <v>4</v>
      </c>
      <c r="E32" s="162">
        <v>12</v>
      </c>
      <c r="F32" s="163">
        <f t="shared" si="0"/>
        <v>610</v>
      </c>
    </row>
    <row r="33" spans="1:6" ht="12">
      <c r="A33" s="79" t="s">
        <v>10</v>
      </c>
      <c r="B33" s="162">
        <v>1918</v>
      </c>
      <c r="C33" s="162">
        <v>186</v>
      </c>
      <c r="D33" s="162">
        <v>9</v>
      </c>
      <c r="E33" s="162">
        <v>630</v>
      </c>
      <c r="F33" s="163">
        <f t="shared" si="0"/>
        <v>2743</v>
      </c>
    </row>
    <row r="34" spans="1:6" ht="12">
      <c r="A34" s="79" t="s">
        <v>11</v>
      </c>
      <c r="B34" s="162">
        <v>1964</v>
      </c>
      <c r="C34" s="162">
        <v>133</v>
      </c>
      <c r="D34" s="162">
        <v>6</v>
      </c>
      <c r="E34" s="162">
        <v>171</v>
      </c>
      <c r="F34" s="163">
        <f t="shared" si="0"/>
        <v>2274</v>
      </c>
    </row>
    <row r="35" spans="1:6" ht="12">
      <c r="A35" s="79" t="s">
        <v>12</v>
      </c>
      <c r="B35" s="162">
        <v>1971</v>
      </c>
      <c r="C35" s="162">
        <v>110</v>
      </c>
      <c r="D35" s="162">
        <v>4</v>
      </c>
      <c r="E35" s="162">
        <v>154</v>
      </c>
      <c r="F35" s="163">
        <f t="shared" si="0"/>
        <v>2239</v>
      </c>
    </row>
    <row r="36" spans="1:6" ht="12">
      <c r="A36" s="79" t="s">
        <v>13</v>
      </c>
      <c r="B36" s="162">
        <v>1765</v>
      </c>
      <c r="C36" s="162">
        <v>21</v>
      </c>
      <c r="D36" s="162">
        <v>1</v>
      </c>
      <c r="E36" s="162">
        <v>56</v>
      </c>
      <c r="F36" s="163">
        <f t="shared" si="0"/>
        <v>1843</v>
      </c>
    </row>
    <row r="37" spans="1:6" ht="12.75" customHeight="1">
      <c r="A37" s="88" t="s">
        <v>15</v>
      </c>
      <c r="B37" s="178">
        <f>B18+B19+B24</f>
        <v>20371</v>
      </c>
      <c r="C37" s="178">
        <f>C18+C19+C24</f>
        <v>685</v>
      </c>
      <c r="D37" s="178">
        <f>D18+D19+D24</f>
        <v>188</v>
      </c>
      <c r="E37" s="178">
        <f>E18+E19+E24</f>
        <v>827</v>
      </c>
      <c r="F37" s="179">
        <f t="shared" si="0"/>
        <v>22071</v>
      </c>
    </row>
    <row r="38" spans="1:6" ht="12">
      <c r="A38" s="67" t="s">
        <v>16</v>
      </c>
      <c r="B38" s="162">
        <v>13216</v>
      </c>
      <c r="C38" s="162">
        <v>1806</v>
      </c>
      <c r="D38" s="162">
        <v>249</v>
      </c>
      <c r="E38" s="162">
        <v>1657</v>
      </c>
      <c r="F38" s="163">
        <f t="shared" si="0"/>
        <v>16928</v>
      </c>
    </row>
    <row r="39" spans="1:6" ht="12">
      <c r="A39" s="67" t="s">
        <v>17</v>
      </c>
      <c r="B39" s="162">
        <v>23811</v>
      </c>
      <c r="C39" s="162">
        <v>1371</v>
      </c>
      <c r="D39" s="162">
        <v>145</v>
      </c>
      <c r="E39" s="162">
        <v>2085</v>
      </c>
      <c r="F39" s="163">
        <f t="shared" si="0"/>
        <v>27412</v>
      </c>
    </row>
    <row r="40" spans="1:6" ht="12.75" customHeight="1">
      <c r="A40" s="88" t="s">
        <v>18</v>
      </c>
      <c r="B40" s="178">
        <f>B38+B39</f>
        <v>37027</v>
      </c>
      <c r="C40" s="178">
        <f>C38+C39</f>
        <v>3177</v>
      </c>
      <c r="D40" s="178">
        <f>D38+D39</f>
        <v>394</v>
      </c>
      <c r="E40" s="178">
        <f>E38+E39</f>
        <v>3742</v>
      </c>
      <c r="F40" s="179">
        <f t="shared" si="0"/>
        <v>44340</v>
      </c>
    </row>
    <row r="41" spans="1:6" ht="12">
      <c r="A41" s="79" t="s">
        <v>19</v>
      </c>
      <c r="B41" s="162">
        <f>B8+B21+B22+B25</f>
        <v>76130</v>
      </c>
      <c r="C41" s="162">
        <f>C8+C21+C22+C25</f>
        <v>50786</v>
      </c>
      <c r="D41" s="162">
        <f>D8+D21+D22+D25</f>
        <v>5673</v>
      </c>
      <c r="E41" s="162">
        <f>E8+E21+E22+E25</f>
        <v>10902</v>
      </c>
      <c r="F41" s="163">
        <f t="shared" si="0"/>
        <v>143491</v>
      </c>
    </row>
    <row r="42" spans="1:6" ht="12">
      <c r="A42" s="79" t="s">
        <v>20</v>
      </c>
      <c r="B42" s="162">
        <v>14316</v>
      </c>
      <c r="C42" s="162">
        <v>1545</v>
      </c>
      <c r="D42" s="162">
        <v>221</v>
      </c>
      <c r="E42" s="162">
        <v>1792</v>
      </c>
      <c r="F42" s="163">
        <f t="shared" si="0"/>
        <v>17874</v>
      </c>
    </row>
    <row r="43" spans="1:6" ht="12.75" customHeight="1">
      <c r="A43" s="88" t="s">
        <v>21</v>
      </c>
      <c r="B43" s="178">
        <f>B41+B42</f>
        <v>90446</v>
      </c>
      <c r="C43" s="178">
        <f>C41+C42</f>
        <v>52331</v>
      </c>
      <c r="D43" s="178">
        <f>D41+D42</f>
        <v>5894</v>
      </c>
      <c r="E43" s="178">
        <f>E41+E42</f>
        <v>12694</v>
      </c>
      <c r="F43" s="179">
        <f t="shared" si="0"/>
        <v>161365</v>
      </c>
    </row>
    <row r="44" spans="1:6" s="14" customFormat="1" ht="13.5" customHeight="1" thickBot="1">
      <c r="A44" s="80" t="s">
        <v>111</v>
      </c>
      <c r="B44" s="165">
        <f>B37+B40+B43</f>
        <v>147844</v>
      </c>
      <c r="C44" s="165">
        <f>C37+C40+C43</f>
        <v>56193</v>
      </c>
      <c r="D44" s="165">
        <f>D37+D40+D43</f>
        <v>6476</v>
      </c>
      <c r="E44" s="165">
        <f>E37+E40+E43</f>
        <v>17263</v>
      </c>
      <c r="F44" s="166">
        <f t="shared" si="0"/>
        <v>227776</v>
      </c>
    </row>
    <row r="45" ht="4.5" customHeight="1"/>
    <row r="46" ht="12">
      <c r="A46" s="44" t="s">
        <v>211</v>
      </c>
    </row>
  </sheetData>
  <sheetProtection/>
  <mergeCells count="1">
    <mergeCell ref="A1:F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21.375" style="6" customWidth="1"/>
    <col min="2" max="16384" width="11.375" style="6" customWidth="1"/>
  </cols>
  <sheetData>
    <row r="1" spans="1:8" ht="19.5" customHeight="1">
      <c r="A1" s="302" t="s">
        <v>196</v>
      </c>
      <c r="B1" s="302"/>
      <c r="C1" s="302"/>
      <c r="D1" s="302"/>
      <c r="E1" s="302"/>
      <c r="F1" s="302"/>
      <c r="G1" s="302"/>
      <c r="H1" s="302"/>
    </row>
    <row r="2" spans="1:8" ht="6.75" customHeight="1" thickBot="1">
      <c r="A2" s="65"/>
      <c r="B2" s="65"/>
      <c r="C2" s="65"/>
      <c r="D2" s="65"/>
      <c r="E2" s="65"/>
      <c r="F2" s="65"/>
      <c r="G2" s="65"/>
      <c r="H2" s="65"/>
    </row>
    <row r="3" spans="1:8" ht="15.75" customHeight="1">
      <c r="A3" s="89"/>
      <c r="B3" s="103">
        <v>1</v>
      </c>
      <c r="C3" s="103">
        <v>2</v>
      </c>
      <c r="D3" s="103">
        <v>3</v>
      </c>
      <c r="E3" s="103">
        <v>4</v>
      </c>
      <c r="F3" s="103">
        <v>5</v>
      </c>
      <c r="G3" s="103" t="s">
        <v>74</v>
      </c>
      <c r="H3" s="104" t="s">
        <v>115</v>
      </c>
    </row>
    <row r="4" spans="1:8" ht="12">
      <c r="A4" s="87" t="s">
        <v>116</v>
      </c>
      <c r="B4" s="162">
        <v>55</v>
      </c>
      <c r="C4" s="162">
        <v>26</v>
      </c>
      <c r="D4" s="162">
        <v>48</v>
      </c>
      <c r="E4" s="162">
        <v>21</v>
      </c>
      <c r="F4" s="162">
        <v>13</v>
      </c>
      <c r="G4" s="162">
        <v>4</v>
      </c>
      <c r="H4" s="163">
        <f aca="true" t="shared" si="0" ref="H4:H44">SUM(B4:G4)</f>
        <v>167</v>
      </c>
    </row>
    <row r="5" spans="1:8" ht="12">
      <c r="A5" s="87" t="s">
        <v>117</v>
      </c>
      <c r="B5" s="162">
        <v>23</v>
      </c>
      <c r="C5" s="162">
        <v>84</v>
      </c>
      <c r="D5" s="162">
        <v>171</v>
      </c>
      <c r="E5" s="162">
        <v>140</v>
      </c>
      <c r="F5" s="162">
        <v>91</v>
      </c>
      <c r="G5" s="162">
        <v>107</v>
      </c>
      <c r="H5" s="163">
        <f t="shared" si="0"/>
        <v>616</v>
      </c>
    </row>
    <row r="6" spans="1:8" ht="12">
      <c r="A6" s="79" t="s">
        <v>118</v>
      </c>
      <c r="B6" s="162">
        <v>44</v>
      </c>
      <c r="C6" s="162">
        <v>140</v>
      </c>
      <c r="D6" s="162">
        <v>316</v>
      </c>
      <c r="E6" s="162">
        <v>516</v>
      </c>
      <c r="F6" s="162">
        <v>239</v>
      </c>
      <c r="G6" s="162">
        <v>196</v>
      </c>
      <c r="H6" s="163">
        <f t="shared" si="0"/>
        <v>1451</v>
      </c>
    </row>
    <row r="7" spans="1:8" ht="12">
      <c r="A7" s="79" t="s">
        <v>119</v>
      </c>
      <c r="B7" s="162">
        <v>98</v>
      </c>
      <c r="C7" s="162">
        <v>221</v>
      </c>
      <c r="D7" s="162">
        <v>167</v>
      </c>
      <c r="E7" s="162">
        <v>221</v>
      </c>
      <c r="F7" s="162">
        <v>117</v>
      </c>
      <c r="G7" s="162">
        <v>64</v>
      </c>
      <c r="H7" s="163">
        <f t="shared" si="0"/>
        <v>888</v>
      </c>
    </row>
    <row r="8" spans="1:8" ht="12">
      <c r="A8" s="79" t="s">
        <v>120</v>
      </c>
      <c r="B8" s="162">
        <v>146</v>
      </c>
      <c r="C8" s="162">
        <v>302</v>
      </c>
      <c r="D8" s="162">
        <v>742</v>
      </c>
      <c r="E8" s="162">
        <v>1879</v>
      </c>
      <c r="F8" s="162">
        <v>717</v>
      </c>
      <c r="G8" s="162">
        <v>914</v>
      </c>
      <c r="H8" s="163">
        <f t="shared" si="0"/>
        <v>4700</v>
      </c>
    </row>
    <row r="9" spans="1:8" ht="12">
      <c r="A9" s="79" t="s">
        <v>121</v>
      </c>
      <c r="B9" s="162">
        <v>7</v>
      </c>
      <c r="C9" s="162">
        <v>13</v>
      </c>
      <c r="D9" s="162">
        <v>50</v>
      </c>
      <c r="E9" s="162">
        <v>48</v>
      </c>
      <c r="F9" s="162">
        <v>21</v>
      </c>
      <c r="G9" s="162">
        <v>13</v>
      </c>
      <c r="H9" s="163">
        <f t="shared" si="0"/>
        <v>152</v>
      </c>
    </row>
    <row r="10" spans="1:8" ht="12">
      <c r="A10" s="79" t="s">
        <v>122</v>
      </c>
      <c r="B10" s="162">
        <v>74</v>
      </c>
      <c r="C10" s="162">
        <v>107</v>
      </c>
      <c r="D10" s="162">
        <v>151</v>
      </c>
      <c r="E10" s="162">
        <v>114</v>
      </c>
      <c r="F10" s="162">
        <v>72</v>
      </c>
      <c r="G10" s="162">
        <v>63</v>
      </c>
      <c r="H10" s="163">
        <f t="shared" si="0"/>
        <v>581</v>
      </c>
    </row>
    <row r="11" spans="1:8" ht="12">
      <c r="A11" s="79" t="s">
        <v>123</v>
      </c>
      <c r="B11" s="162">
        <v>113</v>
      </c>
      <c r="C11" s="162">
        <v>174</v>
      </c>
      <c r="D11" s="162">
        <v>233</v>
      </c>
      <c r="E11" s="162">
        <v>261</v>
      </c>
      <c r="F11" s="162">
        <v>164</v>
      </c>
      <c r="G11" s="162">
        <v>181</v>
      </c>
      <c r="H11" s="163">
        <f t="shared" si="0"/>
        <v>1126</v>
      </c>
    </row>
    <row r="12" spans="1:8" ht="12">
      <c r="A12" s="23" t="s">
        <v>221</v>
      </c>
      <c r="B12" s="162">
        <v>50</v>
      </c>
      <c r="C12" s="162">
        <v>87</v>
      </c>
      <c r="D12" s="162">
        <v>107</v>
      </c>
      <c r="E12" s="162">
        <v>94</v>
      </c>
      <c r="F12" s="162">
        <v>36</v>
      </c>
      <c r="G12" s="162">
        <v>40</v>
      </c>
      <c r="H12" s="163">
        <f t="shared" si="0"/>
        <v>414</v>
      </c>
    </row>
    <row r="13" spans="1:8" ht="12">
      <c r="A13" s="79" t="s">
        <v>124</v>
      </c>
      <c r="B13" s="162">
        <v>65</v>
      </c>
      <c r="C13" s="162">
        <v>63</v>
      </c>
      <c r="D13" s="162">
        <v>167</v>
      </c>
      <c r="E13" s="162">
        <v>153</v>
      </c>
      <c r="F13" s="162">
        <v>33</v>
      </c>
      <c r="G13" s="162">
        <v>27</v>
      </c>
      <c r="H13" s="163">
        <f t="shared" si="0"/>
        <v>508</v>
      </c>
    </row>
    <row r="14" spans="1:8" ht="12">
      <c r="A14" s="79" t="s">
        <v>125</v>
      </c>
      <c r="B14" s="162">
        <v>148</v>
      </c>
      <c r="C14" s="162">
        <v>177</v>
      </c>
      <c r="D14" s="162">
        <v>197</v>
      </c>
      <c r="E14" s="162">
        <v>244</v>
      </c>
      <c r="F14" s="162">
        <v>183</v>
      </c>
      <c r="G14" s="162">
        <v>236</v>
      </c>
      <c r="H14" s="163">
        <f t="shared" si="0"/>
        <v>1185</v>
      </c>
    </row>
    <row r="15" spans="1:8" ht="12">
      <c r="A15" s="79" t="s">
        <v>14</v>
      </c>
      <c r="B15" s="162">
        <v>24</v>
      </c>
      <c r="C15" s="162">
        <v>50</v>
      </c>
      <c r="D15" s="162">
        <v>108</v>
      </c>
      <c r="E15" s="162">
        <v>126</v>
      </c>
      <c r="F15" s="162">
        <v>66</v>
      </c>
      <c r="G15" s="162">
        <v>22</v>
      </c>
      <c r="H15" s="163">
        <f t="shared" si="0"/>
        <v>396</v>
      </c>
    </row>
    <row r="16" spans="1:8" ht="12">
      <c r="A16" s="79" t="s">
        <v>126</v>
      </c>
      <c r="B16" s="162">
        <v>61</v>
      </c>
      <c r="C16" s="162">
        <v>81</v>
      </c>
      <c r="D16" s="162">
        <v>211</v>
      </c>
      <c r="E16" s="162">
        <v>230</v>
      </c>
      <c r="F16" s="162">
        <v>132</v>
      </c>
      <c r="G16" s="162">
        <v>206</v>
      </c>
      <c r="H16" s="163">
        <f t="shared" si="0"/>
        <v>921</v>
      </c>
    </row>
    <row r="17" spans="1:8" ht="12">
      <c r="A17" s="79" t="s">
        <v>127</v>
      </c>
      <c r="B17" s="162">
        <v>44</v>
      </c>
      <c r="C17" s="162">
        <v>104</v>
      </c>
      <c r="D17" s="162">
        <v>203</v>
      </c>
      <c r="E17" s="162">
        <v>295</v>
      </c>
      <c r="F17" s="162">
        <v>133</v>
      </c>
      <c r="G17" s="162">
        <v>102</v>
      </c>
      <c r="H17" s="163">
        <f t="shared" si="0"/>
        <v>881</v>
      </c>
    </row>
    <row r="18" spans="1:8" ht="12">
      <c r="A18" s="79" t="s">
        <v>128</v>
      </c>
      <c r="B18" s="162">
        <v>320</v>
      </c>
      <c r="C18" s="162">
        <v>436</v>
      </c>
      <c r="D18" s="162">
        <v>674</v>
      </c>
      <c r="E18" s="162">
        <v>496</v>
      </c>
      <c r="F18" s="162">
        <v>168</v>
      </c>
      <c r="G18" s="162">
        <v>85</v>
      </c>
      <c r="H18" s="163">
        <f t="shared" si="0"/>
        <v>2179</v>
      </c>
    </row>
    <row r="19" spans="1:8" ht="12">
      <c r="A19" s="79" t="s">
        <v>129</v>
      </c>
      <c r="B19" s="162">
        <v>581</v>
      </c>
      <c r="C19" s="162">
        <v>404</v>
      </c>
      <c r="D19" s="162">
        <v>426</v>
      </c>
      <c r="E19" s="162">
        <v>217</v>
      </c>
      <c r="F19" s="162">
        <v>97</v>
      </c>
      <c r="G19" s="162">
        <v>50</v>
      </c>
      <c r="H19" s="163">
        <f t="shared" si="0"/>
        <v>1775</v>
      </c>
    </row>
    <row r="20" spans="1:8" ht="12">
      <c r="A20" s="79" t="s">
        <v>130</v>
      </c>
      <c r="B20" s="162">
        <v>4</v>
      </c>
      <c r="C20" s="162">
        <v>18</v>
      </c>
      <c r="D20" s="162">
        <v>73</v>
      </c>
      <c r="E20" s="162">
        <v>57</v>
      </c>
      <c r="F20" s="162">
        <v>29</v>
      </c>
      <c r="G20" s="162">
        <v>5</v>
      </c>
      <c r="H20" s="163">
        <f t="shared" si="0"/>
        <v>186</v>
      </c>
    </row>
    <row r="21" spans="1:8" ht="12">
      <c r="A21" s="94" t="s">
        <v>222</v>
      </c>
      <c r="B21" s="162">
        <v>210</v>
      </c>
      <c r="C21" s="162">
        <v>489</v>
      </c>
      <c r="D21" s="162">
        <v>1214</v>
      </c>
      <c r="E21" s="162">
        <v>2535</v>
      </c>
      <c r="F21" s="162">
        <v>1069</v>
      </c>
      <c r="G21" s="162">
        <v>818</v>
      </c>
      <c r="H21" s="163">
        <f t="shared" si="0"/>
        <v>6335</v>
      </c>
    </row>
    <row r="22" spans="1:8" ht="12">
      <c r="A22" s="79" t="s">
        <v>131</v>
      </c>
      <c r="B22" s="162">
        <v>2701</v>
      </c>
      <c r="C22" s="162">
        <v>4412</v>
      </c>
      <c r="D22" s="162">
        <v>7855</v>
      </c>
      <c r="E22" s="162">
        <v>8486</v>
      </c>
      <c r="F22" s="162">
        <v>3338</v>
      </c>
      <c r="G22" s="162">
        <v>2515</v>
      </c>
      <c r="H22" s="163">
        <f t="shared" si="0"/>
        <v>29307</v>
      </c>
    </row>
    <row r="23" spans="1:8" ht="12">
      <c r="A23" s="79" t="s">
        <v>0</v>
      </c>
      <c r="B23" s="162">
        <v>45</v>
      </c>
      <c r="C23" s="162">
        <v>90</v>
      </c>
      <c r="D23" s="162">
        <v>142</v>
      </c>
      <c r="E23" s="162">
        <v>112</v>
      </c>
      <c r="F23" s="162">
        <v>32</v>
      </c>
      <c r="G23" s="162">
        <v>27</v>
      </c>
      <c r="H23" s="163">
        <f t="shared" si="0"/>
        <v>448</v>
      </c>
    </row>
    <row r="24" spans="1:8" ht="12">
      <c r="A24" s="79" t="s">
        <v>1</v>
      </c>
      <c r="B24" s="162">
        <v>144</v>
      </c>
      <c r="C24" s="162">
        <v>295</v>
      </c>
      <c r="D24" s="162">
        <v>255</v>
      </c>
      <c r="E24" s="162">
        <v>129</v>
      </c>
      <c r="F24" s="162">
        <v>92</v>
      </c>
      <c r="G24" s="162">
        <v>57</v>
      </c>
      <c r="H24" s="163">
        <f t="shared" si="0"/>
        <v>972</v>
      </c>
    </row>
    <row r="25" spans="1:8" ht="12">
      <c r="A25" s="79" t="s">
        <v>2</v>
      </c>
      <c r="B25" s="162">
        <v>109</v>
      </c>
      <c r="C25" s="162">
        <v>228</v>
      </c>
      <c r="D25" s="162">
        <v>511</v>
      </c>
      <c r="E25" s="162">
        <v>1321</v>
      </c>
      <c r="F25" s="162">
        <v>446</v>
      </c>
      <c r="G25" s="162">
        <v>342</v>
      </c>
      <c r="H25" s="163">
        <f t="shared" si="0"/>
        <v>2957</v>
      </c>
    </row>
    <row r="26" spans="1:8" ht="12">
      <c r="A26" s="79" t="s">
        <v>3</v>
      </c>
      <c r="B26" s="162">
        <v>169</v>
      </c>
      <c r="C26" s="162">
        <v>226</v>
      </c>
      <c r="D26" s="162">
        <v>252</v>
      </c>
      <c r="E26" s="162">
        <v>223</v>
      </c>
      <c r="F26" s="162">
        <v>140</v>
      </c>
      <c r="G26" s="162">
        <v>185</v>
      </c>
      <c r="H26" s="163">
        <f t="shared" si="0"/>
        <v>1195</v>
      </c>
    </row>
    <row r="27" spans="1:8" ht="12">
      <c r="A27" s="79" t="s">
        <v>4</v>
      </c>
      <c r="B27" s="162">
        <v>89</v>
      </c>
      <c r="C27" s="162">
        <v>158</v>
      </c>
      <c r="D27" s="162">
        <v>167</v>
      </c>
      <c r="E27" s="162">
        <v>131</v>
      </c>
      <c r="F27" s="162">
        <v>42</v>
      </c>
      <c r="G27" s="162">
        <v>40</v>
      </c>
      <c r="H27" s="163">
        <f t="shared" si="0"/>
        <v>627</v>
      </c>
    </row>
    <row r="28" spans="1:8" ht="12">
      <c r="A28" s="79" t="s">
        <v>5</v>
      </c>
      <c r="B28" s="162">
        <v>76</v>
      </c>
      <c r="C28" s="162">
        <v>126</v>
      </c>
      <c r="D28" s="162">
        <v>99</v>
      </c>
      <c r="E28" s="162">
        <v>96</v>
      </c>
      <c r="F28" s="162">
        <v>60</v>
      </c>
      <c r="G28" s="162">
        <v>33</v>
      </c>
      <c r="H28" s="163">
        <f t="shared" si="0"/>
        <v>490</v>
      </c>
    </row>
    <row r="29" spans="1:8" ht="12">
      <c r="A29" s="79" t="s">
        <v>6</v>
      </c>
      <c r="B29" s="162">
        <v>14</v>
      </c>
      <c r="C29" s="162">
        <v>27</v>
      </c>
      <c r="D29" s="162">
        <v>67</v>
      </c>
      <c r="E29" s="162">
        <v>75</v>
      </c>
      <c r="F29" s="162">
        <v>73</v>
      </c>
      <c r="G29" s="162">
        <v>156</v>
      </c>
      <c r="H29" s="163">
        <f t="shared" si="0"/>
        <v>412</v>
      </c>
    </row>
    <row r="30" spans="1:8" ht="12">
      <c r="A30" s="79" t="s">
        <v>7</v>
      </c>
      <c r="B30" s="162">
        <v>53</v>
      </c>
      <c r="C30" s="162">
        <v>68</v>
      </c>
      <c r="D30" s="162">
        <v>73</v>
      </c>
      <c r="E30" s="162">
        <v>68</v>
      </c>
      <c r="F30" s="162">
        <v>36</v>
      </c>
      <c r="G30" s="162">
        <v>33</v>
      </c>
      <c r="H30" s="163">
        <f t="shared" si="0"/>
        <v>331</v>
      </c>
    </row>
    <row r="31" spans="1:8" ht="12">
      <c r="A31" s="79" t="s">
        <v>8</v>
      </c>
      <c r="B31" s="162">
        <v>104</v>
      </c>
      <c r="C31" s="162">
        <v>97</v>
      </c>
      <c r="D31" s="162">
        <v>92</v>
      </c>
      <c r="E31" s="162">
        <v>107</v>
      </c>
      <c r="F31" s="162">
        <v>123</v>
      </c>
      <c r="G31" s="162">
        <v>194</v>
      </c>
      <c r="H31" s="163">
        <f t="shared" si="0"/>
        <v>717</v>
      </c>
    </row>
    <row r="32" spans="1:8" ht="12">
      <c r="A32" s="79" t="s">
        <v>9</v>
      </c>
      <c r="B32" s="162">
        <v>8</v>
      </c>
      <c r="C32" s="162">
        <v>12</v>
      </c>
      <c r="D32" s="162">
        <v>54</v>
      </c>
      <c r="E32" s="162">
        <v>41</v>
      </c>
      <c r="F32" s="162">
        <v>34</v>
      </c>
      <c r="G32" s="162">
        <v>23</v>
      </c>
      <c r="H32" s="163">
        <f t="shared" si="0"/>
        <v>172</v>
      </c>
    </row>
    <row r="33" spans="1:8" ht="12">
      <c r="A33" s="79" t="s">
        <v>10</v>
      </c>
      <c r="B33" s="162">
        <v>53</v>
      </c>
      <c r="C33" s="162">
        <v>111</v>
      </c>
      <c r="D33" s="162">
        <v>239</v>
      </c>
      <c r="E33" s="162">
        <v>130</v>
      </c>
      <c r="F33" s="162">
        <v>136</v>
      </c>
      <c r="G33" s="162">
        <v>57</v>
      </c>
      <c r="H33" s="163">
        <f t="shared" si="0"/>
        <v>726</v>
      </c>
    </row>
    <row r="34" spans="1:8" ht="12">
      <c r="A34" s="79" t="s">
        <v>11</v>
      </c>
      <c r="B34" s="162">
        <v>54</v>
      </c>
      <c r="C34" s="162">
        <v>103</v>
      </c>
      <c r="D34" s="162">
        <v>140</v>
      </c>
      <c r="E34" s="162">
        <v>139</v>
      </c>
      <c r="F34" s="162">
        <v>58</v>
      </c>
      <c r="G34" s="162">
        <v>51</v>
      </c>
      <c r="H34" s="163">
        <f t="shared" si="0"/>
        <v>545</v>
      </c>
    </row>
    <row r="35" spans="1:8" ht="12">
      <c r="A35" s="79" t="s">
        <v>12</v>
      </c>
      <c r="B35" s="162">
        <v>24</v>
      </c>
      <c r="C35" s="162">
        <v>57</v>
      </c>
      <c r="D35" s="162">
        <v>72</v>
      </c>
      <c r="E35" s="162">
        <v>98</v>
      </c>
      <c r="F35" s="162">
        <v>131</v>
      </c>
      <c r="G35" s="162">
        <v>199</v>
      </c>
      <c r="H35" s="163">
        <f t="shared" si="0"/>
        <v>581</v>
      </c>
    </row>
    <row r="36" spans="1:8" ht="12">
      <c r="A36" s="79" t="s">
        <v>13</v>
      </c>
      <c r="B36" s="162">
        <v>34</v>
      </c>
      <c r="C36" s="162">
        <v>63</v>
      </c>
      <c r="D36" s="162">
        <v>162</v>
      </c>
      <c r="E36" s="162">
        <v>84</v>
      </c>
      <c r="F36" s="162">
        <v>35</v>
      </c>
      <c r="G36" s="162">
        <v>26</v>
      </c>
      <c r="H36" s="163">
        <f t="shared" si="0"/>
        <v>404</v>
      </c>
    </row>
    <row r="37" spans="1:8" ht="12.75" customHeight="1">
      <c r="A37" s="88" t="s">
        <v>15</v>
      </c>
      <c r="B37" s="178">
        <f aca="true" t="shared" si="1" ref="B37:G37">B18+B19+B24</f>
        <v>1045</v>
      </c>
      <c r="C37" s="178">
        <f t="shared" si="1"/>
        <v>1135</v>
      </c>
      <c r="D37" s="178">
        <f t="shared" si="1"/>
        <v>1355</v>
      </c>
      <c r="E37" s="178">
        <f t="shared" si="1"/>
        <v>842</v>
      </c>
      <c r="F37" s="178">
        <f t="shared" si="1"/>
        <v>357</v>
      </c>
      <c r="G37" s="178">
        <f t="shared" si="1"/>
        <v>192</v>
      </c>
      <c r="H37" s="179">
        <f t="shared" si="0"/>
        <v>4926</v>
      </c>
    </row>
    <row r="38" spans="1:8" ht="12">
      <c r="A38" s="67" t="s">
        <v>16</v>
      </c>
      <c r="B38" s="162">
        <v>467</v>
      </c>
      <c r="C38" s="162">
        <v>570</v>
      </c>
      <c r="D38" s="162">
        <v>873</v>
      </c>
      <c r="E38" s="162">
        <v>972</v>
      </c>
      <c r="F38" s="162">
        <v>704</v>
      </c>
      <c r="G38" s="162">
        <v>1028</v>
      </c>
      <c r="H38" s="163">
        <f t="shared" si="0"/>
        <v>4614</v>
      </c>
    </row>
    <row r="39" spans="1:8" ht="12">
      <c r="A39" s="67" t="s">
        <v>17</v>
      </c>
      <c r="B39" s="162">
        <v>797</v>
      </c>
      <c r="C39" s="162">
        <v>1281</v>
      </c>
      <c r="D39" s="162">
        <v>1507</v>
      </c>
      <c r="E39" s="162">
        <v>1444</v>
      </c>
      <c r="F39" s="162">
        <v>764</v>
      </c>
      <c r="G39" s="162">
        <v>670</v>
      </c>
      <c r="H39" s="163">
        <f t="shared" si="0"/>
        <v>6463</v>
      </c>
    </row>
    <row r="40" spans="1:8" ht="12.75" customHeight="1">
      <c r="A40" s="88" t="s">
        <v>18</v>
      </c>
      <c r="B40" s="178">
        <f aca="true" t="shared" si="2" ref="B40:G40">B38+B39</f>
        <v>1264</v>
      </c>
      <c r="C40" s="178">
        <f t="shared" si="2"/>
        <v>1851</v>
      </c>
      <c r="D40" s="178">
        <f t="shared" si="2"/>
        <v>2380</v>
      </c>
      <c r="E40" s="178">
        <f t="shared" si="2"/>
        <v>2416</v>
      </c>
      <c r="F40" s="178">
        <f t="shared" si="2"/>
        <v>1468</v>
      </c>
      <c r="G40" s="178">
        <f t="shared" si="2"/>
        <v>1698</v>
      </c>
      <c r="H40" s="179">
        <f t="shared" si="0"/>
        <v>11077</v>
      </c>
    </row>
    <row r="41" spans="1:8" ht="12">
      <c r="A41" s="79" t="s">
        <v>19</v>
      </c>
      <c r="B41" s="162">
        <f aca="true" t="shared" si="3" ref="B41:G41">B8+B21+B22+B25</f>
        <v>3166</v>
      </c>
      <c r="C41" s="162">
        <f t="shared" si="3"/>
        <v>5431</v>
      </c>
      <c r="D41" s="162">
        <f t="shared" si="3"/>
        <v>10322</v>
      </c>
      <c r="E41" s="162">
        <f t="shared" si="3"/>
        <v>14221</v>
      </c>
      <c r="F41" s="162">
        <f t="shared" si="3"/>
        <v>5570</v>
      </c>
      <c r="G41" s="162">
        <f t="shared" si="3"/>
        <v>4589</v>
      </c>
      <c r="H41" s="163">
        <f t="shared" si="0"/>
        <v>43299</v>
      </c>
    </row>
    <row r="42" spans="1:8" ht="12">
      <c r="A42" s="79" t="s">
        <v>20</v>
      </c>
      <c r="B42" s="162">
        <v>269</v>
      </c>
      <c r="C42" s="162">
        <v>632</v>
      </c>
      <c r="D42" s="162">
        <v>1381</v>
      </c>
      <c r="E42" s="162">
        <v>1408</v>
      </c>
      <c r="F42" s="162">
        <v>761</v>
      </c>
      <c r="G42" s="162">
        <v>592</v>
      </c>
      <c r="H42" s="163">
        <f t="shared" si="0"/>
        <v>5043</v>
      </c>
    </row>
    <row r="43" spans="1:8" ht="12.75" customHeight="1">
      <c r="A43" s="88" t="s">
        <v>21</v>
      </c>
      <c r="B43" s="178">
        <f aca="true" t="shared" si="4" ref="B43:G43">B41+B42</f>
        <v>3435</v>
      </c>
      <c r="C43" s="178">
        <f t="shared" si="4"/>
        <v>6063</v>
      </c>
      <c r="D43" s="178">
        <f t="shared" si="4"/>
        <v>11703</v>
      </c>
      <c r="E43" s="178">
        <f t="shared" si="4"/>
        <v>15629</v>
      </c>
      <c r="F43" s="178">
        <f t="shared" si="4"/>
        <v>6331</v>
      </c>
      <c r="G43" s="178">
        <f t="shared" si="4"/>
        <v>5181</v>
      </c>
      <c r="H43" s="179">
        <f t="shared" si="0"/>
        <v>48342</v>
      </c>
    </row>
    <row r="44" spans="1:8" s="14" customFormat="1" ht="13.5" customHeight="1" thickBot="1">
      <c r="A44" s="80" t="s">
        <v>111</v>
      </c>
      <c r="B44" s="165">
        <f aca="true" t="shared" si="5" ref="B44:G44">B37+B40+B43</f>
        <v>5744</v>
      </c>
      <c r="C44" s="165">
        <f t="shared" si="5"/>
        <v>9049</v>
      </c>
      <c r="D44" s="165">
        <f t="shared" si="5"/>
        <v>15438</v>
      </c>
      <c r="E44" s="165">
        <f t="shared" si="5"/>
        <v>18887</v>
      </c>
      <c r="F44" s="165">
        <f t="shared" si="5"/>
        <v>8156</v>
      </c>
      <c r="G44" s="165">
        <f t="shared" si="5"/>
        <v>7071</v>
      </c>
      <c r="H44" s="166">
        <f t="shared" si="0"/>
        <v>64345</v>
      </c>
    </row>
    <row r="45" ht="4.5" customHeight="1"/>
    <row r="46" ht="12">
      <c r="A46" s="44" t="s">
        <v>211</v>
      </c>
    </row>
  </sheetData>
  <sheetProtection/>
  <mergeCells count="1">
    <mergeCell ref="A1:H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21" sqref="A21"/>
    </sheetView>
  </sheetViews>
  <sheetFormatPr defaultColWidth="11.00390625" defaultRowHeight="12"/>
  <cols>
    <col min="1" max="1" width="18.75390625" style="1" customWidth="1"/>
    <col min="2" max="8" width="9.875" style="1" customWidth="1"/>
    <col min="9" max="16384" width="11.375" style="1" customWidth="1"/>
  </cols>
  <sheetData>
    <row r="1" spans="1:8" ht="36.75" customHeight="1">
      <c r="A1" s="327" t="s">
        <v>50</v>
      </c>
      <c r="B1" s="327"/>
      <c r="C1" s="327"/>
      <c r="D1" s="327"/>
      <c r="E1" s="327"/>
      <c r="F1" s="327"/>
      <c r="G1" s="327"/>
      <c r="H1" s="327"/>
    </row>
    <row r="2" spans="1:8" ht="6.75" customHeight="1" thickBot="1">
      <c r="A2" s="5"/>
      <c r="B2" s="5"/>
      <c r="C2" s="5"/>
      <c r="D2" s="5"/>
      <c r="E2" s="5"/>
      <c r="F2" s="5"/>
      <c r="G2" s="5"/>
      <c r="H2" s="5"/>
    </row>
    <row r="3" spans="1:8" ht="15.75" customHeight="1">
      <c r="A3" s="96"/>
      <c r="B3" s="101">
        <v>1</v>
      </c>
      <c r="C3" s="101">
        <v>2</v>
      </c>
      <c r="D3" s="101">
        <v>3</v>
      </c>
      <c r="E3" s="101">
        <v>4</v>
      </c>
      <c r="F3" s="101">
        <v>5</v>
      </c>
      <c r="G3" s="101" t="s">
        <v>74</v>
      </c>
      <c r="H3" s="102" t="s">
        <v>115</v>
      </c>
    </row>
    <row r="4" spans="1:8" ht="12">
      <c r="A4" s="92" t="s">
        <v>116</v>
      </c>
      <c r="B4" s="217">
        <v>221</v>
      </c>
      <c r="C4" s="217">
        <v>138</v>
      </c>
      <c r="D4" s="217">
        <v>294</v>
      </c>
      <c r="E4" s="217">
        <v>145</v>
      </c>
      <c r="F4" s="217">
        <v>92</v>
      </c>
      <c r="G4" s="217">
        <v>40</v>
      </c>
      <c r="H4" s="200">
        <f aca="true" t="shared" si="0" ref="H4:H44">SUM(B4:G4)</f>
        <v>930</v>
      </c>
    </row>
    <row r="5" spans="1:8" ht="12">
      <c r="A5" s="92" t="s">
        <v>117</v>
      </c>
      <c r="B5" s="217">
        <v>63</v>
      </c>
      <c r="C5" s="217">
        <v>237</v>
      </c>
      <c r="D5" s="217">
        <v>587</v>
      </c>
      <c r="E5" s="217">
        <v>474</v>
      </c>
      <c r="F5" s="217">
        <v>319</v>
      </c>
      <c r="G5" s="217">
        <v>406</v>
      </c>
      <c r="H5" s="200">
        <f t="shared" si="0"/>
        <v>2086</v>
      </c>
    </row>
    <row r="6" spans="1:8" ht="12">
      <c r="A6" s="93" t="s">
        <v>118</v>
      </c>
      <c r="B6" s="217">
        <v>99</v>
      </c>
      <c r="C6" s="217">
        <v>352</v>
      </c>
      <c r="D6" s="217">
        <v>893</v>
      </c>
      <c r="E6" s="217">
        <v>1690</v>
      </c>
      <c r="F6" s="217">
        <v>861</v>
      </c>
      <c r="G6" s="217">
        <v>773</v>
      </c>
      <c r="H6" s="200">
        <f t="shared" si="0"/>
        <v>4668</v>
      </c>
    </row>
    <row r="7" spans="1:8" ht="12">
      <c r="A7" s="93" t="s">
        <v>119</v>
      </c>
      <c r="B7" s="217">
        <v>254</v>
      </c>
      <c r="C7" s="217">
        <v>713</v>
      </c>
      <c r="D7" s="217">
        <v>616</v>
      </c>
      <c r="E7" s="217">
        <v>1006</v>
      </c>
      <c r="F7" s="217">
        <v>570</v>
      </c>
      <c r="G7" s="217">
        <v>353</v>
      </c>
      <c r="H7" s="200">
        <f t="shared" si="0"/>
        <v>3512</v>
      </c>
    </row>
    <row r="8" spans="1:8" ht="12">
      <c r="A8" s="93" t="s">
        <v>120</v>
      </c>
      <c r="B8" s="217">
        <v>390</v>
      </c>
      <c r="C8" s="217">
        <v>974</v>
      </c>
      <c r="D8" s="217">
        <v>2526</v>
      </c>
      <c r="E8" s="217">
        <v>7419</v>
      </c>
      <c r="F8" s="217">
        <v>3033</v>
      </c>
      <c r="G8" s="217">
        <v>4173</v>
      </c>
      <c r="H8" s="200">
        <f t="shared" si="0"/>
        <v>18515</v>
      </c>
    </row>
    <row r="9" spans="1:8" ht="12">
      <c r="A9" s="93" t="s">
        <v>121</v>
      </c>
      <c r="B9" s="217">
        <v>13</v>
      </c>
      <c r="C9" s="217">
        <v>25</v>
      </c>
      <c r="D9" s="217">
        <v>152</v>
      </c>
      <c r="E9" s="217">
        <v>143</v>
      </c>
      <c r="F9" s="217">
        <v>64</v>
      </c>
      <c r="G9" s="217">
        <v>62</v>
      </c>
      <c r="H9" s="200">
        <f t="shared" si="0"/>
        <v>459</v>
      </c>
    </row>
    <row r="10" spans="1:8" ht="12">
      <c r="A10" s="93" t="s">
        <v>122</v>
      </c>
      <c r="B10" s="217">
        <v>202</v>
      </c>
      <c r="C10" s="217">
        <v>408</v>
      </c>
      <c r="D10" s="217">
        <v>660</v>
      </c>
      <c r="E10" s="217">
        <v>583</v>
      </c>
      <c r="F10" s="217">
        <v>372</v>
      </c>
      <c r="G10" s="217">
        <v>399</v>
      </c>
      <c r="H10" s="200">
        <f t="shared" si="0"/>
        <v>2624</v>
      </c>
    </row>
    <row r="11" spans="1:8" ht="12">
      <c r="A11" s="93" t="s">
        <v>123</v>
      </c>
      <c r="B11" s="217">
        <v>354</v>
      </c>
      <c r="C11" s="217">
        <v>567</v>
      </c>
      <c r="D11" s="217">
        <v>898</v>
      </c>
      <c r="E11" s="217">
        <v>981</v>
      </c>
      <c r="F11" s="217">
        <v>748</v>
      </c>
      <c r="G11" s="217">
        <v>972</v>
      </c>
      <c r="H11" s="200">
        <f t="shared" si="0"/>
        <v>4520</v>
      </c>
    </row>
    <row r="12" spans="1:8" ht="12">
      <c r="A12" s="23" t="s">
        <v>221</v>
      </c>
      <c r="B12" s="217">
        <v>135</v>
      </c>
      <c r="C12" s="217">
        <v>314</v>
      </c>
      <c r="D12" s="217">
        <v>439</v>
      </c>
      <c r="E12" s="217">
        <v>513</v>
      </c>
      <c r="F12" s="217">
        <v>203</v>
      </c>
      <c r="G12" s="217">
        <v>235</v>
      </c>
      <c r="H12" s="200">
        <f t="shared" si="0"/>
        <v>1839</v>
      </c>
    </row>
    <row r="13" spans="1:8" ht="12">
      <c r="A13" s="93" t="s">
        <v>124</v>
      </c>
      <c r="B13" s="217">
        <v>168</v>
      </c>
      <c r="C13" s="217">
        <v>165</v>
      </c>
      <c r="D13" s="217">
        <v>690</v>
      </c>
      <c r="E13" s="217">
        <v>594</v>
      </c>
      <c r="F13" s="217">
        <v>141</v>
      </c>
      <c r="G13" s="217">
        <v>123</v>
      </c>
      <c r="H13" s="200">
        <f t="shared" si="0"/>
        <v>1881</v>
      </c>
    </row>
    <row r="14" spans="1:8" ht="12">
      <c r="A14" s="93" t="s">
        <v>125</v>
      </c>
      <c r="B14" s="217">
        <v>500</v>
      </c>
      <c r="C14" s="217">
        <v>703</v>
      </c>
      <c r="D14" s="217">
        <v>683</v>
      </c>
      <c r="E14" s="217">
        <v>933</v>
      </c>
      <c r="F14" s="217">
        <v>694</v>
      </c>
      <c r="G14" s="217">
        <v>975</v>
      </c>
      <c r="H14" s="200">
        <f t="shared" si="0"/>
        <v>4488</v>
      </c>
    </row>
    <row r="15" spans="1:8" ht="12">
      <c r="A15" s="93" t="s">
        <v>14</v>
      </c>
      <c r="B15" s="217">
        <v>46</v>
      </c>
      <c r="C15" s="217">
        <v>128</v>
      </c>
      <c r="D15" s="217">
        <v>356</v>
      </c>
      <c r="E15" s="217">
        <v>563</v>
      </c>
      <c r="F15" s="217">
        <v>349</v>
      </c>
      <c r="G15" s="217">
        <v>144</v>
      </c>
      <c r="H15" s="200">
        <f t="shared" si="0"/>
        <v>1586</v>
      </c>
    </row>
    <row r="16" spans="1:8" ht="12">
      <c r="A16" s="93" t="s">
        <v>126</v>
      </c>
      <c r="B16" s="217">
        <v>153</v>
      </c>
      <c r="C16" s="217">
        <v>237</v>
      </c>
      <c r="D16" s="217">
        <v>629</v>
      </c>
      <c r="E16" s="217">
        <v>751</v>
      </c>
      <c r="F16" s="217">
        <v>453</v>
      </c>
      <c r="G16" s="217">
        <v>760</v>
      </c>
      <c r="H16" s="200">
        <f t="shared" si="0"/>
        <v>2983</v>
      </c>
    </row>
    <row r="17" spans="1:8" ht="12">
      <c r="A17" s="93" t="s">
        <v>127</v>
      </c>
      <c r="B17" s="217">
        <v>119</v>
      </c>
      <c r="C17" s="217">
        <v>235</v>
      </c>
      <c r="D17" s="217">
        <v>646</v>
      </c>
      <c r="E17" s="217">
        <v>1042</v>
      </c>
      <c r="F17" s="217">
        <v>488</v>
      </c>
      <c r="G17" s="217">
        <v>372</v>
      </c>
      <c r="H17" s="200">
        <f t="shared" si="0"/>
        <v>2902</v>
      </c>
    </row>
    <row r="18" spans="1:8" ht="12">
      <c r="A18" s="93" t="s">
        <v>128</v>
      </c>
      <c r="B18" s="217">
        <v>1384</v>
      </c>
      <c r="C18" s="217">
        <v>1875</v>
      </c>
      <c r="D18" s="217">
        <v>3185</v>
      </c>
      <c r="E18" s="217">
        <v>2519</v>
      </c>
      <c r="F18" s="217">
        <v>882</v>
      </c>
      <c r="G18" s="217">
        <v>471</v>
      </c>
      <c r="H18" s="200">
        <f t="shared" si="0"/>
        <v>10316</v>
      </c>
    </row>
    <row r="19" spans="1:8" ht="12">
      <c r="A19" s="93" t="s">
        <v>129</v>
      </c>
      <c r="B19" s="217">
        <v>2015</v>
      </c>
      <c r="C19" s="217">
        <v>1633</v>
      </c>
      <c r="D19" s="217">
        <v>2001</v>
      </c>
      <c r="E19" s="217">
        <v>982</v>
      </c>
      <c r="F19" s="217">
        <v>504</v>
      </c>
      <c r="G19" s="217">
        <v>264</v>
      </c>
      <c r="H19" s="200">
        <f t="shared" si="0"/>
        <v>7399</v>
      </c>
    </row>
    <row r="20" spans="1:8" ht="12">
      <c r="A20" s="93" t="s">
        <v>130</v>
      </c>
      <c r="B20" s="217">
        <v>5</v>
      </c>
      <c r="C20" s="217">
        <v>42</v>
      </c>
      <c r="D20" s="217">
        <v>249</v>
      </c>
      <c r="E20" s="217">
        <v>185</v>
      </c>
      <c r="F20" s="217">
        <v>100</v>
      </c>
      <c r="G20" s="217">
        <v>21</v>
      </c>
      <c r="H20" s="200">
        <f t="shared" si="0"/>
        <v>602</v>
      </c>
    </row>
    <row r="21" spans="1:8" ht="12">
      <c r="A21" s="94" t="s">
        <v>222</v>
      </c>
      <c r="B21" s="217">
        <v>521</v>
      </c>
      <c r="C21" s="217">
        <v>1350</v>
      </c>
      <c r="D21" s="217">
        <v>3747</v>
      </c>
      <c r="E21" s="217">
        <v>9442</v>
      </c>
      <c r="F21" s="217">
        <v>4563</v>
      </c>
      <c r="G21" s="217">
        <v>4141</v>
      </c>
      <c r="H21" s="200">
        <f t="shared" si="0"/>
        <v>23764</v>
      </c>
    </row>
    <row r="22" spans="1:8" ht="12">
      <c r="A22" s="93" t="s">
        <v>131</v>
      </c>
      <c r="B22" s="217">
        <v>4968</v>
      </c>
      <c r="C22" s="217">
        <v>9143</v>
      </c>
      <c r="D22" s="217">
        <v>21782</v>
      </c>
      <c r="E22" s="217">
        <v>29727</v>
      </c>
      <c r="F22" s="217">
        <v>13297</v>
      </c>
      <c r="G22" s="217">
        <v>10367</v>
      </c>
      <c r="H22" s="200">
        <f t="shared" si="0"/>
        <v>89284</v>
      </c>
    </row>
    <row r="23" spans="1:8" ht="12">
      <c r="A23" s="93" t="s">
        <v>0</v>
      </c>
      <c r="B23" s="217">
        <v>149</v>
      </c>
      <c r="C23" s="217">
        <v>373</v>
      </c>
      <c r="D23" s="217">
        <v>626</v>
      </c>
      <c r="E23" s="217">
        <v>555</v>
      </c>
      <c r="F23" s="217">
        <v>187</v>
      </c>
      <c r="G23" s="217">
        <v>224</v>
      </c>
      <c r="H23" s="200">
        <f t="shared" si="0"/>
        <v>2114</v>
      </c>
    </row>
    <row r="24" spans="1:8" ht="12">
      <c r="A24" s="93" t="s">
        <v>1</v>
      </c>
      <c r="B24" s="217">
        <v>479</v>
      </c>
      <c r="C24" s="217">
        <v>1139</v>
      </c>
      <c r="D24" s="217">
        <v>1221</v>
      </c>
      <c r="E24" s="217">
        <v>679</v>
      </c>
      <c r="F24" s="217">
        <v>459</v>
      </c>
      <c r="G24" s="217">
        <v>379</v>
      </c>
      <c r="H24" s="200">
        <f t="shared" si="0"/>
        <v>4356</v>
      </c>
    </row>
    <row r="25" spans="1:8" ht="12">
      <c r="A25" s="93" t="s">
        <v>2</v>
      </c>
      <c r="B25" s="217">
        <v>329</v>
      </c>
      <c r="C25" s="217">
        <v>622</v>
      </c>
      <c r="D25" s="217">
        <v>1620</v>
      </c>
      <c r="E25" s="217">
        <v>5587</v>
      </c>
      <c r="F25" s="217">
        <v>2062</v>
      </c>
      <c r="G25" s="217">
        <v>1708</v>
      </c>
      <c r="H25" s="200">
        <f t="shared" si="0"/>
        <v>11928</v>
      </c>
    </row>
    <row r="26" spans="1:8" ht="12">
      <c r="A26" s="93" t="s">
        <v>3</v>
      </c>
      <c r="B26" s="217">
        <v>515</v>
      </c>
      <c r="C26" s="217">
        <v>774</v>
      </c>
      <c r="D26" s="217">
        <v>1098</v>
      </c>
      <c r="E26" s="217">
        <v>961</v>
      </c>
      <c r="F26" s="217">
        <v>635</v>
      </c>
      <c r="G26" s="217">
        <v>776</v>
      </c>
      <c r="H26" s="200">
        <f t="shared" si="0"/>
        <v>4759</v>
      </c>
    </row>
    <row r="27" spans="1:8" ht="12">
      <c r="A27" s="93" t="s">
        <v>4</v>
      </c>
      <c r="B27" s="217">
        <v>313</v>
      </c>
      <c r="C27" s="217">
        <v>585</v>
      </c>
      <c r="D27" s="217">
        <v>739</v>
      </c>
      <c r="E27" s="217">
        <v>634</v>
      </c>
      <c r="F27" s="217">
        <v>242</v>
      </c>
      <c r="G27" s="217">
        <v>199</v>
      </c>
      <c r="H27" s="200">
        <f t="shared" si="0"/>
        <v>2712</v>
      </c>
    </row>
    <row r="28" spans="1:8" ht="12">
      <c r="A28" s="93" t="s">
        <v>5</v>
      </c>
      <c r="B28" s="217">
        <v>222</v>
      </c>
      <c r="C28" s="217">
        <v>541</v>
      </c>
      <c r="D28" s="217">
        <v>480</v>
      </c>
      <c r="E28" s="217">
        <v>511</v>
      </c>
      <c r="F28" s="217">
        <v>379</v>
      </c>
      <c r="G28" s="217">
        <v>248</v>
      </c>
      <c r="H28" s="200">
        <f t="shared" si="0"/>
        <v>2381</v>
      </c>
    </row>
    <row r="29" spans="1:8" ht="12">
      <c r="A29" s="93" t="s">
        <v>6</v>
      </c>
      <c r="B29" s="217">
        <v>66</v>
      </c>
      <c r="C29" s="217">
        <v>87</v>
      </c>
      <c r="D29" s="217">
        <v>173</v>
      </c>
      <c r="E29" s="217">
        <v>264</v>
      </c>
      <c r="F29" s="217">
        <v>258</v>
      </c>
      <c r="G29" s="217">
        <v>622</v>
      </c>
      <c r="H29" s="200">
        <f t="shared" si="0"/>
        <v>1470</v>
      </c>
    </row>
    <row r="30" spans="1:8" ht="12">
      <c r="A30" s="93" t="s">
        <v>7</v>
      </c>
      <c r="B30" s="217">
        <v>196</v>
      </c>
      <c r="C30" s="217">
        <v>275</v>
      </c>
      <c r="D30" s="217">
        <v>276</v>
      </c>
      <c r="E30" s="217">
        <v>299</v>
      </c>
      <c r="F30" s="217">
        <v>161</v>
      </c>
      <c r="G30" s="217">
        <v>182</v>
      </c>
      <c r="H30" s="200">
        <f t="shared" si="0"/>
        <v>1389</v>
      </c>
    </row>
    <row r="31" spans="1:8" ht="12">
      <c r="A31" s="93" t="s">
        <v>8</v>
      </c>
      <c r="B31" s="217">
        <v>253</v>
      </c>
      <c r="C31" s="217">
        <v>266</v>
      </c>
      <c r="D31" s="217">
        <v>308</v>
      </c>
      <c r="E31" s="217">
        <v>429</v>
      </c>
      <c r="F31" s="217">
        <v>522</v>
      </c>
      <c r="G31" s="217">
        <v>822</v>
      </c>
      <c r="H31" s="200">
        <f t="shared" si="0"/>
        <v>2600</v>
      </c>
    </row>
    <row r="32" spans="1:8" ht="12">
      <c r="A32" s="93" t="s">
        <v>9</v>
      </c>
      <c r="B32" s="217">
        <v>20</v>
      </c>
      <c r="C32" s="217">
        <v>20</v>
      </c>
      <c r="D32" s="217">
        <v>173</v>
      </c>
      <c r="E32" s="217">
        <v>147</v>
      </c>
      <c r="F32" s="217">
        <v>132</v>
      </c>
      <c r="G32" s="217">
        <v>118</v>
      </c>
      <c r="H32" s="200">
        <f t="shared" si="0"/>
        <v>610</v>
      </c>
    </row>
    <row r="33" spans="1:8" ht="12">
      <c r="A33" s="93" t="s">
        <v>10</v>
      </c>
      <c r="B33" s="217">
        <v>97</v>
      </c>
      <c r="C33" s="217">
        <v>338</v>
      </c>
      <c r="D33" s="217">
        <v>870</v>
      </c>
      <c r="E33" s="217">
        <v>484</v>
      </c>
      <c r="F33" s="217">
        <v>659</v>
      </c>
      <c r="G33" s="217">
        <v>295</v>
      </c>
      <c r="H33" s="200">
        <f t="shared" si="0"/>
        <v>2743</v>
      </c>
    </row>
    <row r="34" spans="1:8" ht="12">
      <c r="A34" s="93" t="s">
        <v>11</v>
      </c>
      <c r="B34" s="217">
        <v>172</v>
      </c>
      <c r="C34" s="217">
        <v>372</v>
      </c>
      <c r="D34" s="217">
        <v>569</v>
      </c>
      <c r="E34" s="217">
        <v>623</v>
      </c>
      <c r="F34" s="217">
        <v>288</v>
      </c>
      <c r="G34" s="217">
        <v>250</v>
      </c>
      <c r="H34" s="200">
        <f t="shared" si="0"/>
        <v>2274</v>
      </c>
    </row>
    <row r="35" spans="1:8" ht="12">
      <c r="A35" s="93" t="s">
        <v>12</v>
      </c>
      <c r="B35" s="217">
        <v>75</v>
      </c>
      <c r="C35" s="217">
        <v>185</v>
      </c>
      <c r="D35" s="217">
        <v>228</v>
      </c>
      <c r="E35" s="217">
        <v>383</v>
      </c>
      <c r="F35" s="217">
        <v>528</v>
      </c>
      <c r="G35" s="217">
        <v>840</v>
      </c>
      <c r="H35" s="200">
        <f t="shared" si="0"/>
        <v>2239</v>
      </c>
    </row>
    <row r="36" spans="1:8" ht="12">
      <c r="A36" s="93" t="s">
        <v>13</v>
      </c>
      <c r="B36" s="217">
        <v>102</v>
      </c>
      <c r="C36" s="217">
        <v>217</v>
      </c>
      <c r="D36" s="217">
        <v>715</v>
      </c>
      <c r="E36" s="217">
        <v>383</v>
      </c>
      <c r="F36" s="217">
        <v>234</v>
      </c>
      <c r="G36" s="217">
        <v>192</v>
      </c>
      <c r="H36" s="200">
        <f t="shared" si="0"/>
        <v>1843</v>
      </c>
    </row>
    <row r="37" spans="1:8" ht="12.75" customHeight="1">
      <c r="A37" s="95" t="s">
        <v>15</v>
      </c>
      <c r="B37" s="218">
        <f aca="true" t="shared" si="1" ref="B37:G37">B18+B19+B24</f>
        <v>3878</v>
      </c>
      <c r="C37" s="218">
        <f t="shared" si="1"/>
        <v>4647</v>
      </c>
      <c r="D37" s="218">
        <f t="shared" si="1"/>
        <v>6407</v>
      </c>
      <c r="E37" s="218">
        <f t="shared" si="1"/>
        <v>4180</v>
      </c>
      <c r="F37" s="218">
        <f t="shared" si="1"/>
        <v>1845</v>
      </c>
      <c r="G37" s="218">
        <f t="shared" si="1"/>
        <v>1114</v>
      </c>
      <c r="H37" s="219">
        <f t="shared" si="0"/>
        <v>22071</v>
      </c>
    </row>
    <row r="38" spans="1:8" ht="12">
      <c r="A38" s="94" t="s">
        <v>16</v>
      </c>
      <c r="B38" s="217">
        <v>1408</v>
      </c>
      <c r="C38" s="217">
        <v>1918</v>
      </c>
      <c r="D38" s="217">
        <v>2974</v>
      </c>
      <c r="E38" s="217">
        <v>3644</v>
      </c>
      <c r="F38" s="217">
        <v>2733</v>
      </c>
      <c r="G38" s="217">
        <v>4251</v>
      </c>
      <c r="H38" s="200">
        <f t="shared" si="0"/>
        <v>16928</v>
      </c>
    </row>
    <row r="39" spans="1:8" ht="12">
      <c r="A39" s="94" t="s">
        <v>17</v>
      </c>
      <c r="B39" s="217">
        <v>2448</v>
      </c>
      <c r="C39" s="217">
        <v>4599</v>
      </c>
      <c r="D39" s="217">
        <v>6336</v>
      </c>
      <c r="E39" s="217">
        <v>6562</v>
      </c>
      <c r="F39" s="217">
        <v>3862</v>
      </c>
      <c r="G39" s="217">
        <v>3605</v>
      </c>
      <c r="H39" s="200">
        <f t="shared" si="0"/>
        <v>27412</v>
      </c>
    </row>
    <row r="40" spans="1:8" ht="12.75" customHeight="1">
      <c r="A40" s="95" t="s">
        <v>18</v>
      </c>
      <c r="B40" s="218">
        <f aca="true" t="shared" si="2" ref="B40:G40">B38+B39</f>
        <v>3856</v>
      </c>
      <c r="C40" s="218">
        <f t="shared" si="2"/>
        <v>6517</v>
      </c>
      <c r="D40" s="218">
        <f t="shared" si="2"/>
        <v>9310</v>
      </c>
      <c r="E40" s="218">
        <f t="shared" si="2"/>
        <v>10206</v>
      </c>
      <c r="F40" s="218">
        <f t="shared" si="2"/>
        <v>6595</v>
      </c>
      <c r="G40" s="218">
        <f t="shared" si="2"/>
        <v>7856</v>
      </c>
      <c r="H40" s="219">
        <f t="shared" si="0"/>
        <v>44340</v>
      </c>
    </row>
    <row r="41" spans="1:8" ht="12">
      <c r="A41" s="93" t="s">
        <v>19</v>
      </c>
      <c r="B41" s="217">
        <f aca="true" t="shared" si="3" ref="B41:G41">B8+B21+B22+B25</f>
        <v>6208</v>
      </c>
      <c r="C41" s="217">
        <f t="shared" si="3"/>
        <v>12089</v>
      </c>
      <c r="D41" s="217">
        <f t="shared" si="3"/>
        <v>29675</v>
      </c>
      <c r="E41" s="217">
        <f t="shared" si="3"/>
        <v>52175</v>
      </c>
      <c r="F41" s="217">
        <f t="shared" si="3"/>
        <v>22955</v>
      </c>
      <c r="G41" s="217">
        <f t="shared" si="3"/>
        <v>20389</v>
      </c>
      <c r="H41" s="200">
        <f t="shared" si="0"/>
        <v>143491</v>
      </c>
    </row>
    <row r="42" spans="1:8" ht="12">
      <c r="A42" s="93" t="s">
        <v>20</v>
      </c>
      <c r="B42" s="217">
        <v>656</v>
      </c>
      <c r="C42" s="217">
        <v>1780</v>
      </c>
      <c r="D42" s="217">
        <v>4737</v>
      </c>
      <c r="E42" s="217">
        <v>5070</v>
      </c>
      <c r="F42" s="217">
        <v>3084</v>
      </c>
      <c r="G42" s="217">
        <v>2547</v>
      </c>
      <c r="H42" s="200">
        <f t="shared" si="0"/>
        <v>17874</v>
      </c>
    </row>
    <row r="43" spans="1:8" ht="12.75" customHeight="1">
      <c r="A43" s="95" t="s">
        <v>21</v>
      </c>
      <c r="B43" s="218">
        <f aca="true" t="shared" si="4" ref="B43:G43">B41+B42</f>
        <v>6864</v>
      </c>
      <c r="C43" s="218">
        <f t="shared" si="4"/>
        <v>13869</v>
      </c>
      <c r="D43" s="218">
        <f t="shared" si="4"/>
        <v>34412</v>
      </c>
      <c r="E43" s="218">
        <f t="shared" si="4"/>
        <v>57245</v>
      </c>
      <c r="F43" s="218">
        <f t="shared" si="4"/>
        <v>26039</v>
      </c>
      <c r="G43" s="218">
        <f t="shared" si="4"/>
        <v>22936</v>
      </c>
      <c r="H43" s="219">
        <f t="shared" si="0"/>
        <v>161365</v>
      </c>
    </row>
    <row r="44" spans="1:8" s="14" customFormat="1" ht="13.5" customHeight="1" thickBot="1">
      <c r="A44" s="80" t="s">
        <v>111</v>
      </c>
      <c r="B44" s="165">
        <f aca="true" t="shared" si="5" ref="B44:G44">B37+B40+B43</f>
        <v>14598</v>
      </c>
      <c r="C44" s="165">
        <f t="shared" si="5"/>
        <v>25033</v>
      </c>
      <c r="D44" s="165">
        <f t="shared" si="5"/>
        <v>50129</v>
      </c>
      <c r="E44" s="165">
        <f t="shared" si="5"/>
        <v>71631</v>
      </c>
      <c r="F44" s="165">
        <f t="shared" si="5"/>
        <v>34479</v>
      </c>
      <c r="G44" s="165">
        <f t="shared" si="5"/>
        <v>31906</v>
      </c>
      <c r="H44" s="166">
        <f t="shared" si="0"/>
        <v>227776</v>
      </c>
    </row>
    <row r="45" ht="4.5" customHeight="1"/>
    <row r="46" ht="12">
      <c r="A46" s="44" t="s">
        <v>211</v>
      </c>
    </row>
  </sheetData>
  <sheetProtection/>
  <mergeCells count="1">
    <mergeCell ref="A1:H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8.00390625" style="6" customWidth="1"/>
    <col min="2" max="2" width="12.125" style="6" customWidth="1"/>
    <col min="3" max="3" width="11.875" style="6" customWidth="1"/>
    <col min="4" max="4" width="11.75390625" style="6" customWidth="1"/>
    <col min="5" max="5" width="14.375" style="6" customWidth="1"/>
    <col min="6" max="6" width="14.25390625" style="6" customWidth="1"/>
    <col min="7" max="7" width="11.75390625" style="6" customWidth="1"/>
    <col min="8" max="10" width="10.75390625" style="6" customWidth="1"/>
    <col min="11" max="11" width="12.00390625" style="6" customWidth="1"/>
    <col min="12" max="16" width="10.75390625" style="6" customWidth="1"/>
    <col min="17" max="16384" width="11.375" style="6" customWidth="1"/>
  </cols>
  <sheetData>
    <row r="1" spans="1:16" ht="19.5" customHeight="1">
      <c r="A1" s="302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6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2.75" customHeight="1">
      <c r="A3" s="21"/>
      <c r="B3" s="303" t="s">
        <v>79</v>
      </c>
      <c r="C3" s="303"/>
      <c r="D3" s="304"/>
      <c r="E3" s="303" t="s">
        <v>80</v>
      </c>
      <c r="F3" s="303"/>
      <c r="G3" s="304"/>
      <c r="H3" s="303" t="s">
        <v>81</v>
      </c>
      <c r="I3" s="303"/>
      <c r="J3" s="304"/>
      <c r="K3" s="303" t="s">
        <v>82</v>
      </c>
      <c r="L3" s="303"/>
      <c r="M3" s="303"/>
      <c r="N3" s="303"/>
      <c r="O3" s="304"/>
      <c r="P3" s="322" t="s">
        <v>115</v>
      </c>
    </row>
    <row r="4" spans="1:16" ht="44.25" customHeight="1">
      <c r="A4" s="50"/>
      <c r="B4" s="100" t="s">
        <v>83</v>
      </c>
      <c r="C4" s="100" t="s">
        <v>199</v>
      </c>
      <c r="D4" s="106" t="s">
        <v>84</v>
      </c>
      <c r="E4" s="100" t="s">
        <v>198</v>
      </c>
      <c r="F4" s="100" t="s">
        <v>200</v>
      </c>
      <c r="G4" s="106" t="s">
        <v>85</v>
      </c>
      <c r="H4" s="100" t="s">
        <v>86</v>
      </c>
      <c r="I4" s="100" t="s">
        <v>87</v>
      </c>
      <c r="J4" s="106" t="s">
        <v>88</v>
      </c>
      <c r="K4" s="100" t="s">
        <v>89</v>
      </c>
      <c r="L4" s="100" t="s">
        <v>201</v>
      </c>
      <c r="M4" s="100" t="s">
        <v>202</v>
      </c>
      <c r="N4" s="100" t="s">
        <v>90</v>
      </c>
      <c r="O4" s="106" t="s">
        <v>24</v>
      </c>
      <c r="P4" s="323"/>
    </row>
    <row r="5" spans="1:16" ht="12">
      <c r="A5" s="87" t="s">
        <v>116</v>
      </c>
      <c r="B5" s="162">
        <v>23</v>
      </c>
      <c r="C5" s="162">
        <v>142</v>
      </c>
      <c r="D5" s="202">
        <v>2</v>
      </c>
      <c r="E5" s="164">
        <v>17</v>
      </c>
      <c r="F5" s="162">
        <v>150</v>
      </c>
      <c r="G5" s="202">
        <v>0</v>
      </c>
      <c r="H5" s="164">
        <v>18</v>
      </c>
      <c r="I5" s="162">
        <v>149</v>
      </c>
      <c r="J5" s="202">
        <v>0</v>
      </c>
      <c r="K5" s="164">
        <v>145</v>
      </c>
      <c r="L5" s="162">
        <v>0</v>
      </c>
      <c r="M5" s="162">
        <v>1</v>
      </c>
      <c r="N5" s="162">
        <v>12</v>
      </c>
      <c r="O5" s="202">
        <v>9</v>
      </c>
      <c r="P5" s="204">
        <f aca="true" t="shared" si="0" ref="P5:P45">SUM(K5:O5)</f>
        <v>167</v>
      </c>
    </row>
    <row r="6" spans="1:16" ht="12">
      <c r="A6" s="67" t="s">
        <v>117</v>
      </c>
      <c r="B6" s="162">
        <v>558</v>
      </c>
      <c r="C6" s="162">
        <v>50</v>
      </c>
      <c r="D6" s="202">
        <v>8</v>
      </c>
      <c r="E6" s="164">
        <v>441</v>
      </c>
      <c r="F6" s="162">
        <v>167</v>
      </c>
      <c r="G6" s="202">
        <v>8</v>
      </c>
      <c r="H6" s="164">
        <v>444</v>
      </c>
      <c r="I6" s="162">
        <v>164</v>
      </c>
      <c r="J6" s="202">
        <v>8</v>
      </c>
      <c r="K6" s="164">
        <v>525</v>
      </c>
      <c r="L6" s="162">
        <v>37</v>
      </c>
      <c r="M6" s="162">
        <v>5</v>
      </c>
      <c r="N6" s="162">
        <v>27</v>
      </c>
      <c r="O6" s="202">
        <v>22</v>
      </c>
      <c r="P6" s="204">
        <f t="shared" si="0"/>
        <v>616</v>
      </c>
    </row>
    <row r="7" spans="1:16" ht="12">
      <c r="A7" s="67" t="s">
        <v>118</v>
      </c>
      <c r="B7" s="162">
        <v>1258</v>
      </c>
      <c r="C7" s="162">
        <v>180</v>
      </c>
      <c r="D7" s="202">
        <v>13</v>
      </c>
      <c r="E7" s="164">
        <v>1148</v>
      </c>
      <c r="F7" s="162">
        <v>293</v>
      </c>
      <c r="G7" s="202">
        <v>10</v>
      </c>
      <c r="H7" s="164">
        <v>1153</v>
      </c>
      <c r="I7" s="162">
        <v>290</v>
      </c>
      <c r="J7" s="202">
        <v>8</v>
      </c>
      <c r="K7" s="164">
        <v>1296</v>
      </c>
      <c r="L7" s="162">
        <v>56</v>
      </c>
      <c r="M7" s="162">
        <v>5</v>
      </c>
      <c r="N7" s="162">
        <v>55</v>
      </c>
      <c r="O7" s="202">
        <v>39</v>
      </c>
      <c r="P7" s="204">
        <f t="shared" si="0"/>
        <v>1451</v>
      </c>
    </row>
    <row r="8" spans="1:16" ht="12">
      <c r="A8" s="67" t="s">
        <v>119</v>
      </c>
      <c r="B8" s="162">
        <v>447</v>
      </c>
      <c r="C8" s="162">
        <v>345</v>
      </c>
      <c r="D8" s="202">
        <v>96</v>
      </c>
      <c r="E8" s="164">
        <v>283</v>
      </c>
      <c r="F8" s="162">
        <v>575</v>
      </c>
      <c r="G8" s="202">
        <v>30</v>
      </c>
      <c r="H8" s="164">
        <v>273</v>
      </c>
      <c r="I8" s="162">
        <v>571</v>
      </c>
      <c r="J8" s="202">
        <v>44</v>
      </c>
      <c r="K8" s="164">
        <v>756</v>
      </c>
      <c r="L8" s="162">
        <v>19</v>
      </c>
      <c r="M8" s="162">
        <v>7</v>
      </c>
      <c r="N8" s="162">
        <v>83</v>
      </c>
      <c r="O8" s="202">
        <v>23</v>
      </c>
      <c r="P8" s="204">
        <f t="shared" si="0"/>
        <v>888</v>
      </c>
    </row>
    <row r="9" spans="1:16" ht="12">
      <c r="A9" s="67" t="s">
        <v>120</v>
      </c>
      <c r="B9" s="162">
        <v>4371</v>
      </c>
      <c r="C9" s="162">
        <v>139</v>
      </c>
      <c r="D9" s="202">
        <v>190</v>
      </c>
      <c r="E9" s="164">
        <v>4159</v>
      </c>
      <c r="F9" s="162">
        <v>489</v>
      </c>
      <c r="G9" s="202">
        <v>52</v>
      </c>
      <c r="H9" s="164">
        <v>4130</v>
      </c>
      <c r="I9" s="162">
        <v>496</v>
      </c>
      <c r="J9" s="202">
        <v>74</v>
      </c>
      <c r="K9" s="164">
        <v>4152</v>
      </c>
      <c r="L9" s="162">
        <v>366</v>
      </c>
      <c r="M9" s="162">
        <v>4</v>
      </c>
      <c r="N9" s="162">
        <v>55</v>
      </c>
      <c r="O9" s="202">
        <v>123</v>
      </c>
      <c r="P9" s="204">
        <f t="shared" si="0"/>
        <v>4700</v>
      </c>
    </row>
    <row r="10" spans="1:16" ht="12">
      <c r="A10" s="67" t="s">
        <v>121</v>
      </c>
      <c r="B10" s="162">
        <v>148</v>
      </c>
      <c r="C10" s="162">
        <v>4</v>
      </c>
      <c r="D10" s="202">
        <v>0</v>
      </c>
      <c r="E10" s="164">
        <v>133</v>
      </c>
      <c r="F10" s="162">
        <v>16</v>
      </c>
      <c r="G10" s="202">
        <v>3</v>
      </c>
      <c r="H10" s="164">
        <v>134</v>
      </c>
      <c r="I10" s="162">
        <v>15</v>
      </c>
      <c r="J10" s="202">
        <v>3</v>
      </c>
      <c r="K10" s="164">
        <v>146</v>
      </c>
      <c r="L10" s="162">
        <v>3</v>
      </c>
      <c r="M10" s="162">
        <v>0</v>
      </c>
      <c r="N10" s="162">
        <v>3</v>
      </c>
      <c r="O10" s="202">
        <v>0</v>
      </c>
      <c r="P10" s="204">
        <f t="shared" si="0"/>
        <v>152</v>
      </c>
    </row>
    <row r="11" spans="1:16" ht="12">
      <c r="A11" s="67" t="s">
        <v>122</v>
      </c>
      <c r="B11" s="162">
        <v>329</v>
      </c>
      <c r="C11" s="162">
        <v>179</v>
      </c>
      <c r="D11" s="202">
        <v>73</v>
      </c>
      <c r="E11" s="164">
        <v>184</v>
      </c>
      <c r="F11" s="162">
        <v>300</v>
      </c>
      <c r="G11" s="202">
        <v>97</v>
      </c>
      <c r="H11" s="164">
        <v>185</v>
      </c>
      <c r="I11" s="162">
        <v>194</v>
      </c>
      <c r="J11" s="202">
        <v>202</v>
      </c>
      <c r="K11" s="164">
        <v>383</v>
      </c>
      <c r="L11" s="162">
        <v>2</v>
      </c>
      <c r="M11" s="162">
        <v>85</v>
      </c>
      <c r="N11" s="162">
        <v>109</v>
      </c>
      <c r="O11" s="202">
        <v>2</v>
      </c>
      <c r="P11" s="204">
        <f t="shared" si="0"/>
        <v>581</v>
      </c>
    </row>
    <row r="12" spans="1:16" ht="12">
      <c r="A12" s="67" t="s">
        <v>123</v>
      </c>
      <c r="B12" s="162">
        <v>764</v>
      </c>
      <c r="C12" s="162">
        <v>349</v>
      </c>
      <c r="D12" s="202">
        <v>13</v>
      </c>
      <c r="E12" s="164">
        <v>606</v>
      </c>
      <c r="F12" s="162">
        <v>495</v>
      </c>
      <c r="G12" s="202">
        <v>25</v>
      </c>
      <c r="H12" s="164">
        <v>602</v>
      </c>
      <c r="I12" s="162">
        <v>469</v>
      </c>
      <c r="J12" s="202">
        <v>55</v>
      </c>
      <c r="K12" s="164">
        <v>1004</v>
      </c>
      <c r="L12" s="162">
        <v>5</v>
      </c>
      <c r="M12" s="162">
        <v>5</v>
      </c>
      <c r="N12" s="162">
        <v>53</v>
      </c>
      <c r="O12" s="202">
        <v>59</v>
      </c>
      <c r="P12" s="204">
        <f t="shared" si="0"/>
        <v>1126</v>
      </c>
    </row>
    <row r="13" spans="1:16" ht="12">
      <c r="A13" s="23" t="s">
        <v>221</v>
      </c>
      <c r="B13" s="162">
        <v>278</v>
      </c>
      <c r="C13" s="162">
        <v>118</v>
      </c>
      <c r="D13" s="202">
        <v>18</v>
      </c>
      <c r="E13" s="164">
        <v>190</v>
      </c>
      <c r="F13" s="162">
        <v>219</v>
      </c>
      <c r="G13" s="202">
        <v>5</v>
      </c>
      <c r="H13" s="164">
        <v>187</v>
      </c>
      <c r="I13" s="162">
        <v>204</v>
      </c>
      <c r="J13" s="202">
        <v>23</v>
      </c>
      <c r="K13" s="164">
        <v>375</v>
      </c>
      <c r="L13" s="162">
        <v>7</v>
      </c>
      <c r="M13" s="162">
        <v>8</v>
      </c>
      <c r="N13" s="162">
        <v>15</v>
      </c>
      <c r="O13" s="202">
        <v>9</v>
      </c>
      <c r="P13" s="204">
        <f t="shared" si="0"/>
        <v>414</v>
      </c>
    </row>
    <row r="14" spans="1:16" ht="12">
      <c r="A14" s="67" t="s">
        <v>124</v>
      </c>
      <c r="B14" s="162">
        <v>408</v>
      </c>
      <c r="C14" s="162">
        <v>58</v>
      </c>
      <c r="D14" s="202">
        <v>42</v>
      </c>
      <c r="E14" s="164">
        <v>253</v>
      </c>
      <c r="F14" s="162">
        <v>251</v>
      </c>
      <c r="G14" s="202">
        <v>4</v>
      </c>
      <c r="H14" s="164">
        <v>255</v>
      </c>
      <c r="I14" s="162">
        <v>188</v>
      </c>
      <c r="J14" s="202">
        <v>65</v>
      </c>
      <c r="K14" s="164">
        <v>448</v>
      </c>
      <c r="L14" s="162">
        <v>13</v>
      </c>
      <c r="M14" s="162">
        <v>7</v>
      </c>
      <c r="N14" s="162">
        <v>29</v>
      </c>
      <c r="O14" s="202">
        <v>11</v>
      </c>
      <c r="P14" s="204">
        <f t="shared" si="0"/>
        <v>508</v>
      </c>
    </row>
    <row r="15" spans="1:16" ht="12">
      <c r="A15" s="67" t="s">
        <v>125</v>
      </c>
      <c r="B15" s="162">
        <v>855</v>
      </c>
      <c r="C15" s="162">
        <v>227</v>
      </c>
      <c r="D15" s="202">
        <v>103</v>
      </c>
      <c r="E15" s="164">
        <v>719</v>
      </c>
      <c r="F15" s="162">
        <v>367</v>
      </c>
      <c r="G15" s="202">
        <v>99</v>
      </c>
      <c r="H15" s="164">
        <v>709</v>
      </c>
      <c r="I15" s="162">
        <v>344</v>
      </c>
      <c r="J15" s="202">
        <v>132</v>
      </c>
      <c r="K15" s="164">
        <v>974</v>
      </c>
      <c r="L15" s="162">
        <v>46</v>
      </c>
      <c r="M15" s="162">
        <v>14</v>
      </c>
      <c r="N15" s="162">
        <v>136</v>
      </c>
      <c r="O15" s="202">
        <v>15</v>
      </c>
      <c r="P15" s="204">
        <f t="shared" si="0"/>
        <v>1185</v>
      </c>
    </row>
    <row r="16" spans="1:16" ht="12">
      <c r="A16" s="67" t="s">
        <v>14</v>
      </c>
      <c r="B16" s="162">
        <v>277</v>
      </c>
      <c r="C16" s="162">
        <v>87</v>
      </c>
      <c r="D16" s="202">
        <v>32</v>
      </c>
      <c r="E16" s="164">
        <v>249</v>
      </c>
      <c r="F16" s="162">
        <v>121</v>
      </c>
      <c r="G16" s="202">
        <v>26</v>
      </c>
      <c r="H16" s="164">
        <v>244</v>
      </c>
      <c r="I16" s="162">
        <v>136</v>
      </c>
      <c r="J16" s="202">
        <v>16</v>
      </c>
      <c r="K16" s="164">
        <v>299</v>
      </c>
      <c r="L16" s="162">
        <v>45</v>
      </c>
      <c r="M16" s="162">
        <v>2</v>
      </c>
      <c r="N16" s="162">
        <v>15</v>
      </c>
      <c r="O16" s="202">
        <v>35</v>
      </c>
      <c r="P16" s="204">
        <f t="shared" si="0"/>
        <v>396</v>
      </c>
    </row>
    <row r="17" spans="1:16" ht="12">
      <c r="A17" s="67" t="s">
        <v>126</v>
      </c>
      <c r="B17" s="162">
        <v>833</v>
      </c>
      <c r="C17" s="162">
        <v>61</v>
      </c>
      <c r="D17" s="202">
        <v>27</v>
      </c>
      <c r="E17" s="164">
        <v>788</v>
      </c>
      <c r="F17" s="162">
        <v>129</v>
      </c>
      <c r="G17" s="202">
        <v>4</v>
      </c>
      <c r="H17" s="164">
        <v>777</v>
      </c>
      <c r="I17" s="162">
        <v>135</v>
      </c>
      <c r="J17" s="202">
        <v>9</v>
      </c>
      <c r="K17" s="164">
        <v>859</v>
      </c>
      <c r="L17" s="162">
        <v>25</v>
      </c>
      <c r="M17" s="162">
        <v>10</v>
      </c>
      <c r="N17" s="162">
        <v>18</v>
      </c>
      <c r="O17" s="202">
        <v>9</v>
      </c>
      <c r="P17" s="204">
        <f t="shared" si="0"/>
        <v>921</v>
      </c>
    </row>
    <row r="18" spans="1:16" ht="12">
      <c r="A18" s="67" t="s">
        <v>127</v>
      </c>
      <c r="B18" s="162">
        <v>806</v>
      </c>
      <c r="C18" s="162">
        <v>72</v>
      </c>
      <c r="D18" s="202">
        <v>3</v>
      </c>
      <c r="E18" s="164">
        <v>712</v>
      </c>
      <c r="F18" s="162">
        <v>161</v>
      </c>
      <c r="G18" s="202">
        <v>8</v>
      </c>
      <c r="H18" s="164">
        <v>702</v>
      </c>
      <c r="I18" s="162">
        <v>164</v>
      </c>
      <c r="J18" s="202">
        <v>15</v>
      </c>
      <c r="K18" s="164">
        <v>810</v>
      </c>
      <c r="L18" s="162">
        <v>30</v>
      </c>
      <c r="M18" s="162">
        <v>6</v>
      </c>
      <c r="N18" s="162">
        <v>7</v>
      </c>
      <c r="O18" s="202">
        <v>28</v>
      </c>
      <c r="P18" s="204">
        <f t="shared" si="0"/>
        <v>881</v>
      </c>
    </row>
    <row r="19" spans="1:16" ht="12">
      <c r="A19" s="67" t="s">
        <v>128</v>
      </c>
      <c r="B19" s="162">
        <v>986</v>
      </c>
      <c r="C19" s="162">
        <v>1017</v>
      </c>
      <c r="D19" s="202">
        <v>176</v>
      </c>
      <c r="E19" s="164">
        <v>582</v>
      </c>
      <c r="F19" s="162">
        <v>1470</v>
      </c>
      <c r="G19" s="202">
        <v>127</v>
      </c>
      <c r="H19" s="164">
        <v>575</v>
      </c>
      <c r="I19" s="162">
        <v>990</v>
      </c>
      <c r="J19" s="202">
        <v>614</v>
      </c>
      <c r="K19" s="164">
        <v>1916</v>
      </c>
      <c r="L19" s="162">
        <v>11</v>
      </c>
      <c r="M19" s="162">
        <v>34</v>
      </c>
      <c r="N19" s="162">
        <v>203</v>
      </c>
      <c r="O19" s="202">
        <v>15</v>
      </c>
      <c r="P19" s="204">
        <f t="shared" si="0"/>
        <v>2179</v>
      </c>
    </row>
    <row r="20" spans="1:16" ht="12">
      <c r="A20" s="67" t="s">
        <v>129</v>
      </c>
      <c r="B20" s="162">
        <v>693</v>
      </c>
      <c r="C20" s="162">
        <v>936</v>
      </c>
      <c r="D20" s="202">
        <v>146</v>
      </c>
      <c r="E20" s="164">
        <v>315</v>
      </c>
      <c r="F20" s="162">
        <v>1305</v>
      </c>
      <c r="G20" s="202">
        <v>155</v>
      </c>
      <c r="H20" s="164">
        <v>324</v>
      </c>
      <c r="I20" s="162">
        <v>675</v>
      </c>
      <c r="J20" s="202">
        <v>776</v>
      </c>
      <c r="K20" s="164">
        <v>1518</v>
      </c>
      <c r="L20" s="162">
        <v>12</v>
      </c>
      <c r="M20" s="162">
        <v>2</v>
      </c>
      <c r="N20" s="162">
        <v>209</v>
      </c>
      <c r="O20" s="202">
        <v>34</v>
      </c>
      <c r="P20" s="204">
        <f t="shared" si="0"/>
        <v>1775</v>
      </c>
    </row>
    <row r="21" spans="1:16" ht="12">
      <c r="A21" s="67" t="s">
        <v>130</v>
      </c>
      <c r="B21" s="162">
        <v>165</v>
      </c>
      <c r="C21" s="162">
        <v>6</v>
      </c>
      <c r="D21" s="202">
        <v>15</v>
      </c>
      <c r="E21" s="164">
        <v>119</v>
      </c>
      <c r="F21" s="162">
        <v>63</v>
      </c>
      <c r="G21" s="202">
        <v>4</v>
      </c>
      <c r="H21" s="164">
        <v>118</v>
      </c>
      <c r="I21" s="162">
        <v>63</v>
      </c>
      <c r="J21" s="202">
        <v>5</v>
      </c>
      <c r="K21" s="164">
        <v>165</v>
      </c>
      <c r="L21" s="162">
        <v>3</v>
      </c>
      <c r="M21" s="162">
        <v>2</v>
      </c>
      <c r="N21" s="162">
        <v>11</v>
      </c>
      <c r="O21" s="202">
        <v>5</v>
      </c>
      <c r="P21" s="204">
        <f t="shared" si="0"/>
        <v>186</v>
      </c>
    </row>
    <row r="22" spans="1:16" ht="12">
      <c r="A22" s="94" t="s">
        <v>222</v>
      </c>
      <c r="B22" s="162">
        <v>6107</v>
      </c>
      <c r="C22" s="162">
        <v>148</v>
      </c>
      <c r="D22" s="202">
        <v>80</v>
      </c>
      <c r="E22" s="164">
        <v>5907</v>
      </c>
      <c r="F22" s="162">
        <v>363</v>
      </c>
      <c r="G22" s="202">
        <v>65</v>
      </c>
      <c r="H22" s="164">
        <v>5871</v>
      </c>
      <c r="I22" s="162">
        <v>382</v>
      </c>
      <c r="J22" s="202">
        <v>82</v>
      </c>
      <c r="K22" s="164">
        <v>6152</v>
      </c>
      <c r="L22" s="162">
        <v>67</v>
      </c>
      <c r="M22" s="162">
        <v>10</v>
      </c>
      <c r="N22" s="162">
        <v>39</v>
      </c>
      <c r="O22" s="202">
        <v>67</v>
      </c>
      <c r="P22" s="204">
        <f t="shared" si="0"/>
        <v>6335</v>
      </c>
    </row>
    <row r="23" spans="1:16" ht="12">
      <c r="A23" s="67" t="s">
        <v>131</v>
      </c>
      <c r="B23" s="162">
        <v>29097</v>
      </c>
      <c r="C23" s="162">
        <v>99</v>
      </c>
      <c r="D23" s="202">
        <v>111</v>
      </c>
      <c r="E23" s="164">
        <v>28556</v>
      </c>
      <c r="F23" s="162">
        <v>686</v>
      </c>
      <c r="G23" s="202">
        <v>65</v>
      </c>
      <c r="H23" s="164">
        <v>28375</v>
      </c>
      <c r="I23" s="162">
        <v>875</v>
      </c>
      <c r="J23" s="202">
        <v>57</v>
      </c>
      <c r="K23" s="164">
        <v>28842</v>
      </c>
      <c r="L23" s="162">
        <v>239</v>
      </c>
      <c r="M23" s="162">
        <v>5</v>
      </c>
      <c r="N23" s="162">
        <v>95</v>
      </c>
      <c r="O23" s="202">
        <v>126</v>
      </c>
      <c r="P23" s="204">
        <f t="shared" si="0"/>
        <v>29307</v>
      </c>
    </row>
    <row r="24" spans="1:16" ht="12">
      <c r="A24" s="67" t="s">
        <v>0</v>
      </c>
      <c r="B24" s="162">
        <v>284</v>
      </c>
      <c r="C24" s="162">
        <v>97</v>
      </c>
      <c r="D24" s="202">
        <v>67</v>
      </c>
      <c r="E24" s="164">
        <v>183</v>
      </c>
      <c r="F24" s="162">
        <v>201</v>
      </c>
      <c r="G24" s="202">
        <v>64</v>
      </c>
      <c r="H24" s="164">
        <v>180</v>
      </c>
      <c r="I24" s="162">
        <v>169</v>
      </c>
      <c r="J24" s="202">
        <v>99</v>
      </c>
      <c r="K24" s="164">
        <v>310</v>
      </c>
      <c r="L24" s="162">
        <v>21</v>
      </c>
      <c r="M24" s="162">
        <v>22</v>
      </c>
      <c r="N24" s="162">
        <v>70</v>
      </c>
      <c r="O24" s="202">
        <v>25</v>
      </c>
      <c r="P24" s="204">
        <f t="shared" si="0"/>
        <v>448</v>
      </c>
    </row>
    <row r="25" spans="1:16" ht="12">
      <c r="A25" s="67" t="s">
        <v>1</v>
      </c>
      <c r="B25" s="162">
        <v>77</v>
      </c>
      <c r="C25" s="162">
        <v>868</v>
      </c>
      <c r="D25" s="202">
        <v>27</v>
      </c>
      <c r="E25" s="164">
        <v>95</v>
      </c>
      <c r="F25" s="162">
        <v>839</v>
      </c>
      <c r="G25" s="202">
        <v>38</v>
      </c>
      <c r="H25" s="164">
        <v>86</v>
      </c>
      <c r="I25" s="162">
        <v>587</v>
      </c>
      <c r="J25" s="202">
        <v>299</v>
      </c>
      <c r="K25" s="164">
        <v>852</v>
      </c>
      <c r="L25" s="162">
        <v>4</v>
      </c>
      <c r="M25" s="162">
        <v>3</v>
      </c>
      <c r="N25" s="162">
        <v>113</v>
      </c>
      <c r="O25" s="202">
        <v>0</v>
      </c>
      <c r="P25" s="204">
        <f t="shared" si="0"/>
        <v>972</v>
      </c>
    </row>
    <row r="26" spans="1:16" ht="12">
      <c r="A26" s="67" t="s">
        <v>2</v>
      </c>
      <c r="B26" s="162">
        <v>2859</v>
      </c>
      <c r="C26" s="162">
        <v>71</v>
      </c>
      <c r="D26" s="202">
        <v>27</v>
      </c>
      <c r="E26" s="164">
        <v>2644</v>
      </c>
      <c r="F26" s="162">
        <v>300</v>
      </c>
      <c r="G26" s="202">
        <v>13</v>
      </c>
      <c r="H26" s="164">
        <v>2679</v>
      </c>
      <c r="I26" s="162">
        <v>266</v>
      </c>
      <c r="J26" s="202">
        <v>12</v>
      </c>
      <c r="K26" s="164">
        <v>2850</v>
      </c>
      <c r="L26" s="162">
        <v>25</v>
      </c>
      <c r="M26" s="162">
        <v>1</v>
      </c>
      <c r="N26" s="162">
        <v>28</v>
      </c>
      <c r="O26" s="202">
        <v>53</v>
      </c>
      <c r="P26" s="204">
        <f t="shared" si="0"/>
        <v>2957</v>
      </c>
    </row>
    <row r="27" spans="1:16" ht="12">
      <c r="A27" s="67" t="s">
        <v>3</v>
      </c>
      <c r="B27" s="162">
        <v>910</v>
      </c>
      <c r="C27" s="162">
        <v>211</v>
      </c>
      <c r="D27" s="202">
        <v>74</v>
      </c>
      <c r="E27" s="164">
        <v>511</v>
      </c>
      <c r="F27" s="162">
        <v>582</v>
      </c>
      <c r="G27" s="202">
        <v>102</v>
      </c>
      <c r="H27" s="164">
        <v>504</v>
      </c>
      <c r="I27" s="162">
        <v>341</v>
      </c>
      <c r="J27" s="202">
        <v>350</v>
      </c>
      <c r="K27" s="164">
        <v>1053</v>
      </c>
      <c r="L27" s="162">
        <v>5</v>
      </c>
      <c r="M27" s="162">
        <v>21</v>
      </c>
      <c r="N27" s="162">
        <v>66</v>
      </c>
      <c r="O27" s="202">
        <v>50</v>
      </c>
      <c r="P27" s="204">
        <f t="shared" si="0"/>
        <v>1195</v>
      </c>
    </row>
    <row r="28" spans="1:16" ht="12">
      <c r="A28" s="67" t="s">
        <v>4</v>
      </c>
      <c r="B28" s="162">
        <v>212</v>
      </c>
      <c r="C28" s="162">
        <v>296</v>
      </c>
      <c r="D28" s="202">
        <v>119</v>
      </c>
      <c r="E28" s="164">
        <v>144</v>
      </c>
      <c r="F28" s="162">
        <v>425</v>
      </c>
      <c r="G28" s="202">
        <v>58</v>
      </c>
      <c r="H28" s="164">
        <v>144</v>
      </c>
      <c r="I28" s="162">
        <v>372</v>
      </c>
      <c r="J28" s="202">
        <v>111</v>
      </c>
      <c r="K28" s="164">
        <v>538</v>
      </c>
      <c r="L28" s="162">
        <v>6</v>
      </c>
      <c r="M28" s="162">
        <v>8</v>
      </c>
      <c r="N28" s="162">
        <v>64</v>
      </c>
      <c r="O28" s="202">
        <v>11</v>
      </c>
      <c r="P28" s="204">
        <f t="shared" si="0"/>
        <v>627</v>
      </c>
    </row>
    <row r="29" spans="1:16" ht="12">
      <c r="A29" s="67" t="s">
        <v>5</v>
      </c>
      <c r="B29" s="162">
        <v>273</v>
      </c>
      <c r="C29" s="162">
        <v>170</v>
      </c>
      <c r="D29" s="202">
        <v>47</v>
      </c>
      <c r="E29" s="164">
        <v>213</v>
      </c>
      <c r="F29" s="162">
        <v>248</v>
      </c>
      <c r="G29" s="202">
        <v>29</v>
      </c>
      <c r="H29" s="164">
        <v>174</v>
      </c>
      <c r="I29" s="162">
        <v>208</v>
      </c>
      <c r="J29" s="202">
        <v>108</v>
      </c>
      <c r="K29" s="164">
        <v>412</v>
      </c>
      <c r="L29" s="162">
        <v>10</v>
      </c>
      <c r="M29" s="162">
        <v>2</v>
      </c>
      <c r="N29" s="162">
        <v>35</v>
      </c>
      <c r="O29" s="202">
        <v>31</v>
      </c>
      <c r="P29" s="204">
        <f t="shared" si="0"/>
        <v>490</v>
      </c>
    </row>
    <row r="30" spans="1:16" ht="12">
      <c r="A30" s="67" t="s">
        <v>6</v>
      </c>
      <c r="B30" s="162">
        <v>399</v>
      </c>
      <c r="C30" s="162">
        <v>8</v>
      </c>
      <c r="D30" s="202">
        <v>5</v>
      </c>
      <c r="E30" s="164">
        <v>347</v>
      </c>
      <c r="F30" s="162">
        <v>65</v>
      </c>
      <c r="G30" s="202">
        <v>0</v>
      </c>
      <c r="H30" s="164">
        <v>347</v>
      </c>
      <c r="I30" s="162">
        <v>60</v>
      </c>
      <c r="J30" s="202">
        <v>5</v>
      </c>
      <c r="K30" s="164">
        <v>353</v>
      </c>
      <c r="L30" s="162">
        <v>27</v>
      </c>
      <c r="M30" s="162">
        <v>4</v>
      </c>
      <c r="N30" s="162">
        <v>28</v>
      </c>
      <c r="O30" s="202">
        <v>0</v>
      </c>
      <c r="P30" s="204">
        <f t="shared" si="0"/>
        <v>412</v>
      </c>
    </row>
    <row r="31" spans="1:16" ht="12">
      <c r="A31" s="67" t="s">
        <v>7</v>
      </c>
      <c r="B31" s="162">
        <v>154</v>
      </c>
      <c r="C31" s="162">
        <v>70</v>
      </c>
      <c r="D31" s="202">
        <v>107</v>
      </c>
      <c r="E31" s="164">
        <v>86</v>
      </c>
      <c r="F31" s="162">
        <v>225</v>
      </c>
      <c r="G31" s="202">
        <v>20</v>
      </c>
      <c r="H31" s="164">
        <v>86</v>
      </c>
      <c r="I31" s="162">
        <v>192</v>
      </c>
      <c r="J31" s="202">
        <v>53</v>
      </c>
      <c r="K31" s="164">
        <v>213</v>
      </c>
      <c r="L31" s="162">
        <v>57</v>
      </c>
      <c r="M31" s="162">
        <v>24</v>
      </c>
      <c r="N31" s="162">
        <v>13</v>
      </c>
      <c r="O31" s="202">
        <v>24</v>
      </c>
      <c r="P31" s="204">
        <f t="shared" si="0"/>
        <v>331</v>
      </c>
    </row>
    <row r="32" spans="1:16" ht="12">
      <c r="A32" s="67" t="s">
        <v>8</v>
      </c>
      <c r="B32" s="162">
        <v>529</v>
      </c>
      <c r="C32" s="162">
        <v>46</v>
      </c>
      <c r="D32" s="202">
        <v>142</v>
      </c>
      <c r="E32" s="164">
        <v>472</v>
      </c>
      <c r="F32" s="162">
        <v>206</v>
      </c>
      <c r="G32" s="202">
        <v>39</v>
      </c>
      <c r="H32" s="164">
        <v>470</v>
      </c>
      <c r="I32" s="162">
        <v>174</v>
      </c>
      <c r="J32" s="202">
        <v>73</v>
      </c>
      <c r="K32" s="164">
        <v>590</v>
      </c>
      <c r="L32" s="162">
        <v>36</v>
      </c>
      <c r="M32" s="162">
        <v>4</v>
      </c>
      <c r="N32" s="162">
        <v>53</v>
      </c>
      <c r="O32" s="202">
        <v>34</v>
      </c>
      <c r="P32" s="204">
        <f t="shared" si="0"/>
        <v>717</v>
      </c>
    </row>
    <row r="33" spans="1:16" ht="12">
      <c r="A33" s="67" t="s">
        <v>9</v>
      </c>
      <c r="B33" s="162">
        <v>167</v>
      </c>
      <c r="C33" s="162">
        <v>5</v>
      </c>
      <c r="D33" s="202">
        <v>0</v>
      </c>
      <c r="E33" s="164">
        <v>82</v>
      </c>
      <c r="F33" s="162">
        <v>85</v>
      </c>
      <c r="G33" s="202">
        <v>5</v>
      </c>
      <c r="H33" s="164">
        <v>89</v>
      </c>
      <c r="I33" s="162">
        <v>78</v>
      </c>
      <c r="J33" s="202">
        <v>5</v>
      </c>
      <c r="K33" s="164">
        <v>156</v>
      </c>
      <c r="L33" s="162">
        <v>1</v>
      </c>
      <c r="M33" s="162">
        <v>0</v>
      </c>
      <c r="N33" s="162">
        <v>9</v>
      </c>
      <c r="O33" s="202">
        <v>6</v>
      </c>
      <c r="P33" s="204">
        <f t="shared" si="0"/>
        <v>172</v>
      </c>
    </row>
    <row r="34" spans="1:16" ht="12">
      <c r="A34" s="67" t="s">
        <v>10</v>
      </c>
      <c r="B34" s="162">
        <v>431</v>
      </c>
      <c r="C34" s="162">
        <v>155</v>
      </c>
      <c r="D34" s="202">
        <v>140</v>
      </c>
      <c r="E34" s="164">
        <v>369</v>
      </c>
      <c r="F34" s="162">
        <v>344</v>
      </c>
      <c r="G34" s="202">
        <v>13</v>
      </c>
      <c r="H34" s="164">
        <v>370</v>
      </c>
      <c r="I34" s="162">
        <v>329</v>
      </c>
      <c r="J34" s="202">
        <v>27</v>
      </c>
      <c r="K34" s="164">
        <v>576</v>
      </c>
      <c r="L34" s="162">
        <v>5</v>
      </c>
      <c r="M34" s="162">
        <v>52</v>
      </c>
      <c r="N34" s="162">
        <v>58</v>
      </c>
      <c r="O34" s="202">
        <v>35</v>
      </c>
      <c r="P34" s="204">
        <f t="shared" si="0"/>
        <v>726</v>
      </c>
    </row>
    <row r="35" spans="1:16" ht="12">
      <c r="A35" s="67" t="s">
        <v>11</v>
      </c>
      <c r="B35" s="162">
        <v>348</v>
      </c>
      <c r="C35" s="162">
        <v>63</v>
      </c>
      <c r="D35" s="202">
        <v>134</v>
      </c>
      <c r="E35" s="164">
        <v>251</v>
      </c>
      <c r="F35" s="162">
        <v>282</v>
      </c>
      <c r="G35" s="202">
        <v>12</v>
      </c>
      <c r="H35" s="164">
        <v>234</v>
      </c>
      <c r="I35" s="162">
        <v>214</v>
      </c>
      <c r="J35" s="202">
        <v>97</v>
      </c>
      <c r="K35" s="164">
        <v>473</v>
      </c>
      <c r="L35" s="162">
        <v>2</v>
      </c>
      <c r="M35" s="162">
        <v>0</v>
      </c>
      <c r="N35" s="162">
        <v>57</v>
      </c>
      <c r="O35" s="202">
        <v>13</v>
      </c>
      <c r="P35" s="204">
        <f t="shared" si="0"/>
        <v>545</v>
      </c>
    </row>
    <row r="36" spans="1:16" ht="12">
      <c r="A36" s="67" t="s">
        <v>12</v>
      </c>
      <c r="B36" s="162">
        <v>533</v>
      </c>
      <c r="C36" s="162">
        <v>33</v>
      </c>
      <c r="D36" s="202">
        <v>15</v>
      </c>
      <c r="E36" s="164">
        <v>368</v>
      </c>
      <c r="F36" s="162">
        <v>200</v>
      </c>
      <c r="G36" s="202">
        <v>13</v>
      </c>
      <c r="H36" s="164">
        <v>362</v>
      </c>
      <c r="I36" s="162">
        <v>131</v>
      </c>
      <c r="J36" s="202">
        <v>88</v>
      </c>
      <c r="K36" s="164">
        <v>495</v>
      </c>
      <c r="L36" s="162">
        <v>16</v>
      </c>
      <c r="M36" s="162">
        <v>17</v>
      </c>
      <c r="N36" s="162">
        <v>39</v>
      </c>
      <c r="O36" s="202">
        <v>14</v>
      </c>
      <c r="P36" s="204">
        <f t="shared" si="0"/>
        <v>581</v>
      </c>
    </row>
    <row r="37" spans="1:16" ht="12">
      <c r="A37" s="67" t="s">
        <v>13</v>
      </c>
      <c r="B37" s="162">
        <v>261</v>
      </c>
      <c r="C37" s="162">
        <v>139</v>
      </c>
      <c r="D37" s="202">
        <v>4</v>
      </c>
      <c r="E37" s="164">
        <v>142</v>
      </c>
      <c r="F37" s="162">
        <v>257</v>
      </c>
      <c r="G37" s="202">
        <v>5</v>
      </c>
      <c r="H37" s="164">
        <v>133</v>
      </c>
      <c r="I37" s="162">
        <v>260</v>
      </c>
      <c r="J37" s="202">
        <v>11</v>
      </c>
      <c r="K37" s="164">
        <v>358</v>
      </c>
      <c r="L37" s="162">
        <v>6</v>
      </c>
      <c r="M37" s="162">
        <v>2</v>
      </c>
      <c r="N37" s="162">
        <v>17</v>
      </c>
      <c r="O37" s="202">
        <v>21</v>
      </c>
      <c r="P37" s="204">
        <f t="shared" si="0"/>
        <v>404</v>
      </c>
    </row>
    <row r="38" spans="1:16" ht="12.75" customHeight="1">
      <c r="A38" s="73" t="s">
        <v>15</v>
      </c>
      <c r="B38" s="178">
        <f>B19+B20+B25</f>
        <v>1756</v>
      </c>
      <c r="C38" s="178">
        <f>C19+C20+C25</f>
        <v>2821</v>
      </c>
      <c r="D38" s="179">
        <f aca="true" t="shared" si="1" ref="D38:O38">D19+D20+D25</f>
        <v>349</v>
      </c>
      <c r="E38" s="193">
        <f t="shared" si="1"/>
        <v>992</v>
      </c>
      <c r="F38" s="178">
        <f t="shared" si="1"/>
        <v>3614</v>
      </c>
      <c r="G38" s="179">
        <f t="shared" si="1"/>
        <v>320</v>
      </c>
      <c r="H38" s="193">
        <f t="shared" si="1"/>
        <v>985</v>
      </c>
      <c r="I38" s="178">
        <f t="shared" si="1"/>
        <v>2252</v>
      </c>
      <c r="J38" s="179">
        <f t="shared" si="1"/>
        <v>1689</v>
      </c>
      <c r="K38" s="193">
        <f t="shared" si="1"/>
        <v>4286</v>
      </c>
      <c r="L38" s="178">
        <f t="shared" si="1"/>
        <v>27</v>
      </c>
      <c r="M38" s="178">
        <f t="shared" si="1"/>
        <v>39</v>
      </c>
      <c r="N38" s="178">
        <f t="shared" si="1"/>
        <v>525</v>
      </c>
      <c r="O38" s="179">
        <f t="shared" si="1"/>
        <v>49</v>
      </c>
      <c r="P38" s="205">
        <f t="shared" si="0"/>
        <v>4926</v>
      </c>
    </row>
    <row r="39" spans="1:16" ht="12">
      <c r="A39" s="67" t="s">
        <v>16</v>
      </c>
      <c r="B39" s="162">
        <v>3684</v>
      </c>
      <c r="C39" s="162">
        <v>489</v>
      </c>
      <c r="D39" s="202">
        <v>441</v>
      </c>
      <c r="E39" s="164">
        <v>3000</v>
      </c>
      <c r="F39" s="162">
        <v>1435</v>
      </c>
      <c r="G39" s="202">
        <v>179</v>
      </c>
      <c r="H39" s="164">
        <v>2973</v>
      </c>
      <c r="I39" s="162">
        <v>1216</v>
      </c>
      <c r="J39" s="202">
        <v>425</v>
      </c>
      <c r="K39" s="164">
        <v>3901</v>
      </c>
      <c r="L39" s="162">
        <v>212</v>
      </c>
      <c r="M39" s="162">
        <v>78</v>
      </c>
      <c r="N39" s="162">
        <v>316</v>
      </c>
      <c r="O39" s="202">
        <v>107</v>
      </c>
      <c r="P39" s="204">
        <f t="shared" si="0"/>
        <v>4614</v>
      </c>
    </row>
    <row r="40" spans="1:16" ht="12">
      <c r="A40" s="67" t="s">
        <v>17</v>
      </c>
      <c r="B40" s="162">
        <v>3867</v>
      </c>
      <c r="C40" s="162">
        <v>1939</v>
      </c>
      <c r="D40" s="202">
        <v>657</v>
      </c>
      <c r="E40" s="164">
        <v>2641</v>
      </c>
      <c r="F40" s="162">
        <v>3379</v>
      </c>
      <c r="G40" s="202">
        <v>443</v>
      </c>
      <c r="H40" s="164">
        <v>2558</v>
      </c>
      <c r="I40" s="162">
        <v>2823</v>
      </c>
      <c r="J40" s="202">
        <v>1082</v>
      </c>
      <c r="K40" s="164">
        <v>5373</v>
      </c>
      <c r="L40" s="162">
        <v>115</v>
      </c>
      <c r="M40" s="162">
        <v>153</v>
      </c>
      <c r="N40" s="162">
        <v>564</v>
      </c>
      <c r="O40" s="202">
        <v>258</v>
      </c>
      <c r="P40" s="204">
        <f t="shared" si="0"/>
        <v>6463</v>
      </c>
    </row>
    <row r="41" spans="1:16" ht="12.75" customHeight="1">
      <c r="A41" s="73" t="s">
        <v>18</v>
      </c>
      <c r="B41" s="178">
        <f>B39+B40</f>
        <v>7551</v>
      </c>
      <c r="C41" s="178">
        <f>C39+C40</f>
        <v>2428</v>
      </c>
      <c r="D41" s="179">
        <f aca="true" t="shared" si="2" ref="D41:O41">D39+D40</f>
        <v>1098</v>
      </c>
      <c r="E41" s="193">
        <f t="shared" si="2"/>
        <v>5641</v>
      </c>
      <c r="F41" s="178">
        <f t="shared" si="2"/>
        <v>4814</v>
      </c>
      <c r="G41" s="179">
        <f t="shared" si="2"/>
        <v>622</v>
      </c>
      <c r="H41" s="193">
        <f t="shared" si="2"/>
        <v>5531</v>
      </c>
      <c r="I41" s="178">
        <f t="shared" si="2"/>
        <v>4039</v>
      </c>
      <c r="J41" s="179">
        <f t="shared" si="2"/>
        <v>1507</v>
      </c>
      <c r="K41" s="193">
        <f t="shared" si="2"/>
        <v>9274</v>
      </c>
      <c r="L41" s="178">
        <f t="shared" si="2"/>
        <v>327</v>
      </c>
      <c r="M41" s="178">
        <f t="shared" si="2"/>
        <v>231</v>
      </c>
      <c r="N41" s="178">
        <f t="shared" si="2"/>
        <v>880</v>
      </c>
      <c r="O41" s="179">
        <f t="shared" si="2"/>
        <v>365</v>
      </c>
      <c r="P41" s="205">
        <f t="shared" si="0"/>
        <v>11077</v>
      </c>
    </row>
    <row r="42" spans="1:16" ht="12">
      <c r="A42" s="67" t="s">
        <v>19</v>
      </c>
      <c r="B42" s="162">
        <f>B9+B22+B23+B26</f>
        <v>42434</v>
      </c>
      <c r="C42" s="162">
        <f>C9+C22+C23+C26</f>
        <v>457</v>
      </c>
      <c r="D42" s="202">
        <f aca="true" t="shared" si="3" ref="D42:O42">D9+D22+D23+D26</f>
        <v>408</v>
      </c>
      <c r="E42" s="164">
        <f t="shared" si="3"/>
        <v>41266</v>
      </c>
      <c r="F42" s="162">
        <f t="shared" si="3"/>
        <v>1838</v>
      </c>
      <c r="G42" s="202">
        <f t="shared" si="3"/>
        <v>195</v>
      </c>
      <c r="H42" s="164">
        <f t="shared" si="3"/>
        <v>41055</v>
      </c>
      <c r="I42" s="162">
        <f t="shared" si="3"/>
        <v>2019</v>
      </c>
      <c r="J42" s="202">
        <f t="shared" si="3"/>
        <v>225</v>
      </c>
      <c r="K42" s="164">
        <f t="shared" si="3"/>
        <v>41996</v>
      </c>
      <c r="L42" s="162">
        <f t="shared" si="3"/>
        <v>697</v>
      </c>
      <c r="M42" s="162">
        <f t="shared" si="3"/>
        <v>20</v>
      </c>
      <c r="N42" s="162">
        <f t="shared" si="3"/>
        <v>217</v>
      </c>
      <c r="O42" s="202">
        <f t="shared" si="3"/>
        <v>369</v>
      </c>
      <c r="P42" s="204">
        <f t="shared" si="0"/>
        <v>43299</v>
      </c>
    </row>
    <row r="43" spans="1:16" ht="12">
      <c r="A43" s="67" t="s">
        <v>20</v>
      </c>
      <c r="B43" s="162">
        <v>4099</v>
      </c>
      <c r="C43" s="162">
        <v>743</v>
      </c>
      <c r="D43" s="202">
        <v>201</v>
      </c>
      <c r="E43" s="164">
        <v>3369</v>
      </c>
      <c r="F43" s="162">
        <v>1613</v>
      </c>
      <c r="G43" s="202">
        <v>61</v>
      </c>
      <c r="H43" s="164">
        <v>3363</v>
      </c>
      <c r="I43" s="162">
        <v>1575</v>
      </c>
      <c r="J43" s="202">
        <v>105</v>
      </c>
      <c r="K43" s="164">
        <v>4438</v>
      </c>
      <c r="L43" s="162">
        <v>156</v>
      </c>
      <c r="M43" s="162">
        <v>82</v>
      </c>
      <c r="N43" s="162">
        <v>202</v>
      </c>
      <c r="O43" s="202">
        <v>165</v>
      </c>
      <c r="P43" s="204">
        <f t="shared" si="0"/>
        <v>5043</v>
      </c>
    </row>
    <row r="44" spans="1:16" ht="12.75" customHeight="1">
      <c r="A44" s="73" t="s">
        <v>21</v>
      </c>
      <c r="B44" s="178">
        <f>B42+B43</f>
        <v>46533</v>
      </c>
      <c r="C44" s="178">
        <f>C42+C43</f>
        <v>1200</v>
      </c>
      <c r="D44" s="179">
        <f aca="true" t="shared" si="4" ref="D44:O44">D42+D43</f>
        <v>609</v>
      </c>
      <c r="E44" s="193">
        <f t="shared" si="4"/>
        <v>44635</v>
      </c>
      <c r="F44" s="178">
        <f t="shared" si="4"/>
        <v>3451</v>
      </c>
      <c r="G44" s="179">
        <f t="shared" si="4"/>
        <v>256</v>
      </c>
      <c r="H44" s="193">
        <f t="shared" si="4"/>
        <v>44418</v>
      </c>
      <c r="I44" s="178">
        <f t="shared" si="4"/>
        <v>3594</v>
      </c>
      <c r="J44" s="179">
        <f t="shared" si="4"/>
        <v>330</v>
      </c>
      <c r="K44" s="193">
        <f t="shared" si="4"/>
        <v>46434</v>
      </c>
      <c r="L44" s="178">
        <f t="shared" si="4"/>
        <v>853</v>
      </c>
      <c r="M44" s="178">
        <f t="shared" si="4"/>
        <v>102</v>
      </c>
      <c r="N44" s="178">
        <f t="shared" si="4"/>
        <v>419</v>
      </c>
      <c r="O44" s="179">
        <f t="shared" si="4"/>
        <v>534</v>
      </c>
      <c r="P44" s="205">
        <f t="shared" si="0"/>
        <v>48342</v>
      </c>
    </row>
    <row r="45" spans="1:16" s="14" customFormat="1" ht="13.5" customHeight="1" thickBot="1">
      <c r="A45" s="36" t="s">
        <v>111</v>
      </c>
      <c r="B45" s="165">
        <f>B38+B41+B44</f>
        <v>55840</v>
      </c>
      <c r="C45" s="165">
        <f>C38+C41+C44</f>
        <v>6449</v>
      </c>
      <c r="D45" s="166">
        <f aca="true" t="shared" si="5" ref="D45:O45">D38+D41+D44</f>
        <v>2056</v>
      </c>
      <c r="E45" s="167">
        <f t="shared" si="5"/>
        <v>51268</v>
      </c>
      <c r="F45" s="165">
        <f t="shared" si="5"/>
        <v>11879</v>
      </c>
      <c r="G45" s="166">
        <f t="shared" si="5"/>
        <v>1198</v>
      </c>
      <c r="H45" s="167">
        <f t="shared" si="5"/>
        <v>50934</v>
      </c>
      <c r="I45" s="165">
        <f t="shared" si="5"/>
        <v>9885</v>
      </c>
      <c r="J45" s="166">
        <f t="shared" si="5"/>
        <v>3526</v>
      </c>
      <c r="K45" s="167">
        <f t="shared" si="5"/>
        <v>59994</v>
      </c>
      <c r="L45" s="165">
        <f t="shared" si="5"/>
        <v>1207</v>
      </c>
      <c r="M45" s="165">
        <f t="shared" si="5"/>
        <v>372</v>
      </c>
      <c r="N45" s="165">
        <f t="shared" si="5"/>
        <v>1824</v>
      </c>
      <c r="O45" s="166">
        <f t="shared" si="5"/>
        <v>948</v>
      </c>
      <c r="P45" s="206">
        <f t="shared" si="0"/>
        <v>64345</v>
      </c>
    </row>
    <row r="46" ht="4.5" customHeight="1"/>
    <row r="47" ht="12">
      <c r="A47" s="44" t="s">
        <v>211</v>
      </c>
    </row>
  </sheetData>
  <sheetProtection/>
  <mergeCells count="6">
    <mergeCell ref="B3:D3"/>
    <mergeCell ref="H3:J3"/>
    <mergeCell ref="K3:O3"/>
    <mergeCell ref="A1:P1"/>
    <mergeCell ref="E3:G3"/>
    <mergeCell ref="P3:P4"/>
  </mergeCells>
  <printOptions horizontalCentered="1"/>
  <pageMargins left="0.16" right="0" top="0" bottom="0" header="0" footer="0"/>
  <pageSetup horizontalDpi="600" verticalDpi="600" orientation="landscape" paperSize="9" scale="75" r:id="rId1"/>
  <headerFooter alignWithMargins="0">
    <oddFooter>&amp;C&amp;A</oddFooter>
  </headerFooter>
  <ignoredErrors>
    <ignoredError sqref="P5:P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8.75390625" style="6" customWidth="1"/>
    <col min="2" max="2" width="9.00390625" style="6" customWidth="1"/>
    <col min="3" max="4" width="8.75390625" style="6" customWidth="1"/>
    <col min="5" max="5" width="9.75390625" style="6" customWidth="1"/>
    <col min="6" max="6" width="9.125" style="6" customWidth="1"/>
    <col min="7" max="8" width="8.75390625" style="6" customWidth="1"/>
    <col min="9" max="9" width="9.75390625" style="6" customWidth="1"/>
    <col min="10" max="10" width="9.125" style="6" customWidth="1"/>
    <col min="11" max="12" width="8.75390625" style="6" customWidth="1"/>
    <col min="13" max="13" width="9.75390625" style="6" customWidth="1"/>
    <col min="14" max="14" width="18.25390625" style="6" bestFit="1" customWidth="1"/>
    <col min="15" max="16384" width="11.375" style="6" customWidth="1"/>
  </cols>
  <sheetData>
    <row r="1" spans="1:13" ht="19.5" customHeight="1">
      <c r="A1" s="302" t="s">
        <v>133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>
      <c r="A3" s="21"/>
      <c r="B3" s="303" t="s">
        <v>112</v>
      </c>
      <c r="C3" s="303"/>
      <c r="D3" s="303"/>
      <c r="E3" s="304"/>
      <c r="F3" s="305" t="s">
        <v>113</v>
      </c>
      <c r="G3" s="303"/>
      <c r="H3" s="303"/>
      <c r="I3" s="304"/>
      <c r="J3" s="303" t="s">
        <v>114</v>
      </c>
      <c r="K3" s="303"/>
      <c r="L3" s="303"/>
      <c r="M3" s="304"/>
    </row>
    <row r="4" spans="1:13" s="45" customFormat="1" ht="36">
      <c r="A4" s="50"/>
      <c r="B4" s="100" t="s">
        <v>111</v>
      </c>
      <c r="C4" s="100" t="s">
        <v>208</v>
      </c>
      <c r="D4" s="100" t="s">
        <v>22</v>
      </c>
      <c r="E4" s="114" t="s">
        <v>115</v>
      </c>
      <c r="F4" s="100" t="s">
        <v>111</v>
      </c>
      <c r="G4" s="100" t="s">
        <v>208</v>
      </c>
      <c r="H4" s="100" t="s">
        <v>22</v>
      </c>
      <c r="I4" s="114" t="s">
        <v>115</v>
      </c>
      <c r="J4" s="100" t="s">
        <v>111</v>
      </c>
      <c r="K4" s="100" t="s">
        <v>208</v>
      </c>
      <c r="L4" s="100" t="s">
        <v>22</v>
      </c>
      <c r="M4" s="114" t="s">
        <v>115</v>
      </c>
    </row>
    <row r="5" spans="1:13" ht="12">
      <c r="A5" s="27" t="s">
        <v>116</v>
      </c>
      <c r="B5" s="151">
        <v>454</v>
      </c>
      <c r="C5" s="151">
        <v>1</v>
      </c>
      <c r="D5" s="151">
        <v>0</v>
      </c>
      <c r="E5" s="152">
        <f aca="true" t="shared" si="0" ref="E5:E45">SUM(B5:D5)</f>
        <v>455</v>
      </c>
      <c r="F5" s="153">
        <v>475</v>
      </c>
      <c r="G5" s="151">
        <v>0</v>
      </c>
      <c r="H5" s="151">
        <v>0</v>
      </c>
      <c r="I5" s="152">
        <f aca="true" t="shared" si="1" ref="I5:I45">SUM(F5:H5)</f>
        <v>475</v>
      </c>
      <c r="J5" s="153">
        <f aca="true" t="shared" si="2" ref="J5:J45">B5+F5</f>
        <v>929</v>
      </c>
      <c r="K5" s="151">
        <f aca="true" t="shared" si="3" ref="K5:K45">C5+G5</f>
        <v>1</v>
      </c>
      <c r="L5" s="151">
        <f aca="true" t="shared" si="4" ref="L5:L45">D5+H5</f>
        <v>0</v>
      </c>
      <c r="M5" s="152">
        <f aca="true" t="shared" si="5" ref="M5:M45">E5+I5</f>
        <v>930</v>
      </c>
    </row>
    <row r="6" spans="1:13" ht="12">
      <c r="A6" s="24" t="s">
        <v>117</v>
      </c>
      <c r="B6" s="154">
        <v>893</v>
      </c>
      <c r="C6" s="154">
        <v>117</v>
      </c>
      <c r="D6" s="154">
        <v>45</v>
      </c>
      <c r="E6" s="155">
        <f t="shared" si="0"/>
        <v>1055</v>
      </c>
      <c r="F6" s="156">
        <v>883</v>
      </c>
      <c r="G6" s="154">
        <v>95</v>
      </c>
      <c r="H6" s="154">
        <v>56</v>
      </c>
      <c r="I6" s="155">
        <f t="shared" si="1"/>
        <v>1034</v>
      </c>
      <c r="J6" s="156">
        <f t="shared" si="2"/>
        <v>1776</v>
      </c>
      <c r="K6" s="154">
        <f t="shared" si="3"/>
        <v>212</v>
      </c>
      <c r="L6" s="154">
        <f t="shared" si="4"/>
        <v>101</v>
      </c>
      <c r="M6" s="155">
        <f t="shared" si="5"/>
        <v>2089</v>
      </c>
    </row>
    <row r="7" spans="1:13" ht="12">
      <c r="A7" s="24" t="s">
        <v>118</v>
      </c>
      <c r="B7" s="154">
        <v>2070</v>
      </c>
      <c r="C7" s="154">
        <v>281</v>
      </c>
      <c r="D7" s="154">
        <v>77</v>
      </c>
      <c r="E7" s="132">
        <f t="shared" si="0"/>
        <v>2428</v>
      </c>
      <c r="F7" s="156">
        <v>2075</v>
      </c>
      <c r="G7" s="154">
        <v>212</v>
      </c>
      <c r="H7" s="154">
        <v>64</v>
      </c>
      <c r="I7" s="132">
        <f t="shared" si="1"/>
        <v>2351</v>
      </c>
      <c r="J7" s="156">
        <f t="shared" si="2"/>
        <v>4145</v>
      </c>
      <c r="K7" s="154">
        <f t="shared" si="3"/>
        <v>493</v>
      </c>
      <c r="L7" s="154">
        <f t="shared" si="4"/>
        <v>141</v>
      </c>
      <c r="M7" s="132">
        <f t="shared" si="5"/>
        <v>4779</v>
      </c>
    </row>
    <row r="8" spans="1:13" ht="12">
      <c r="A8" s="24" t="s">
        <v>119</v>
      </c>
      <c r="B8" s="154">
        <v>1764</v>
      </c>
      <c r="C8" s="154">
        <v>26</v>
      </c>
      <c r="D8" s="154">
        <v>4</v>
      </c>
      <c r="E8" s="132">
        <f t="shared" si="0"/>
        <v>1794</v>
      </c>
      <c r="F8" s="156">
        <v>1707</v>
      </c>
      <c r="G8" s="154">
        <v>9</v>
      </c>
      <c r="H8" s="154">
        <v>2</v>
      </c>
      <c r="I8" s="132">
        <f t="shared" si="1"/>
        <v>1718</v>
      </c>
      <c r="J8" s="156">
        <f t="shared" si="2"/>
        <v>3471</v>
      </c>
      <c r="K8" s="154">
        <f t="shared" si="3"/>
        <v>35</v>
      </c>
      <c r="L8" s="154">
        <f t="shared" si="4"/>
        <v>6</v>
      </c>
      <c r="M8" s="132">
        <f t="shared" si="5"/>
        <v>3512</v>
      </c>
    </row>
    <row r="9" spans="1:13" ht="12">
      <c r="A9" s="24" t="s">
        <v>120</v>
      </c>
      <c r="B9" s="157">
        <v>7004</v>
      </c>
      <c r="C9" s="157">
        <v>1957</v>
      </c>
      <c r="D9" s="157">
        <v>520</v>
      </c>
      <c r="E9" s="132">
        <f t="shared" si="0"/>
        <v>9481</v>
      </c>
      <c r="F9" s="158">
        <v>7115</v>
      </c>
      <c r="G9" s="157">
        <v>1547</v>
      </c>
      <c r="H9" s="157">
        <v>459</v>
      </c>
      <c r="I9" s="132">
        <f t="shared" si="1"/>
        <v>9121</v>
      </c>
      <c r="J9" s="158">
        <f t="shared" si="2"/>
        <v>14119</v>
      </c>
      <c r="K9" s="157">
        <f t="shared" si="3"/>
        <v>3504</v>
      </c>
      <c r="L9" s="157">
        <f t="shared" si="4"/>
        <v>979</v>
      </c>
      <c r="M9" s="132">
        <f t="shared" si="5"/>
        <v>18602</v>
      </c>
    </row>
    <row r="10" spans="1:13" ht="12">
      <c r="A10" s="24" t="s">
        <v>121</v>
      </c>
      <c r="B10" s="154">
        <v>184</v>
      </c>
      <c r="C10" s="154">
        <v>39</v>
      </c>
      <c r="D10" s="154">
        <v>6</v>
      </c>
      <c r="E10" s="155">
        <f t="shared" si="0"/>
        <v>229</v>
      </c>
      <c r="F10" s="156">
        <v>202</v>
      </c>
      <c r="G10" s="154">
        <v>25</v>
      </c>
      <c r="H10" s="154">
        <v>3</v>
      </c>
      <c r="I10" s="155">
        <f t="shared" si="1"/>
        <v>230</v>
      </c>
      <c r="J10" s="156">
        <f t="shared" si="2"/>
        <v>386</v>
      </c>
      <c r="K10" s="154">
        <f t="shared" si="3"/>
        <v>64</v>
      </c>
      <c r="L10" s="154">
        <f t="shared" si="4"/>
        <v>9</v>
      </c>
      <c r="M10" s="155">
        <f t="shared" si="5"/>
        <v>459</v>
      </c>
    </row>
    <row r="11" spans="1:13" ht="12">
      <c r="A11" s="24" t="s">
        <v>122</v>
      </c>
      <c r="B11" s="154">
        <v>1260</v>
      </c>
      <c r="C11" s="154">
        <v>28</v>
      </c>
      <c r="D11" s="154">
        <v>7</v>
      </c>
      <c r="E11" s="132">
        <f t="shared" si="0"/>
        <v>1295</v>
      </c>
      <c r="F11" s="156">
        <v>1299</v>
      </c>
      <c r="G11" s="154">
        <v>26</v>
      </c>
      <c r="H11" s="154">
        <v>7</v>
      </c>
      <c r="I11" s="132">
        <f t="shared" si="1"/>
        <v>1332</v>
      </c>
      <c r="J11" s="156">
        <f t="shared" si="2"/>
        <v>2559</v>
      </c>
      <c r="K11" s="154">
        <f t="shared" si="3"/>
        <v>54</v>
      </c>
      <c r="L11" s="154">
        <f t="shared" si="4"/>
        <v>14</v>
      </c>
      <c r="M11" s="132">
        <f t="shared" si="5"/>
        <v>2627</v>
      </c>
    </row>
    <row r="12" spans="1:13" ht="12">
      <c r="A12" s="24" t="s">
        <v>123</v>
      </c>
      <c r="B12" s="154">
        <v>2202</v>
      </c>
      <c r="C12" s="154">
        <v>83</v>
      </c>
      <c r="D12" s="154">
        <v>30</v>
      </c>
      <c r="E12" s="132">
        <f t="shared" si="0"/>
        <v>2315</v>
      </c>
      <c r="F12" s="156">
        <v>2140</v>
      </c>
      <c r="G12" s="154">
        <v>60</v>
      </c>
      <c r="H12" s="154">
        <v>22</v>
      </c>
      <c r="I12" s="132">
        <f t="shared" si="1"/>
        <v>2222</v>
      </c>
      <c r="J12" s="156">
        <f t="shared" si="2"/>
        <v>4342</v>
      </c>
      <c r="K12" s="154">
        <f t="shared" si="3"/>
        <v>143</v>
      </c>
      <c r="L12" s="154">
        <f t="shared" si="4"/>
        <v>52</v>
      </c>
      <c r="M12" s="132">
        <f t="shared" si="5"/>
        <v>4537</v>
      </c>
    </row>
    <row r="13" spans="1:13" ht="12">
      <c r="A13" s="23" t="s">
        <v>221</v>
      </c>
      <c r="B13" s="154">
        <v>893</v>
      </c>
      <c r="C13" s="154">
        <v>33</v>
      </c>
      <c r="D13" s="154">
        <v>7</v>
      </c>
      <c r="E13" s="155">
        <f t="shared" si="0"/>
        <v>933</v>
      </c>
      <c r="F13" s="156">
        <v>877</v>
      </c>
      <c r="G13" s="154">
        <v>27</v>
      </c>
      <c r="H13" s="154">
        <v>3</v>
      </c>
      <c r="I13" s="155">
        <f t="shared" si="1"/>
        <v>907</v>
      </c>
      <c r="J13" s="156">
        <f t="shared" si="2"/>
        <v>1770</v>
      </c>
      <c r="K13" s="154">
        <f t="shared" si="3"/>
        <v>60</v>
      </c>
      <c r="L13" s="154">
        <f t="shared" si="4"/>
        <v>10</v>
      </c>
      <c r="M13" s="155">
        <f t="shared" si="5"/>
        <v>1840</v>
      </c>
    </row>
    <row r="14" spans="1:13" ht="12">
      <c r="A14" s="24" t="s">
        <v>124</v>
      </c>
      <c r="B14" s="154">
        <v>960</v>
      </c>
      <c r="C14" s="154">
        <v>15</v>
      </c>
      <c r="D14" s="154">
        <v>9</v>
      </c>
      <c r="E14" s="155">
        <f t="shared" si="0"/>
        <v>984</v>
      </c>
      <c r="F14" s="156">
        <v>878</v>
      </c>
      <c r="G14" s="154">
        <v>10</v>
      </c>
      <c r="H14" s="154">
        <v>9</v>
      </c>
      <c r="I14" s="155">
        <f t="shared" si="1"/>
        <v>897</v>
      </c>
      <c r="J14" s="156">
        <f t="shared" si="2"/>
        <v>1838</v>
      </c>
      <c r="K14" s="154">
        <f t="shared" si="3"/>
        <v>25</v>
      </c>
      <c r="L14" s="154">
        <f t="shared" si="4"/>
        <v>18</v>
      </c>
      <c r="M14" s="155">
        <f t="shared" si="5"/>
        <v>1881</v>
      </c>
    </row>
    <row r="15" spans="1:13" ht="12">
      <c r="A15" s="24" t="s">
        <v>125</v>
      </c>
      <c r="B15" s="154">
        <v>2121</v>
      </c>
      <c r="C15" s="154">
        <v>224</v>
      </c>
      <c r="D15" s="154">
        <v>51</v>
      </c>
      <c r="E15" s="132">
        <f t="shared" si="0"/>
        <v>2396</v>
      </c>
      <c r="F15" s="156">
        <v>1879</v>
      </c>
      <c r="G15" s="154">
        <v>186</v>
      </c>
      <c r="H15" s="154">
        <v>39</v>
      </c>
      <c r="I15" s="132">
        <f t="shared" si="1"/>
        <v>2104</v>
      </c>
      <c r="J15" s="156">
        <f t="shared" si="2"/>
        <v>4000</v>
      </c>
      <c r="K15" s="154">
        <f t="shared" si="3"/>
        <v>410</v>
      </c>
      <c r="L15" s="154">
        <f t="shared" si="4"/>
        <v>90</v>
      </c>
      <c r="M15" s="132">
        <f t="shared" si="5"/>
        <v>4500</v>
      </c>
    </row>
    <row r="16" spans="1:13" ht="12">
      <c r="A16" s="24" t="s">
        <v>14</v>
      </c>
      <c r="B16" s="154">
        <v>802</v>
      </c>
      <c r="C16" s="154">
        <v>34</v>
      </c>
      <c r="D16" s="154">
        <v>9</v>
      </c>
      <c r="E16" s="155">
        <f t="shared" si="0"/>
        <v>845</v>
      </c>
      <c r="F16" s="156">
        <v>714</v>
      </c>
      <c r="G16" s="154">
        <v>23</v>
      </c>
      <c r="H16" s="154">
        <v>4</v>
      </c>
      <c r="I16" s="155">
        <f t="shared" si="1"/>
        <v>741</v>
      </c>
      <c r="J16" s="156">
        <f t="shared" si="2"/>
        <v>1516</v>
      </c>
      <c r="K16" s="154">
        <f t="shared" si="3"/>
        <v>57</v>
      </c>
      <c r="L16" s="154">
        <f t="shared" si="4"/>
        <v>13</v>
      </c>
      <c r="M16" s="155">
        <f t="shared" si="5"/>
        <v>1586</v>
      </c>
    </row>
    <row r="17" spans="1:13" ht="12">
      <c r="A17" s="24" t="s">
        <v>126</v>
      </c>
      <c r="B17" s="154">
        <v>1224</v>
      </c>
      <c r="C17" s="154">
        <v>236</v>
      </c>
      <c r="D17" s="154">
        <v>49</v>
      </c>
      <c r="E17" s="132">
        <f t="shared" si="0"/>
        <v>1509</v>
      </c>
      <c r="F17" s="156">
        <v>1274</v>
      </c>
      <c r="G17" s="154">
        <v>177</v>
      </c>
      <c r="H17" s="154">
        <v>43</v>
      </c>
      <c r="I17" s="132">
        <f t="shared" si="1"/>
        <v>1494</v>
      </c>
      <c r="J17" s="156">
        <f t="shared" si="2"/>
        <v>2498</v>
      </c>
      <c r="K17" s="154">
        <f t="shared" si="3"/>
        <v>413</v>
      </c>
      <c r="L17" s="154">
        <f t="shared" si="4"/>
        <v>92</v>
      </c>
      <c r="M17" s="132">
        <f t="shared" si="5"/>
        <v>3003</v>
      </c>
    </row>
    <row r="18" spans="1:13" ht="12">
      <c r="A18" s="24" t="s">
        <v>127</v>
      </c>
      <c r="B18" s="154">
        <v>1196</v>
      </c>
      <c r="C18" s="154">
        <v>213</v>
      </c>
      <c r="D18" s="154">
        <v>42</v>
      </c>
      <c r="E18" s="132">
        <f t="shared" si="0"/>
        <v>1451</v>
      </c>
      <c r="F18" s="156">
        <v>1209</v>
      </c>
      <c r="G18" s="154">
        <v>208</v>
      </c>
      <c r="H18" s="154">
        <v>35</v>
      </c>
      <c r="I18" s="132">
        <f t="shared" si="1"/>
        <v>1452</v>
      </c>
      <c r="J18" s="156">
        <f t="shared" si="2"/>
        <v>2405</v>
      </c>
      <c r="K18" s="154">
        <f t="shared" si="3"/>
        <v>421</v>
      </c>
      <c r="L18" s="154">
        <f t="shared" si="4"/>
        <v>77</v>
      </c>
      <c r="M18" s="132">
        <f t="shared" si="5"/>
        <v>2903</v>
      </c>
    </row>
    <row r="19" spans="1:13" ht="12">
      <c r="A19" s="24" t="s">
        <v>128</v>
      </c>
      <c r="B19" s="157">
        <v>4976</v>
      </c>
      <c r="C19" s="157">
        <v>164</v>
      </c>
      <c r="D19" s="154">
        <v>30</v>
      </c>
      <c r="E19" s="132">
        <f t="shared" si="0"/>
        <v>5170</v>
      </c>
      <c r="F19" s="158">
        <v>4987</v>
      </c>
      <c r="G19" s="157">
        <v>131</v>
      </c>
      <c r="H19" s="154">
        <v>32</v>
      </c>
      <c r="I19" s="132">
        <f t="shared" si="1"/>
        <v>5150</v>
      </c>
      <c r="J19" s="158">
        <f t="shared" si="2"/>
        <v>9963</v>
      </c>
      <c r="K19" s="157">
        <f t="shared" si="3"/>
        <v>295</v>
      </c>
      <c r="L19" s="154">
        <f t="shared" si="4"/>
        <v>62</v>
      </c>
      <c r="M19" s="132">
        <f t="shared" si="5"/>
        <v>10320</v>
      </c>
    </row>
    <row r="20" spans="1:13" ht="12">
      <c r="A20" s="24" t="s">
        <v>129</v>
      </c>
      <c r="B20" s="157">
        <v>3662</v>
      </c>
      <c r="C20" s="154">
        <v>73</v>
      </c>
      <c r="D20" s="154">
        <v>24</v>
      </c>
      <c r="E20" s="132">
        <f t="shared" si="0"/>
        <v>3759</v>
      </c>
      <c r="F20" s="158">
        <v>3560</v>
      </c>
      <c r="G20" s="154">
        <v>64</v>
      </c>
      <c r="H20" s="154">
        <v>18</v>
      </c>
      <c r="I20" s="132">
        <f t="shared" si="1"/>
        <v>3642</v>
      </c>
      <c r="J20" s="158">
        <f t="shared" si="2"/>
        <v>7222</v>
      </c>
      <c r="K20" s="154">
        <f t="shared" si="3"/>
        <v>137</v>
      </c>
      <c r="L20" s="154">
        <f t="shared" si="4"/>
        <v>42</v>
      </c>
      <c r="M20" s="132">
        <f t="shared" si="5"/>
        <v>7401</v>
      </c>
    </row>
    <row r="21" spans="1:13" ht="12">
      <c r="A21" s="24" t="s">
        <v>130</v>
      </c>
      <c r="B21" s="154">
        <v>287</v>
      </c>
      <c r="C21" s="154">
        <v>15</v>
      </c>
      <c r="D21" s="154">
        <v>8</v>
      </c>
      <c r="E21" s="155">
        <f t="shared" si="0"/>
        <v>310</v>
      </c>
      <c r="F21" s="156">
        <v>262</v>
      </c>
      <c r="G21" s="154">
        <v>21</v>
      </c>
      <c r="H21" s="154">
        <v>9</v>
      </c>
      <c r="I21" s="155">
        <f t="shared" si="1"/>
        <v>292</v>
      </c>
      <c r="J21" s="156">
        <f t="shared" si="2"/>
        <v>549</v>
      </c>
      <c r="K21" s="154">
        <f t="shared" si="3"/>
        <v>36</v>
      </c>
      <c r="L21" s="154">
        <f t="shared" si="4"/>
        <v>17</v>
      </c>
      <c r="M21" s="155">
        <f t="shared" si="5"/>
        <v>602</v>
      </c>
    </row>
    <row r="22" spans="1:13" ht="12">
      <c r="A22" s="94" t="s">
        <v>222</v>
      </c>
      <c r="B22" s="157">
        <v>8250</v>
      </c>
      <c r="C22" s="157">
        <v>3281</v>
      </c>
      <c r="D22" s="157">
        <v>751</v>
      </c>
      <c r="E22" s="132">
        <f t="shared" si="0"/>
        <v>12282</v>
      </c>
      <c r="F22" s="158">
        <v>8616</v>
      </c>
      <c r="G22" s="157">
        <v>2615</v>
      </c>
      <c r="H22" s="157">
        <v>682</v>
      </c>
      <c r="I22" s="132">
        <f t="shared" si="1"/>
        <v>11913</v>
      </c>
      <c r="J22" s="158">
        <f t="shared" si="2"/>
        <v>16866</v>
      </c>
      <c r="K22" s="157">
        <f t="shared" si="3"/>
        <v>5896</v>
      </c>
      <c r="L22" s="157">
        <f t="shared" si="4"/>
        <v>1433</v>
      </c>
      <c r="M22" s="132">
        <f t="shared" si="5"/>
        <v>24195</v>
      </c>
    </row>
    <row r="23" spans="1:13" ht="12">
      <c r="A23" s="24" t="s">
        <v>131</v>
      </c>
      <c r="B23" s="157">
        <v>27455</v>
      </c>
      <c r="C23" s="157">
        <v>14027</v>
      </c>
      <c r="D23" s="157">
        <v>3757</v>
      </c>
      <c r="E23" s="132">
        <f t="shared" si="0"/>
        <v>45239</v>
      </c>
      <c r="F23" s="158">
        <v>30087</v>
      </c>
      <c r="G23" s="157">
        <v>12070</v>
      </c>
      <c r="H23" s="157">
        <v>3990</v>
      </c>
      <c r="I23" s="132">
        <f t="shared" si="1"/>
        <v>46147</v>
      </c>
      <c r="J23" s="158">
        <f t="shared" si="2"/>
        <v>57542</v>
      </c>
      <c r="K23" s="157">
        <f t="shared" si="3"/>
        <v>26097</v>
      </c>
      <c r="L23" s="157">
        <f t="shared" si="4"/>
        <v>7747</v>
      </c>
      <c r="M23" s="132">
        <f t="shared" si="5"/>
        <v>91386</v>
      </c>
    </row>
    <row r="24" spans="1:13" ht="12">
      <c r="A24" s="24" t="s">
        <v>0</v>
      </c>
      <c r="B24" s="154">
        <v>1116</v>
      </c>
      <c r="C24" s="154">
        <v>16</v>
      </c>
      <c r="D24" s="154">
        <v>4</v>
      </c>
      <c r="E24" s="132">
        <f t="shared" si="0"/>
        <v>1136</v>
      </c>
      <c r="F24" s="156">
        <v>965</v>
      </c>
      <c r="G24" s="154">
        <v>7</v>
      </c>
      <c r="H24" s="154">
        <v>6</v>
      </c>
      <c r="I24" s="132">
        <f t="shared" si="1"/>
        <v>978</v>
      </c>
      <c r="J24" s="156">
        <f t="shared" si="2"/>
        <v>2081</v>
      </c>
      <c r="K24" s="154">
        <f t="shared" si="3"/>
        <v>23</v>
      </c>
      <c r="L24" s="154">
        <f t="shared" si="4"/>
        <v>10</v>
      </c>
      <c r="M24" s="132">
        <f t="shared" si="5"/>
        <v>2114</v>
      </c>
    </row>
    <row r="25" spans="1:13" ht="12">
      <c r="A25" s="24" t="s">
        <v>1</v>
      </c>
      <c r="B25" s="154">
        <v>2190</v>
      </c>
      <c r="C25" s="154">
        <v>29</v>
      </c>
      <c r="D25" s="154">
        <v>3</v>
      </c>
      <c r="E25" s="132">
        <f t="shared" si="0"/>
        <v>2222</v>
      </c>
      <c r="F25" s="156">
        <v>2116</v>
      </c>
      <c r="G25" s="154">
        <v>12</v>
      </c>
      <c r="H25" s="154">
        <v>9</v>
      </c>
      <c r="I25" s="132">
        <f t="shared" si="1"/>
        <v>2137</v>
      </c>
      <c r="J25" s="156">
        <f t="shared" si="2"/>
        <v>4306</v>
      </c>
      <c r="K25" s="154">
        <f t="shared" si="3"/>
        <v>41</v>
      </c>
      <c r="L25" s="154">
        <f t="shared" si="4"/>
        <v>12</v>
      </c>
      <c r="M25" s="132">
        <f t="shared" si="5"/>
        <v>4359</v>
      </c>
    </row>
    <row r="26" spans="1:13" ht="12">
      <c r="A26" s="24" t="s">
        <v>2</v>
      </c>
      <c r="B26" s="154">
        <v>4564</v>
      </c>
      <c r="C26" s="154">
        <v>1345</v>
      </c>
      <c r="D26" s="154">
        <v>280</v>
      </c>
      <c r="E26" s="132">
        <f t="shared" si="0"/>
        <v>6189</v>
      </c>
      <c r="F26" s="156">
        <v>4560</v>
      </c>
      <c r="G26" s="154">
        <v>1037</v>
      </c>
      <c r="H26" s="154">
        <v>276</v>
      </c>
      <c r="I26" s="132">
        <f t="shared" si="1"/>
        <v>5873</v>
      </c>
      <c r="J26" s="156">
        <f t="shared" si="2"/>
        <v>9124</v>
      </c>
      <c r="K26" s="154">
        <f t="shared" si="3"/>
        <v>2382</v>
      </c>
      <c r="L26" s="154">
        <f t="shared" si="4"/>
        <v>556</v>
      </c>
      <c r="M26" s="132">
        <f t="shared" si="5"/>
        <v>12062</v>
      </c>
    </row>
    <row r="27" spans="1:13" ht="12">
      <c r="A27" s="24" t="s">
        <v>3</v>
      </c>
      <c r="B27" s="154">
        <v>2257</v>
      </c>
      <c r="C27" s="154">
        <v>220</v>
      </c>
      <c r="D27" s="154">
        <v>29</v>
      </c>
      <c r="E27" s="132">
        <f t="shared" si="0"/>
        <v>2506</v>
      </c>
      <c r="F27" s="156">
        <v>2141</v>
      </c>
      <c r="G27" s="154">
        <v>150</v>
      </c>
      <c r="H27" s="154">
        <v>27</v>
      </c>
      <c r="I27" s="132">
        <f t="shared" si="1"/>
        <v>2318</v>
      </c>
      <c r="J27" s="156">
        <f t="shared" si="2"/>
        <v>4398</v>
      </c>
      <c r="K27" s="154">
        <f t="shared" si="3"/>
        <v>370</v>
      </c>
      <c r="L27" s="154">
        <f t="shared" si="4"/>
        <v>56</v>
      </c>
      <c r="M27" s="132">
        <f t="shared" si="5"/>
        <v>4824</v>
      </c>
    </row>
    <row r="28" spans="1:13" ht="12">
      <c r="A28" s="24" t="s">
        <v>4</v>
      </c>
      <c r="B28" s="154">
        <v>1407</v>
      </c>
      <c r="C28" s="154">
        <v>14</v>
      </c>
      <c r="D28" s="154">
        <v>5</v>
      </c>
      <c r="E28" s="132">
        <f t="shared" si="0"/>
        <v>1426</v>
      </c>
      <c r="F28" s="156">
        <v>1279</v>
      </c>
      <c r="G28" s="154">
        <v>16</v>
      </c>
      <c r="H28" s="154">
        <v>5</v>
      </c>
      <c r="I28" s="132">
        <f t="shared" si="1"/>
        <v>1300</v>
      </c>
      <c r="J28" s="156">
        <f t="shared" si="2"/>
        <v>2686</v>
      </c>
      <c r="K28" s="154">
        <f t="shared" si="3"/>
        <v>30</v>
      </c>
      <c r="L28" s="154">
        <f t="shared" si="4"/>
        <v>10</v>
      </c>
      <c r="M28" s="132">
        <f t="shared" si="5"/>
        <v>2726</v>
      </c>
    </row>
    <row r="29" spans="1:13" ht="12">
      <c r="A29" s="24" t="s">
        <v>5</v>
      </c>
      <c r="B29" s="154">
        <v>1203</v>
      </c>
      <c r="C29" s="154">
        <v>24</v>
      </c>
      <c r="D29" s="154">
        <v>6</v>
      </c>
      <c r="E29" s="132">
        <f t="shared" si="0"/>
        <v>1233</v>
      </c>
      <c r="F29" s="156">
        <v>1128</v>
      </c>
      <c r="G29" s="154">
        <v>17</v>
      </c>
      <c r="H29" s="154">
        <v>3</v>
      </c>
      <c r="I29" s="132">
        <f t="shared" si="1"/>
        <v>1148</v>
      </c>
      <c r="J29" s="156">
        <f t="shared" si="2"/>
        <v>2331</v>
      </c>
      <c r="K29" s="154">
        <f t="shared" si="3"/>
        <v>41</v>
      </c>
      <c r="L29" s="154">
        <f t="shared" si="4"/>
        <v>9</v>
      </c>
      <c r="M29" s="132">
        <f t="shared" si="5"/>
        <v>2381</v>
      </c>
    </row>
    <row r="30" spans="1:13" ht="12">
      <c r="A30" s="24" t="s">
        <v>6</v>
      </c>
      <c r="B30" s="154">
        <v>671</v>
      </c>
      <c r="C30" s="154">
        <v>72</v>
      </c>
      <c r="D30" s="154">
        <v>21</v>
      </c>
      <c r="E30" s="155">
        <f t="shared" si="0"/>
        <v>764</v>
      </c>
      <c r="F30" s="156">
        <v>616</v>
      </c>
      <c r="G30" s="154">
        <v>66</v>
      </c>
      <c r="H30" s="154">
        <v>25</v>
      </c>
      <c r="I30" s="155">
        <f t="shared" si="1"/>
        <v>707</v>
      </c>
      <c r="J30" s="156">
        <f t="shared" si="2"/>
        <v>1287</v>
      </c>
      <c r="K30" s="154">
        <f t="shared" si="3"/>
        <v>138</v>
      </c>
      <c r="L30" s="154">
        <f t="shared" si="4"/>
        <v>46</v>
      </c>
      <c r="M30" s="155">
        <f t="shared" si="5"/>
        <v>1471</v>
      </c>
    </row>
    <row r="31" spans="1:13" ht="12">
      <c r="A31" s="24" t="s">
        <v>7</v>
      </c>
      <c r="B31" s="154">
        <v>693</v>
      </c>
      <c r="C31" s="154">
        <v>20</v>
      </c>
      <c r="D31" s="154">
        <v>5</v>
      </c>
      <c r="E31" s="155">
        <f t="shared" si="0"/>
        <v>718</v>
      </c>
      <c r="F31" s="156">
        <v>662</v>
      </c>
      <c r="G31" s="154">
        <v>7</v>
      </c>
      <c r="H31" s="154">
        <v>3</v>
      </c>
      <c r="I31" s="155">
        <f t="shared" si="1"/>
        <v>672</v>
      </c>
      <c r="J31" s="156">
        <f t="shared" si="2"/>
        <v>1355</v>
      </c>
      <c r="K31" s="154">
        <f t="shared" si="3"/>
        <v>27</v>
      </c>
      <c r="L31" s="154">
        <f t="shared" si="4"/>
        <v>8</v>
      </c>
      <c r="M31" s="155">
        <f t="shared" si="5"/>
        <v>1390</v>
      </c>
    </row>
    <row r="32" spans="1:13" ht="12">
      <c r="A32" s="24" t="s">
        <v>8</v>
      </c>
      <c r="B32" s="154">
        <v>1221</v>
      </c>
      <c r="C32" s="154">
        <v>92</v>
      </c>
      <c r="D32" s="154">
        <v>33</v>
      </c>
      <c r="E32" s="132">
        <f t="shared" si="0"/>
        <v>1346</v>
      </c>
      <c r="F32" s="156">
        <v>1173</v>
      </c>
      <c r="G32" s="154">
        <v>65</v>
      </c>
      <c r="H32" s="154">
        <v>16</v>
      </c>
      <c r="I32" s="132">
        <f t="shared" si="1"/>
        <v>1254</v>
      </c>
      <c r="J32" s="156">
        <f t="shared" si="2"/>
        <v>2394</v>
      </c>
      <c r="K32" s="154">
        <f t="shared" si="3"/>
        <v>157</v>
      </c>
      <c r="L32" s="154">
        <f t="shared" si="4"/>
        <v>49</v>
      </c>
      <c r="M32" s="132">
        <f t="shared" si="5"/>
        <v>2600</v>
      </c>
    </row>
    <row r="33" spans="1:13" ht="12">
      <c r="A33" s="24" t="s">
        <v>9</v>
      </c>
      <c r="B33" s="154">
        <v>300</v>
      </c>
      <c r="C33" s="154">
        <v>11</v>
      </c>
      <c r="D33" s="154">
        <v>6</v>
      </c>
      <c r="E33" s="155">
        <f t="shared" si="0"/>
        <v>317</v>
      </c>
      <c r="F33" s="156">
        <v>283</v>
      </c>
      <c r="G33" s="154">
        <v>9</v>
      </c>
      <c r="H33" s="154">
        <v>1</v>
      </c>
      <c r="I33" s="155">
        <f t="shared" si="1"/>
        <v>293</v>
      </c>
      <c r="J33" s="156">
        <f t="shared" si="2"/>
        <v>583</v>
      </c>
      <c r="K33" s="154">
        <f t="shared" si="3"/>
        <v>20</v>
      </c>
      <c r="L33" s="154">
        <f t="shared" si="4"/>
        <v>7</v>
      </c>
      <c r="M33" s="155">
        <f t="shared" si="5"/>
        <v>610</v>
      </c>
    </row>
    <row r="34" spans="1:13" ht="12">
      <c r="A34" s="24" t="s">
        <v>10</v>
      </c>
      <c r="B34" s="154">
        <v>1346</v>
      </c>
      <c r="C34" s="154">
        <v>60</v>
      </c>
      <c r="D34" s="154">
        <v>14</v>
      </c>
      <c r="E34" s="132">
        <f t="shared" si="0"/>
        <v>1420</v>
      </c>
      <c r="F34" s="156">
        <v>1257</v>
      </c>
      <c r="G34" s="154">
        <v>55</v>
      </c>
      <c r="H34" s="154">
        <v>11</v>
      </c>
      <c r="I34" s="132">
        <f t="shared" si="1"/>
        <v>1323</v>
      </c>
      <c r="J34" s="156">
        <f t="shared" si="2"/>
        <v>2603</v>
      </c>
      <c r="K34" s="154">
        <f t="shared" si="3"/>
        <v>115</v>
      </c>
      <c r="L34" s="154">
        <f t="shared" si="4"/>
        <v>25</v>
      </c>
      <c r="M34" s="132">
        <f t="shared" si="5"/>
        <v>2743</v>
      </c>
    </row>
    <row r="35" spans="1:13" ht="12">
      <c r="A35" s="24" t="s">
        <v>11</v>
      </c>
      <c r="B35" s="154">
        <v>1081</v>
      </c>
      <c r="C35" s="154">
        <v>62</v>
      </c>
      <c r="D35" s="154">
        <v>8</v>
      </c>
      <c r="E35" s="132">
        <f t="shared" si="0"/>
        <v>1151</v>
      </c>
      <c r="F35" s="156">
        <v>1062</v>
      </c>
      <c r="G35" s="154">
        <v>47</v>
      </c>
      <c r="H35" s="154">
        <v>14</v>
      </c>
      <c r="I35" s="132">
        <f t="shared" si="1"/>
        <v>1123</v>
      </c>
      <c r="J35" s="156">
        <f t="shared" si="2"/>
        <v>2143</v>
      </c>
      <c r="K35" s="154">
        <f t="shared" si="3"/>
        <v>109</v>
      </c>
      <c r="L35" s="154">
        <f t="shared" si="4"/>
        <v>22</v>
      </c>
      <c r="M35" s="132">
        <f t="shared" si="5"/>
        <v>2274</v>
      </c>
    </row>
    <row r="36" spans="1:13" ht="12">
      <c r="A36" s="24" t="s">
        <v>12</v>
      </c>
      <c r="B36" s="154">
        <v>1124</v>
      </c>
      <c r="C36" s="154">
        <v>38</v>
      </c>
      <c r="D36" s="154">
        <v>15</v>
      </c>
      <c r="E36" s="132">
        <f t="shared" si="0"/>
        <v>1177</v>
      </c>
      <c r="F36" s="156">
        <v>1019</v>
      </c>
      <c r="G36" s="154">
        <v>28</v>
      </c>
      <c r="H36" s="154">
        <v>16</v>
      </c>
      <c r="I36" s="132">
        <f t="shared" si="1"/>
        <v>1063</v>
      </c>
      <c r="J36" s="156">
        <f t="shared" si="2"/>
        <v>2143</v>
      </c>
      <c r="K36" s="154">
        <f t="shared" si="3"/>
        <v>66</v>
      </c>
      <c r="L36" s="154">
        <f t="shared" si="4"/>
        <v>31</v>
      </c>
      <c r="M36" s="132">
        <f t="shared" si="5"/>
        <v>2240</v>
      </c>
    </row>
    <row r="37" spans="1:13" ht="12">
      <c r="A37" s="24" t="s">
        <v>13</v>
      </c>
      <c r="B37" s="154">
        <v>932</v>
      </c>
      <c r="C37" s="154">
        <v>12</v>
      </c>
      <c r="D37" s="154">
        <v>6</v>
      </c>
      <c r="E37" s="155">
        <f t="shared" si="0"/>
        <v>950</v>
      </c>
      <c r="F37" s="156">
        <v>885</v>
      </c>
      <c r="G37" s="154">
        <v>6</v>
      </c>
      <c r="H37" s="154">
        <v>2</v>
      </c>
      <c r="I37" s="155">
        <f t="shared" si="1"/>
        <v>893</v>
      </c>
      <c r="J37" s="156">
        <f t="shared" si="2"/>
        <v>1817</v>
      </c>
      <c r="K37" s="154">
        <f t="shared" si="3"/>
        <v>18</v>
      </c>
      <c r="L37" s="154">
        <f t="shared" si="4"/>
        <v>8</v>
      </c>
      <c r="M37" s="155">
        <f t="shared" si="5"/>
        <v>1843</v>
      </c>
    </row>
    <row r="38" spans="1:13" s="8" customFormat="1" ht="12.75" customHeight="1">
      <c r="A38" s="41" t="s">
        <v>15</v>
      </c>
      <c r="B38" s="159">
        <f>B19+B20+B25</f>
        <v>10828</v>
      </c>
      <c r="C38" s="159">
        <f>C19+C20+C25</f>
        <v>266</v>
      </c>
      <c r="D38" s="159">
        <f>D19+D20+D25</f>
        <v>57</v>
      </c>
      <c r="E38" s="160">
        <f t="shared" si="0"/>
        <v>11151</v>
      </c>
      <c r="F38" s="161">
        <f>F19+F20+F25</f>
        <v>10663</v>
      </c>
      <c r="G38" s="159">
        <f>G19+G20+G25</f>
        <v>207</v>
      </c>
      <c r="H38" s="159">
        <f>H19+H20+H25</f>
        <v>59</v>
      </c>
      <c r="I38" s="160">
        <f t="shared" si="1"/>
        <v>10929</v>
      </c>
      <c r="J38" s="161">
        <f t="shared" si="2"/>
        <v>21491</v>
      </c>
      <c r="K38" s="159">
        <f t="shared" si="3"/>
        <v>473</v>
      </c>
      <c r="L38" s="159">
        <f t="shared" si="4"/>
        <v>116</v>
      </c>
      <c r="M38" s="160">
        <f t="shared" si="5"/>
        <v>22080</v>
      </c>
    </row>
    <row r="39" spans="1:13" ht="12">
      <c r="A39" s="42" t="s">
        <v>16</v>
      </c>
      <c r="B39" s="162">
        <v>7955</v>
      </c>
      <c r="C39" s="162">
        <v>692</v>
      </c>
      <c r="D39" s="162">
        <v>183</v>
      </c>
      <c r="E39" s="163">
        <f t="shared" si="0"/>
        <v>8830</v>
      </c>
      <c r="F39" s="164">
        <v>7448</v>
      </c>
      <c r="G39" s="162">
        <v>535</v>
      </c>
      <c r="H39" s="162">
        <v>150</v>
      </c>
      <c r="I39" s="163">
        <f t="shared" si="1"/>
        <v>8133</v>
      </c>
      <c r="J39" s="164">
        <f t="shared" si="2"/>
        <v>15403</v>
      </c>
      <c r="K39" s="162">
        <f t="shared" si="3"/>
        <v>1227</v>
      </c>
      <c r="L39" s="162">
        <f t="shared" si="4"/>
        <v>333</v>
      </c>
      <c r="M39" s="163">
        <f t="shared" si="5"/>
        <v>16963</v>
      </c>
    </row>
    <row r="40" spans="1:13" ht="12">
      <c r="A40" s="42" t="s">
        <v>17</v>
      </c>
      <c r="B40" s="162">
        <v>13546</v>
      </c>
      <c r="C40" s="162">
        <v>508</v>
      </c>
      <c r="D40" s="162">
        <v>102</v>
      </c>
      <c r="E40" s="163">
        <f t="shared" si="0"/>
        <v>14156</v>
      </c>
      <c r="F40" s="164">
        <v>12910</v>
      </c>
      <c r="G40" s="162">
        <v>355</v>
      </c>
      <c r="H40" s="162">
        <v>90</v>
      </c>
      <c r="I40" s="163">
        <f t="shared" si="1"/>
        <v>13355</v>
      </c>
      <c r="J40" s="164">
        <f t="shared" si="2"/>
        <v>26456</v>
      </c>
      <c r="K40" s="162">
        <f t="shared" si="3"/>
        <v>863</v>
      </c>
      <c r="L40" s="162">
        <f t="shared" si="4"/>
        <v>192</v>
      </c>
      <c r="M40" s="163">
        <f t="shared" si="5"/>
        <v>27511</v>
      </c>
    </row>
    <row r="41" spans="1:13" s="8" customFormat="1" ht="12.75" customHeight="1">
      <c r="A41" s="41" t="s">
        <v>18</v>
      </c>
      <c r="B41" s="159">
        <f>B39+B40</f>
        <v>21501</v>
      </c>
      <c r="C41" s="159">
        <f>C39+C40</f>
        <v>1200</v>
      </c>
      <c r="D41" s="159">
        <f>D39+D40</f>
        <v>285</v>
      </c>
      <c r="E41" s="160">
        <f t="shared" si="0"/>
        <v>22986</v>
      </c>
      <c r="F41" s="161">
        <f>F39+F40</f>
        <v>20358</v>
      </c>
      <c r="G41" s="159">
        <f>G39+G40</f>
        <v>890</v>
      </c>
      <c r="H41" s="159">
        <f>H39+H40</f>
        <v>240</v>
      </c>
      <c r="I41" s="160">
        <f t="shared" si="1"/>
        <v>21488</v>
      </c>
      <c r="J41" s="161">
        <f t="shared" si="2"/>
        <v>41859</v>
      </c>
      <c r="K41" s="159">
        <f t="shared" si="3"/>
        <v>2090</v>
      </c>
      <c r="L41" s="159">
        <f t="shared" si="4"/>
        <v>525</v>
      </c>
      <c r="M41" s="160">
        <f t="shared" si="5"/>
        <v>44474</v>
      </c>
    </row>
    <row r="42" spans="1:13" ht="12">
      <c r="A42" s="42" t="s">
        <v>19</v>
      </c>
      <c r="B42" s="162">
        <f>B9+B22+B23+B26</f>
        <v>47273</v>
      </c>
      <c r="C42" s="162">
        <f>C9+C22+C23+C26</f>
        <v>20610</v>
      </c>
      <c r="D42" s="162">
        <f>D9+D22+D23+D26</f>
        <v>5308</v>
      </c>
      <c r="E42" s="163">
        <f t="shared" si="0"/>
        <v>73191</v>
      </c>
      <c r="F42" s="164">
        <f>F9+F22+F23+F26</f>
        <v>50378</v>
      </c>
      <c r="G42" s="162">
        <f>G9+G22+G23+G26</f>
        <v>17269</v>
      </c>
      <c r="H42" s="162">
        <f>H9+H22+H23+H26</f>
        <v>5407</v>
      </c>
      <c r="I42" s="163">
        <f t="shared" si="1"/>
        <v>73054</v>
      </c>
      <c r="J42" s="164">
        <f t="shared" si="2"/>
        <v>97651</v>
      </c>
      <c r="K42" s="162">
        <f t="shared" si="3"/>
        <v>37879</v>
      </c>
      <c r="L42" s="162">
        <f t="shared" si="4"/>
        <v>10715</v>
      </c>
      <c r="M42" s="163">
        <f t="shared" si="5"/>
        <v>146245</v>
      </c>
    </row>
    <row r="43" spans="1:13" ht="12">
      <c r="A43" s="42" t="s">
        <v>20</v>
      </c>
      <c r="B43" s="162">
        <v>8160</v>
      </c>
      <c r="C43" s="162">
        <v>786</v>
      </c>
      <c r="D43" s="162">
        <v>211</v>
      </c>
      <c r="E43" s="163">
        <f t="shared" si="0"/>
        <v>9157</v>
      </c>
      <c r="F43" s="164">
        <v>7986</v>
      </c>
      <c r="G43" s="162">
        <v>662</v>
      </c>
      <c r="H43" s="162">
        <v>185</v>
      </c>
      <c r="I43" s="163">
        <f t="shared" si="1"/>
        <v>8833</v>
      </c>
      <c r="J43" s="164">
        <f t="shared" si="2"/>
        <v>16146</v>
      </c>
      <c r="K43" s="162">
        <f t="shared" si="3"/>
        <v>1448</v>
      </c>
      <c r="L43" s="162">
        <f t="shared" si="4"/>
        <v>396</v>
      </c>
      <c r="M43" s="163">
        <f t="shared" si="5"/>
        <v>17990</v>
      </c>
    </row>
    <row r="44" spans="1:13" s="8" customFormat="1" ht="12.75" customHeight="1">
      <c r="A44" s="41" t="s">
        <v>21</v>
      </c>
      <c r="B44" s="159">
        <f>B42+B43</f>
        <v>55433</v>
      </c>
      <c r="C44" s="159">
        <f>C42+C43</f>
        <v>21396</v>
      </c>
      <c r="D44" s="159">
        <f>D42+D43</f>
        <v>5519</v>
      </c>
      <c r="E44" s="160">
        <f t="shared" si="0"/>
        <v>82348</v>
      </c>
      <c r="F44" s="161">
        <f>F42+F43</f>
        <v>58364</v>
      </c>
      <c r="G44" s="159">
        <f>G42+G43</f>
        <v>17931</v>
      </c>
      <c r="H44" s="159">
        <f>H42+H43</f>
        <v>5592</v>
      </c>
      <c r="I44" s="160">
        <f t="shared" si="1"/>
        <v>81887</v>
      </c>
      <c r="J44" s="161">
        <f t="shared" si="2"/>
        <v>113797</v>
      </c>
      <c r="K44" s="159">
        <f t="shared" si="3"/>
        <v>39327</v>
      </c>
      <c r="L44" s="159">
        <f t="shared" si="4"/>
        <v>11111</v>
      </c>
      <c r="M44" s="160">
        <f t="shared" si="5"/>
        <v>164235</v>
      </c>
    </row>
    <row r="45" spans="1:13" s="14" customFormat="1" ht="13.5" customHeight="1" thickBot="1">
      <c r="A45" s="43" t="s">
        <v>111</v>
      </c>
      <c r="B45" s="165">
        <f>B44+B41+B38</f>
        <v>87762</v>
      </c>
      <c r="C45" s="165">
        <f>C44+C41+C38</f>
        <v>22862</v>
      </c>
      <c r="D45" s="165">
        <f>D44+D41+D38</f>
        <v>5861</v>
      </c>
      <c r="E45" s="166">
        <f t="shared" si="0"/>
        <v>116485</v>
      </c>
      <c r="F45" s="167">
        <f>F44+F41+F38</f>
        <v>89385</v>
      </c>
      <c r="G45" s="165">
        <f>G44+G41+G38</f>
        <v>19028</v>
      </c>
      <c r="H45" s="165">
        <f>H44+H41+H38</f>
        <v>5891</v>
      </c>
      <c r="I45" s="166">
        <f t="shared" si="1"/>
        <v>114304</v>
      </c>
      <c r="J45" s="167">
        <f t="shared" si="2"/>
        <v>177147</v>
      </c>
      <c r="K45" s="165">
        <f t="shared" si="3"/>
        <v>41890</v>
      </c>
      <c r="L45" s="165">
        <f t="shared" si="4"/>
        <v>11752</v>
      </c>
      <c r="M45" s="166">
        <f t="shared" si="5"/>
        <v>230789</v>
      </c>
    </row>
    <row r="46" ht="4.5" customHeight="1"/>
    <row r="47" ht="12">
      <c r="A47" s="40" t="s">
        <v>211</v>
      </c>
    </row>
    <row r="51" ht="19.5" customHeight="1"/>
    <row r="52" ht="19.5" customHeight="1"/>
    <row r="101" s="9" customFormat="1" ht="12"/>
    <row r="106" ht="19.5" customHeight="1"/>
    <row r="107" s="10" customFormat="1" ht="19.5" customHeight="1"/>
    <row r="109" s="11" customFormat="1" ht="12"/>
    <row r="143" s="12" customFormat="1" ht="12"/>
    <row r="146" s="9" customFormat="1" ht="12"/>
    <row r="149" s="9" customFormat="1" ht="12"/>
    <row r="150" s="9" customFormat="1" ht="12"/>
  </sheetData>
  <sheetProtection/>
  <mergeCells count="4">
    <mergeCell ref="B3:E3"/>
    <mergeCell ref="F3:I3"/>
    <mergeCell ref="J3:M3"/>
    <mergeCell ref="A1:M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  <ignoredErrors>
    <ignoredError sqref="E38:E45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22.625" style="1" customWidth="1"/>
    <col min="2" max="2" width="11.875" style="1" customWidth="1"/>
    <col min="3" max="3" width="15.875" style="1" customWidth="1"/>
    <col min="4" max="4" width="11.375" style="1" customWidth="1"/>
    <col min="5" max="5" width="14.375" style="1" customWidth="1"/>
    <col min="6" max="6" width="10.75390625" style="1" customWidth="1"/>
    <col min="7" max="7" width="9.875" style="1" customWidth="1"/>
    <col min="8" max="16" width="10.75390625" style="1" customWidth="1"/>
    <col min="17" max="16384" width="11.375" style="1" customWidth="1"/>
  </cols>
  <sheetData>
    <row r="1" spans="1:16" ht="19.5" customHeight="1">
      <c r="A1" s="302" t="s">
        <v>203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7"/>
      <c r="B3" s="307" t="s">
        <v>79</v>
      </c>
      <c r="C3" s="307"/>
      <c r="D3" s="308"/>
      <c r="E3" s="307" t="s">
        <v>80</v>
      </c>
      <c r="F3" s="307"/>
      <c r="G3" s="308"/>
      <c r="H3" s="307" t="s">
        <v>81</v>
      </c>
      <c r="I3" s="307"/>
      <c r="J3" s="308"/>
      <c r="K3" s="307" t="s">
        <v>82</v>
      </c>
      <c r="L3" s="307"/>
      <c r="M3" s="307"/>
      <c r="N3" s="307"/>
      <c r="O3" s="308"/>
      <c r="P3" s="328" t="s">
        <v>115</v>
      </c>
    </row>
    <row r="4" spans="1:16" ht="33.75" customHeight="1">
      <c r="A4" s="38"/>
      <c r="B4" s="107" t="s">
        <v>83</v>
      </c>
      <c r="C4" s="107" t="s">
        <v>199</v>
      </c>
      <c r="D4" s="108" t="s">
        <v>84</v>
      </c>
      <c r="E4" s="107" t="s">
        <v>198</v>
      </c>
      <c r="F4" s="107" t="s">
        <v>200</v>
      </c>
      <c r="G4" s="108" t="s">
        <v>85</v>
      </c>
      <c r="H4" s="107" t="s">
        <v>86</v>
      </c>
      <c r="I4" s="107" t="s">
        <v>87</v>
      </c>
      <c r="J4" s="108" t="s">
        <v>88</v>
      </c>
      <c r="K4" s="107" t="s">
        <v>89</v>
      </c>
      <c r="L4" s="107" t="s">
        <v>201</v>
      </c>
      <c r="M4" s="107" t="s">
        <v>202</v>
      </c>
      <c r="N4" s="107" t="s">
        <v>90</v>
      </c>
      <c r="O4" s="108" t="s">
        <v>24</v>
      </c>
      <c r="P4" s="329"/>
    </row>
    <row r="5" spans="1:16" ht="12">
      <c r="A5" s="92" t="s">
        <v>116</v>
      </c>
      <c r="B5" s="228">
        <v>134</v>
      </c>
      <c r="C5" s="228">
        <v>788</v>
      </c>
      <c r="D5" s="229">
        <v>8</v>
      </c>
      <c r="E5" s="230">
        <v>97</v>
      </c>
      <c r="F5" s="228">
        <v>833</v>
      </c>
      <c r="G5" s="229">
        <v>0</v>
      </c>
      <c r="H5" s="230">
        <v>105</v>
      </c>
      <c r="I5" s="228">
        <v>825</v>
      </c>
      <c r="J5" s="229">
        <v>0</v>
      </c>
      <c r="K5" s="230">
        <v>830</v>
      </c>
      <c r="L5" s="228">
        <v>0</v>
      </c>
      <c r="M5" s="228">
        <v>2</v>
      </c>
      <c r="N5" s="228">
        <v>68</v>
      </c>
      <c r="O5" s="229">
        <v>30</v>
      </c>
      <c r="P5" s="231">
        <f aca="true" t="shared" si="0" ref="P5:P45">SUM(B5:D5)</f>
        <v>930</v>
      </c>
    </row>
    <row r="6" spans="1:16" ht="12">
      <c r="A6" s="94" t="s">
        <v>117</v>
      </c>
      <c r="B6" s="217">
        <v>1850</v>
      </c>
      <c r="C6" s="217">
        <v>197</v>
      </c>
      <c r="D6" s="232">
        <v>39</v>
      </c>
      <c r="E6" s="233">
        <v>1390</v>
      </c>
      <c r="F6" s="217">
        <v>647</v>
      </c>
      <c r="G6" s="232">
        <v>49</v>
      </c>
      <c r="H6" s="233">
        <v>1411</v>
      </c>
      <c r="I6" s="217">
        <v>653</v>
      </c>
      <c r="J6" s="232">
        <v>22</v>
      </c>
      <c r="K6" s="233">
        <v>1756</v>
      </c>
      <c r="L6" s="217">
        <v>135</v>
      </c>
      <c r="M6" s="217">
        <v>14</v>
      </c>
      <c r="N6" s="217">
        <v>116</v>
      </c>
      <c r="O6" s="232">
        <v>65</v>
      </c>
      <c r="P6" s="234">
        <f t="shared" si="0"/>
        <v>2086</v>
      </c>
    </row>
    <row r="7" spans="1:16" ht="12">
      <c r="A7" s="94" t="s">
        <v>118</v>
      </c>
      <c r="B7" s="217">
        <v>3940</v>
      </c>
      <c r="C7" s="217">
        <v>658</v>
      </c>
      <c r="D7" s="232">
        <v>70</v>
      </c>
      <c r="E7" s="233">
        <v>3539</v>
      </c>
      <c r="F7" s="217">
        <v>1094</v>
      </c>
      <c r="G7" s="232">
        <v>35</v>
      </c>
      <c r="H7" s="233">
        <v>3550</v>
      </c>
      <c r="I7" s="217">
        <v>1088</v>
      </c>
      <c r="J7" s="232">
        <v>30</v>
      </c>
      <c r="K7" s="233">
        <v>4213</v>
      </c>
      <c r="L7" s="217">
        <v>161</v>
      </c>
      <c r="M7" s="217">
        <v>17</v>
      </c>
      <c r="N7" s="217">
        <v>154</v>
      </c>
      <c r="O7" s="232">
        <v>123</v>
      </c>
      <c r="P7" s="234">
        <f t="shared" si="0"/>
        <v>4668</v>
      </c>
    </row>
    <row r="8" spans="1:16" ht="12">
      <c r="A8" s="94" t="s">
        <v>119</v>
      </c>
      <c r="B8" s="217">
        <v>1861</v>
      </c>
      <c r="C8" s="217">
        <v>1328</v>
      </c>
      <c r="D8" s="232">
        <v>323</v>
      </c>
      <c r="E8" s="233">
        <v>1208</v>
      </c>
      <c r="F8" s="217">
        <v>2227</v>
      </c>
      <c r="G8" s="232">
        <v>77</v>
      </c>
      <c r="H8" s="233">
        <v>1187</v>
      </c>
      <c r="I8" s="217">
        <v>2171</v>
      </c>
      <c r="J8" s="232">
        <v>154</v>
      </c>
      <c r="K8" s="233">
        <v>3097</v>
      </c>
      <c r="L8" s="217">
        <v>87</v>
      </c>
      <c r="M8" s="217">
        <v>15</v>
      </c>
      <c r="N8" s="217">
        <v>254</v>
      </c>
      <c r="O8" s="232">
        <v>59</v>
      </c>
      <c r="P8" s="234">
        <f t="shared" si="0"/>
        <v>3512</v>
      </c>
    </row>
    <row r="9" spans="1:16" ht="12">
      <c r="A9" s="94" t="s">
        <v>120</v>
      </c>
      <c r="B9" s="217">
        <v>17186</v>
      </c>
      <c r="C9" s="217">
        <v>581</v>
      </c>
      <c r="D9" s="232">
        <v>748</v>
      </c>
      <c r="E9" s="233">
        <v>16103</v>
      </c>
      <c r="F9" s="217">
        <v>2228</v>
      </c>
      <c r="G9" s="232">
        <v>184</v>
      </c>
      <c r="H9" s="233">
        <v>16005</v>
      </c>
      <c r="I9" s="217">
        <v>2242</v>
      </c>
      <c r="J9" s="232">
        <v>268</v>
      </c>
      <c r="K9" s="233">
        <v>16060</v>
      </c>
      <c r="L9" s="217">
        <v>1863</v>
      </c>
      <c r="M9" s="217">
        <v>5</v>
      </c>
      <c r="N9" s="217">
        <v>168</v>
      </c>
      <c r="O9" s="232">
        <v>419</v>
      </c>
      <c r="P9" s="234">
        <f t="shared" si="0"/>
        <v>18515</v>
      </c>
    </row>
    <row r="10" spans="1:16" ht="12">
      <c r="A10" s="94" t="s">
        <v>121</v>
      </c>
      <c r="B10" s="217">
        <v>451</v>
      </c>
      <c r="C10" s="217">
        <v>8</v>
      </c>
      <c r="D10" s="232">
        <v>0</v>
      </c>
      <c r="E10" s="233">
        <v>411</v>
      </c>
      <c r="F10" s="217">
        <v>36</v>
      </c>
      <c r="G10" s="232">
        <v>12</v>
      </c>
      <c r="H10" s="233">
        <v>417</v>
      </c>
      <c r="I10" s="217">
        <v>27</v>
      </c>
      <c r="J10" s="232">
        <v>15</v>
      </c>
      <c r="K10" s="233">
        <v>448</v>
      </c>
      <c r="L10" s="217">
        <v>8</v>
      </c>
      <c r="M10" s="217">
        <v>0</v>
      </c>
      <c r="N10" s="217">
        <v>3</v>
      </c>
      <c r="O10" s="232">
        <v>0</v>
      </c>
      <c r="P10" s="234">
        <f t="shared" si="0"/>
        <v>459</v>
      </c>
    </row>
    <row r="11" spans="1:16" ht="12">
      <c r="A11" s="94" t="s">
        <v>122</v>
      </c>
      <c r="B11" s="217">
        <v>1463</v>
      </c>
      <c r="C11" s="217">
        <v>883</v>
      </c>
      <c r="D11" s="232">
        <v>278</v>
      </c>
      <c r="E11" s="233">
        <v>762</v>
      </c>
      <c r="F11" s="217">
        <v>1491</v>
      </c>
      <c r="G11" s="232">
        <v>371</v>
      </c>
      <c r="H11" s="233">
        <v>808</v>
      </c>
      <c r="I11" s="217">
        <v>958</v>
      </c>
      <c r="J11" s="232">
        <v>858</v>
      </c>
      <c r="K11" s="233">
        <v>1790</v>
      </c>
      <c r="L11" s="217">
        <v>9</v>
      </c>
      <c r="M11" s="217">
        <v>428</v>
      </c>
      <c r="N11" s="217">
        <v>391</v>
      </c>
      <c r="O11" s="232">
        <v>6</v>
      </c>
      <c r="P11" s="234">
        <f t="shared" si="0"/>
        <v>2624</v>
      </c>
    </row>
    <row r="12" spans="1:16" ht="12">
      <c r="A12" s="94" t="s">
        <v>123</v>
      </c>
      <c r="B12" s="217">
        <v>3104</v>
      </c>
      <c r="C12" s="217">
        <v>1381</v>
      </c>
      <c r="D12" s="232">
        <v>35</v>
      </c>
      <c r="E12" s="233">
        <v>2429</v>
      </c>
      <c r="F12" s="217">
        <v>2041</v>
      </c>
      <c r="G12" s="232">
        <v>50</v>
      </c>
      <c r="H12" s="233">
        <v>2442</v>
      </c>
      <c r="I12" s="217">
        <v>1912</v>
      </c>
      <c r="J12" s="232">
        <v>166</v>
      </c>
      <c r="K12" s="233">
        <v>4144</v>
      </c>
      <c r="L12" s="217">
        <v>25</v>
      </c>
      <c r="M12" s="217">
        <v>19</v>
      </c>
      <c r="N12" s="217">
        <v>162</v>
      </c>
      <c r="O12" s="232">
        <v>170</v>
      </c>
      <c r="P12" s="234">
        <f t="shared" si="0"/>
        <v>4520</v>
      </c>
    </row>
    <row r="13" spans="1:16" ht="12">
      <c r="A13" s="23" t="s">
        <v>221</v>
      </c>
      <c r="B13" s="217">
        <v>1198</v>
      </c>
      <c r="C13" s="217">
        <v>554</v>
      </c>
      <c r="D13" s="232">
        <v>87</v>
      </c>
      <c r="E13" s="233">
        <v>821</v>
      </c>
      <c r="F13" s="217">
        <v>1002</v>
      </c>
      <c r="G13" s="232">
        <v>16</v>
      </c>
      <c r="H13" s="233">
        <v>802</v>
      </c>
      <c r="I13" s="217">
        <v>932</v>
      </c>
      <c r="J13" s="232">
        <v>105</v>
      </c>
      <c r="K13" s="233">
        <v>1688</v>
      </c>
      <c r="L13" s="217">
        <v>29</v>
      </c>
      <c r="M13" s="217">
        <v>39</v>
      </c>
      <c r="N13" s="217">
        <v>48</v>
      </c>
      <c r="O13" s="232">
        <v>35</v>
      </c>
      <c r="P13" s="234">
        <f t="shared" si="0"/>
        <v>1839</v>
      </c>
    </row>
    <row r="14" spans="1:16" ht="12">
      <c r="A14" s="94" t="s">
        <v>124</v>
      </c>
      <c r="B14" s="217">
        <v>1514</v>
      </c>
      <c r="C14" s="217">
        <v>257</v>
      </c>
      <c r="D14" s="232">
        <v>110</v>
      </c>
      <c r="E14" s="233">
        <v>926</v>
      </c>
      <c r="F14" s="217">
        <v>944</v>
      </c>
      <c r="G14" s="232">
        <v>11</v>
      </c>
      <c r="H14" s="233">
        <v>941</v>
      </c>
      <c r="I14" s="217">
        <v>716</v>
      </c>
      <c r="J14" s="232">
        <v>224</v>
      </c>
      <c r="K14" s="233">
        <v>1704</v>
      </c>
      <c r="L14" s="217">
        <v>41</v>
      </c>
      <c r="M14" s="217">
        <v>28</v>
      </c>
      <c r="N14" s="217">
        <v>76</v>
      </c>
      <c r="O14" s="232">
        <v>32</v>
      </c>
      <c r="P14" s="234">
        <f t="shared" si="0"/>
        <v>1881</v>
      </c>
    </row>
    <row r="15" spans="1:16" ht="12">
      <c r="A15" s="94" t="s">
        <v>125</v>
      </c>
      <c r="B15" s="217">
        <v>3049</v>
      </c>
      <c r="C15" s="217">
        <v>983</v>
      </c>
      <c r="D15" s="232">
        <v>456</v>
      </c>
      <c r="E15" s="233">
        <v>2523</v>
      </c>
      <c r="F15" s="217">
        <v>1570</v>
      </c>
      <c r="G15" s="232">
        <v>395</v>
      </c>
      <c r="H15" s="233">
        <v>2498</v>
      </c>
      <c r="I15" s="217">
        <v>1474</v>
      </c>
      <c r="J15" s="232">
        <v>516</v>
      </c>
      <c r="K15" s="233">
        <v>3652</v>
      </c>
      <c r="L15" s="217">
        <v>246</v>
      </c>
      <c r="M15" s="217">
        <v>74</v>
      </c>
      <c r="N15" s="217">
        <v>474</v>
      </c>
      <c r="O15" s="232">
        <v>42</v>
      </c>
      <c r="P15" s="234">
        <f t="shared" si="0"/>
        <v>4488</v>
      </c>
    </row>
    <row r="16" spans="1:16" ht="12">
      <c r="A16" s="94" t="s">
        <v>14</v>
      </c>
      <c r="B16" s="217">
        <v>1138</v>
      </c>
      <c r="C16" s="217">
        <v>327</v>
      </c>
      <c r="D16" s="232">
        <v>121</v>
      </c>
      <c r="E16" s="233">
        <v>1017</v>
      </c>
      <c r="F16" s="217">
        <v>502</v>
      </c>
      <c r="G16" s="232">
        <v>67</v>
      </c>
      <c r="H16" s="233">
        <v>1013</v>
      </c>
      <c r="I16" s="217">
        <v>537</v>
      </c>
      <c r="J16" s="232">
        <v>36</v>
      </c>
      <c r="K16" s="233">
        <v>1226</v>
      </c>
      <c r="L16" s="217">
        <v>172</v>
      </c>
      <c r="M16" s="217">
        <v>8</v>
      </c>
      <c r="N16" s="217">
        <v>46</v>
      </c>
      <c r="O16" s="232">
        <v>134</v>
      </c>
      <c r="P16" s="234">
        <f t="shared" si="0"/>
        <v>1586</v>
      </c>
    </row>
    <row r="17" spans="1:16" ht="12">
      <c r="A17" s="94" t="s">
        <v>126</v>
      </c>
      <c r="B17" s="217">
        <v>2646</v>
      </c>
      <c r="C17" s="217">
        <v>220</v>
      </c>
      <c r="D17" s="232">
        <v>117</v>
      </c>
      <c r="E17" s="233">
        <v>2462</v>
      </c>
      <c r="F17" s="217">
        <v>505</v>
      </c>
      <c r="G17" s="232">
        <v>16</v>
      </c>
      <c r="H17" s="233">
        <v>2404</v>
      </c>
      <c r="I17" s="217">
        <v>551</v>
      </c>
      <c r="J17" s="232">
        <v>28</v>
      </c>
      <c r="K17" s="233">
        <v>2785</v>
      </c>
      <c r="L17" s="217">
        <v>82</v>
      </c>
      <c r="M17" s="217">
        <v>41</v>
      </c>
      <c r="N17" s="217">
        <v>39</v>
      </c>
      <c r="O17" s="232">
        <v>36</v>
      </c>
      <c r="P17" s="234">
        <f t="shared" si="0"/>
        <v>2983</v>
      </c>
    </row>
    <row r="18" spans="1:16" ht="12">
      <c r="A18" s="94" t="s">
        <v>127</v>
      </c>
      <c r="B18" s="217">
        <v>2654</v>
      </c>
      <c r="C18" s="217">
        <v>244</v>
      </c>
      <c r="D18" s="232">
        <v>4</v>
      </c>
      <c r="E18" s="233">
        <v>2247</v>
      </c>
      <c r="F18" s="217">
        <v>636</v>
      </c>
      <c r="G18" s="232">
        <v>19</v>
      </c>
      <c r="H18" s="233">
        <v>2206</v>
      </c>
      <c r="I18" s="217">
        <v>644</v>
      </c>
      <c r="J18" s="232">
        <v>52</v>
      </c>
      <c r="K18" s="233">
        <v>2700</v>
      </c>
      <c r="L18" s="217">
        <v>114</v>
      </c>
      <c r="M18" s="217">
        <v>15</v>
      </c>
      <c r="N18" s="217">
        <v>16</v>
      </c>
      <c r="O18" s="232">
        <v>57</v>
      </c>
      <c r="P18" s="234">
        <f t="shared" si="0"/>
        <v>2902</v>
      </c>
    </row>
    <row r="19" spans="1:16" ht="12">
      <c r="A19" s="94" t="s">
        <v>128</v>
      </c>
      <c r="B19" s="217">
        <v>4484</v>
      </c>
      <c r="C19" s="217">
        <v>4934</v>
      </c>
      <c r="D19" s="232">
        <v>898</v>
      </c>
      <c r="E19" s="233">
        <v>2553</v>
      </c>
      <c r="F19" s="217">
        <v>7251</v>
      </c>
      <c r="G19" s="232">
        <v>512</v>
      </c>
      <c r="H19" s="233">
        <v>2501</v>
      </c>
      <c r="I19" s="217">
        <v>4887</v>
      </c>
      <c r="J19" s="232">
        <v>2928</v>
      </c>
      <c r="K19" s="233">
        <v>9286</v>
      </c>
      <c r="L19" s="217">
        <v>56</v>
      </c>
      <c r="M19" s="217">
        <v>124</v>
      </c>
      <c r="N19" s="217">
        <v>804</v>
      </c>
      <c r="O19" s="232">
        <v>46</v>
      </c>
      <c r="P19" s="234">
        <f t="shared" si="0"/>
        <v>10316</v>
      </c>
    </row>
    <row r="20" spans="1:16" ht="12">
      <c r="A20" s="94" t="s">
        <v>129</v>
      </c>
      <c r="B20" s="217">
        <v>3001</v>
      </c>
      <c r="C20" s="217">
        <v>3897</v>
      </c>
      <c r="D20" s="232">
        <v>501</v>
      </c>
      <c r="E20" s="233">
        <v>1302</v>
      </c>
      <c r="F20" s="217">
        <v>5566</v>
      </c>
      <c r="G20" s="232">
        <v>531</v>
      </c>
      <c r="H20" s="233">
        <v>1376</v>
      </c>
      <c r="I20" s="217">
        <v>2742</v>
      </c>
      <c r="J20" s="232">
        <v>3281</v>
      </c>
      <c r="K20" s="233">
        <v>6614</v>
      </c>
      <c r="L20" s="217">
        <v>40</v>
      </c>
      <c r="M20" s="217">
        <v>6</v>
      </c>
      <c r="N20" s="217">
        <v>628</v>
      </c>
      <c r="O20" s="232">
        <v>111</v>
      </c>
      <c r="P20" s="234">
        <f t="shared" si="0"/>
        <v>7399</v>
      </c>
    </row>
    <row r="21" spans="1:16" ht="12">
      <c r="A21" s="94" t="s">
        <v>130</v>
      </c>
      <c r="B21" s="217">
        <v>522</v>
      </c>
      <c r="C21" s="217">
        <v>15</v>
      </c>
      <c r="D21" s="232">
        <v>65</v>
      </c>
      <c r="E21" s="233">
        <v>356</v>
      </c>
      <c r="F21" s="217">
        <v>233</v>
      </c>
      <c r="G21" s="232">
        <v>13</v>
      </c>
      <c r="H21" s="233">
        <v>354</v>
      </c>
      <c r="I21" s="217">
        <v>236</v>
      </c>
      <c r="J21" s="232">
        <v>12</v>
      </c>
      <c r="K21" s="233">
        <v>540</v>
      </c>
      <c r="L21" s="217">
        <v>7</v>
      </c>
      <c r="M21" s="217">
        <v>9</v>
      </c>
      <c r="N21" s="217">
        <v>29</v>
      </c>
      <c r="O21" s="232">
        <v>17</v>
      </c>
      <c r="P21" s="234">
        <f t="shared" si="0"/>
        <v>602</v>
      </c>
    </row>
    <row r="22" spans="1:16" ht="12">
      <c r="A22" s="94" t="s">
        <v>222</v>
      </c>
      <c r="B22" s="217">
        <v>22815</v>
      </c>
      <c r="C22" s="217">
        <v>678</v>
      </c>
      <c r="D22" s="232">
        <v>271</v>
      </c>
      <c r="E22" s="233">
        <v>21932</v>
      </c>
      <c r="F22" s="217">
        <v>1644</v>
      </c>
      <c r="G22" s="232">
        <v>188</v>
      </c>
      <c r="H22" s="233">
        <v>21799</v>
      </c>
      <c r="I22" s="217">
        <v>1698</v>
      </c>
      <c r="J22" s="232">
        <v>267</v>
      </c>
      <c r="K22" s="233">
        <v>23074</v>
      </c>
      <c r="L22" s="217">
        <v>340</v>
      </c>
      <c r="M22" s="217">
        <v>25</v>
      </c>
      <c r="N22" s="217">
        <v>123</v>
      </c>
      <c r="O22" s="232">
        <v>202</v>
      </c>
      <c r="P22" s="234">
        <f t="shared" si="0"/>
        <v>23764</v>
      </c>
    </row>
    <row r="23" spans="1:16" ht="12">
      <c r="A23" s="94" t="s">
        <v>131</v>
      </c>
      <c r="B23" s="217">
        <v>88506</v>
      </c>
      <c r="C23" s="217">
        <v>430</v>
      </c>
      <c r="D23" s="232">
        <v>348</v>
      </c>
      <c r="E23" s="233">
        <v>86209</v>
      </c>
      <c r="F23" s="217">
        <v>2891</v>
      </c>
      <c r="G23" s="232">
        <v>184</v>
      </c>
      <c r="H23" s="233">
        <v>86048</v>
      </c>
      <c r="I23" s="217">
        <v>3052</v>
      </c>
      <c r="J23" s="232">
        <v>184</v>
      </c>
      <c r="K23" s="233">
        <v>87385</v>
      </c>
      <c r="L23" s="217">
        <v>1064</v>
      </c>
      <c r="M23" s="217">
        <v>18</v>
      </c>
      <c r="N23" s="217">
        <v>369</v>
      </c>
      <c r="O23" s="232">
        <v>448</v>
      </c>
      <c r="P23" s="234">
        <f t="shared" si="0"/>
        <v>89284</v>
      </c>
    </row>
    <row r="24" spans="1:16" ht="12">
      <c r="A24" s="94" t="s">
        <v>0</v>
      </c>
      <c r="B24" s="217">
        <v>1263</v>
      </c>
      <c r="C24" s="217">
        <v>440</v>
      </c>
      <c r="D24" s="232">
        <v>411</v>
      </c>
      <c r="E24" s="233">
        <v>730</v>
      </c>
      <c r="F24" s="217">
        <v>1089</v>
      </c>
      <c r="G24" s="232">
        <v>295</v>
      </c>
      <c r="H24" s="233">
        <v>719</v>
      </c>
      <c r="I24" s="217">
        <v>883</v>
      </c>
      <c r="J24" s="232">
        <v>512</v>
      </c>
      <c r="K24" s="233">
        <v>1510</v>
      </c>
      <c r="L24" s="217">
        <v>72</v>
      </c>
      <c r="M24" s="217">
        <v>122</v>
      </c>
      <c r="N24" s="217">
        <v>296</v>
      </c>
      <c r="O24" s="232">
        <v>114</v>
      </c>
      <c r="P24" s="234">
        <f t="shared" si="0"/>
        <v>2114</v>
      </c>
    </row>
    <row r="25" spans="1:16" ht="12">
      <c r="A25" s="94" t="s">
        <v>1</v>
      </c>
      <c r="B25" s="217">
        <v>311</v>
      </c>
      <c r="C25" s="217">
        <v>3908</v>
      </c>
      <c r="D25" s="232">
        <v>137</v>
      </c>
      <c r="E25" s="233">
        <v>395</v>
      </c>
      <c r="F25" s="217">
        <v>3866</v>
      </c>
      <c r="G25" s="232">
        <v>95</v>
      </c>
      <c r="H25" s="233">
        <v>344</v>
      </c>
      <c r="I25" s="217">
        <v>2713</v>
      </c>
      <c r="J25" s="232">
        <v>1299</v>
      </c>
      <c r="K25" s="233">
        <v>4033</v>
      </c>
      <c r="L25" s="217">
        <v>11</v>
      </c>
      <c r="M25" s="217">
        <v>5</v>
      </c>
      <c r="N25" s="217">
        <v>307</v>
      </c>
      <c r="O25" s="232">
        <v>0</v>
      </c>
      <c r="P25" s="234">
        <f t="shared" si="0"/>
        <v>4356</v>
      </c>
    </row>
    <row r="26" spans="1:16" ht="12">
      <c r="A26" s="94" t="s">
        <v>2</v>
      </c>
      <c r="B26" s="217">
        <v>11613</v>
      </c>
      <c r="C26" s="217">
        <v>220</v>
      </c>
      <c r="D26" s="232">
        <v>95</v>
      </c>
      <c r="E26" s="233">
        <v>10591</v>
      </c>
      <c r="F26" s="217">
        <v>1299</v>
      </c>
      <c r="G26" s="232">
        <v>38</v>
      </c>
      <c r="H26" s="233">
        <v>10780</v>
      </c>
      <c r="I26" s="217">
        <v>1114</v>
      </c>
      <c r="J26" s="232">
        <v>34</v>
      </c>
      <c r="K26" s="233">
        <v>11592</v>
      </c>
      <c r="L26" s="217">
        <v>89</v>
      </c>
      <c r="M26" s="217">
        <v>1</v>
      </c>
      <c r="N26" s="217">
        <v>98</v>
      </c>
      <c r="O26" s="232">
        <v>148</v>
      </c>
      <c r="P26" s="234">
        <f t="shared" si="0"/>
        <v>11928</v>
      </c>
    </row>
    <row r="27" spans="1:16" ht="12">
      <c r="A27" s="94" t="s">
        <v>3</v>
      </c>
      <c r="B27" s="217">
        <v>3564</v>
      </c>
      <c r="C27" s="217">
        <v>858</v>
      </c>
      <c r="D27" s="232">
        <v>337</v>
      </c>
      <c r="E27" s="233">
        <v>1798</v>
      </c>
      <c r="F27" s="217">
        <v>2630</v>
      </c>
      <c r="G27" s="232">
        <v>331</v>
      </c>
      <c r="H27" s="233">
        <v>1783</v>
      </c>
      <c r="I27" s="217">
        <v>1560</v>
      </c>
      <c r="J27" s="232">
        <v>1416</v>
      </c>
      <c r="K27" s="233">
        <v>4245</v>
      </c>
      <c r="L27" s="217">
        <v>37</v>
      </c>
      <c r="M27" s="217">
        <v>131</v>
      </c>
      <c r="N27" s="217">
        <v>209</v>
      </c>
      <c r="O27" s="232">
        <v>137</v>
      </c>
      <c r="P27" s="234">
        <f t="shared" si="0"/>
        <v>4759</v>
      </c>
    </row>
    <row r="28" spans="1:16" ht="12">
      <c r="A28" s="94" t="s">
        <v>4</v>
      </c>
      <c r="B28" s="217">
        <v>978</v>
      </c>
      <c r="C28" s="217">
        <v>1271</v>
      </c>
      <c r="D28" s="232">
        <v>463</v>
      </c>
      <c r="E28" s="233">
        <v>666</v>
      </c>
      <c r="F28" s="217">
        <v>1809</v>
      </c>
      <c r="G28" s="232">
        <v>237</v>
      </c>
      <c r="H28" s="233">
        <v>645</v>
      </c>
      <c r="I28" s="217">
        <v>1648</v>
      </c>
      <c r="J28" s="232">
        <v>419</v>
      </c>
      <c r="K28" s="233">
        <v>2403</v>
      </c>
      <c r="L28" s="217">
        <v>26</v>
      </c>
      <c r="M28" s="217">
        <v>27</v>
      </c>
      <c r="N28" s="217">
        <v>218</v>
      </c>
      <c r="O28" s="232">
        <v>38</v>
      </c>
      <c r="P28" s="234">
        <f t="shared" si="0"/>
        <v>2712</v>
      </c>
    </row>
    <row r="29" spans="1:16" ht="12">
      <c r="A29" s="94" t="s">
        <v>5</v>
      </c>
      <c r="B29" s="217">
        <v>1339</v>
      </c>
      <c r="C29" s="217">
        <v>767</v>
      </c>
      <c r="D29" s="232">
        <v>275</v>
      </c>
      <c r="E29" s="233">
        <v>1028</v>
      </c>
      <c r="F29" s="217">
        <v>1224</v>
      </c>
      <c r="G29" s="232">
        <v>129</v>
      </c>
      <c r="H29" s="233">
        <v>847</v>
      </c>
      <c r="I29" s="217">
        <v>1035</v>
      </c>
      <c r="J29" s="232">
        <v>499</v>
      </c>
      <c r="K29" s="233">
        <v>1996</v>
      </c>
      <c r="L29" s="217">
        <v>57</v>
      </c>
      <c r="M29" s="217">
        <v>15</v>
      </c>
      <c r="N29" s="217">
        <v>198</v>
      </c>
      <c r="O29" s="232">
        <v>115</v>
      </c>
      <c r="P29" s="234">
        <f t="shared" si="0"/>
        <v>2381</v>
      </c>
    </row>
    <row r="30" spans="1:16" ht="12">
      <c r="A30" s="94" t="s">
        <v>6</v>
      </c>
      <c r="B30" s="217">
        <v>1428</v>
      </c>
      <c r="C30" s="217">
        <v>24</v>
      </c>
      <c r="D30" s="232">
        <v>18</v>
      </c>
      <c r="E30" s="233">
        <v>1176</v>
      </c>
      <c r="F30" s="217">
        <v>294</v>
      </c>
      <c r="G30" s="232">
        <v>0</v>
      </c>
      <c r="H30" s="233">
        <v>1184</v>
      </c>
      <c r="I30" s="217">
        <v>264</v>
      </c>
      <c r="J30" s="232">
        <v>22</v>
      </c>
      <c r="K30" s="233">
        <v>1224</v>
      </c>
      <c r="L30" s="217">
        <v>102</v>
      </c>
      <c r="M30" s="217">
        <v>19</v>
      </c>
      <c r="N30" s="217">
        <v>125</v>
      </c>
      <c r="O30" s="232">
        <v>0</v>
      </c>
      <c r="P30" s="234">
        <f t="shared" si="0"/>
        <v>1470</v>
      </c>
    </row>
    <row r="31" spans="1:16" ht="12">
      <c r="A31" s="94" t="s">
        <v>7</v>
      </c>
      <c r="B31" s="217">
        <v>650</v>
      </c>
      <c r="C31" s="217">
        <v>272</v>
      </c>
      <c r="D31" s="232">
        <v>467</v>
      </c>
      <c r="E31" s="233">
        <v>277</v>
      </c>
      <c r="F31" s="217">
        <v>1039</v>
      </c>
      <c r="G31" s="232">
        <v>73</v>
      </c>
      <c r="H31" s="233">
        <v>270</v>
      </c>
      <c r="I31" s="217">
        <v>890</v>
      </c>
      <c r="J31" s="232">
        <v>229</v>
      </c>
      <c r="K31" s="233">
        <v>930</v>
      </c>
      <c r="L31" s="217">
        <v>215</v>
      </c>
      <c r="M31" s="217">
        <v>96</v>
      </c>
      <c r="N31" s="217">
        <v>37</v>
      </c>
      <c r="O31" s="232">
        <v>111</v>
      </c>
      <c r="P31" s="234">
        <f t="shared" si="0"/>
        <v>1389</v>
      </c>
    </row>
    <row r="32" spans="1:16" ht="12">
      <c r="A32" s="94" t="s">
        <v>8</v>
      </c>
      <c r="B32" s="217">
        <v>1967</v>
      </c>
      <c r="C32" s="217">
        <v>151</v>
      </c>
      <c r="D32" s="232">
        <v>482</v>
      </c>
      <c r="E32" s="233">
        <v>1835</v>
      </c>
      <c r="F32" s="217">
        <v>678</v>
      </c>
      <c r="G32" s="232">
        <v>87</v>
      </c>
      <c r="H32" s="233">
        <v>1819</v>
      </c>
      <c r="I32" s="217">
        <v>572</v>
      </c>
      <c r="J32" s="232">
        <v>209</v>
      </c>
      <c r="K32" s="233">
        <v>2234</v>
      </c>
      <c r="L32" s="217">
        <v>161</v>
      </c>
      <c r="M32" s="217">
        <v>16</v>
      </c>
      <c r="N32" s="217">
        <v>105</v>
      </c>
      <c r="O32" s="232">
        <v>84</v>
      </c>
      <c r="P32" s="234">
        <f t="shared" si="0"/>
        <v>2600</v>
      </c>
    </row>
    <row r="33" spans="1:16" ht="12">
      <c r="A33" s="94" t="s">
        <v>9</v>
      </c>
      <c r="B33" s="217">
        <v>595</v>
      </c>
      <c r="C33" s="217">
        <v>15</v>
      </c>
      <c r="D33" s="232">
        <v>0</v>
      </c>
      <c r="E33" s="233">
        <v>295</v>
      </c>
      <c r="F33" s="217">
        <v>301</v>
      </c>
      <c r="G33" s="232">
        <v>14</v>
      </c>
      <c r="H33" s="233">
        <v>326</v>
      </c>
      <c r="I33" s="217">
        <v>270</v>
      </c>
      <c r="J33" s="232">
        <v>14</v>
      </c>
      <c r="K33" s="233">
        <v>577</v>
      </c>
      <c r="L33" s="217">
        <v>3</v>
      </c>
      <c r="M33" s="217">
        <v>0</v>
      </c>
      <c r="N33" s="217">
        <v>13</v>
      </c>
      <c r="O33" s="232">
        <v>17</v>
      </c>
      <c r="P33" s="234">
        <f t="shared" si="0"/>
        <v>610</v>
      </c>
    </row>
    <row r="34" spans="1:16" ht="12">
      <c r="A34" s="94" t="s">
        <v>10</v>
      </c>
      <c r="B34" s="217">
        <v>1781</v>
      </c>
      <c r="C34" s="217">
        <v>540</v>
      </c>
      <c r="D34" s="232">
        <v>422</v>
      </c>
      <c r="E34" s="233">
        <v>1452</v>
      </c>
      <c r="F34" s="217">
        <v>1259</v>
      </c>
      <c r="G34" s="232">
        <v>32</v>
      </c>
      <c r="H34" s="233">
        <v>1455</v>
      </c>
      <c r="I34" s="217">
        <v>1217</v>
      </c>
      <c r="J34" s="232">
        <v>71</v>
      </c>
      <c r="K34" s="233">
        <v>2332</v>
      </c>
      <c r="L34" s="217">
        <v>18</v>
      </c>
      <c r="M34" s="217">
        <v>126</v>
      </c>
      <c r="N34" s="217">
        <v>187</v>
      </c>
      <c r="O34" s="232">
        <v>80</v>
      </c>
      <c r="P34" s="234">
        <f t="shared" si="0"/>
        <v>2743</v>
      </c>
    </row>
    <row r="35" spans="1:16" ht="12">
      <c r="A35" s="94" t="s">
        <v>11</v>
      </c>
      <c r="B35" s="217">
        <v>1369</v>
      </c>
      <c r="C35" s="217">
        <v>265</v>
      </c>
      <c r="D35" s="232">
        <v>640</v>
      </c>
      <c r="E35" s="233">
        <v>983</v>
      </c>
      <c r="F35" s="217">
        <v>1262</v>
      </c>
      <c r="G35" s="232">
        <v>29</v>
      </c>
      <c r="H35" s="233">
        <v>893</v>
      </c>
      <c r="I35" s="217">
        <v>970</v>
      </c>
      <c r="J35" s="232">
        <v>411</v>
      </c>
      <c r="K35" s="233">
        <v>2035</v>
      </c>
      <c r="L35" s="217">
        <v>12</v>
      </c>
      <c r="M35" s="217">
        <v>0</v>
      </c>
      <c r="N35" s="217">
        <v>196</v>
      </c>
      <c r="O35" s="232">
        <v>31</v>
      </c>
      <c r="P35" s="234">
        <f t="shared" si="0"/>
        <v>2274</v>
      </c>
    </row>
    <row r="36" spans="1:16" ht="12">
      <c r="A36" s="94" t="s">
        <v>12</v>
      </c>
      <c r="B36" s="217">
        <v>2019</v>
      </c>
      <c r="C36" s="217">
        <v>154</v>
      </c>
      <c r="D36" s="232">
        <v>66</v>
      </c>
      <c r="E36" s="233">
        <v>1295</v>
      </c>
      <c r="F36" s="217">
        <v>911</v>
      </c>
      <c r="G36" s="232">
        <v>33</v>
      </c>
      <c r="H36" s="233">
        <v>1284</v>
      </c>
      <c r="I36" s="217">
        <v>588</v>
      </c>
      <c r="J36" s="232">
        <v>367</v>
      </c>
      <c r="K36" s="233">
        <v>1963</v>
      </c>
      <c r="L36" s="217">
        <v>66</v>
      </c>
      <c r="M36" s="217">
        <v>56</v>
      </c>
      <c r="N36" s="217">
        <v>116</v>
      </c>
      <c r="O36" s="232">
        <v>38</v>
      </c>
      <c r="P36" s="234">
        <f t="shared" si="0"/>
        <v>2239</v>
      </c>
    </row>
    <row r="37" spans="1:16" ht="12">
      <c r="A37" s="94" t="s">
        <v>13</v>
      </c>
      <c r="B37" s="217">
        <v>1152</v>
      </c>
      <c r="C37" s="217">
        <v>683</v>
      </c>
      <c r="D37" s="232">
        <v>8</v>
      </c>
      <c r="E37" s="233">
        <v>617</v>
      </c>
      <c r="F37" s="217">
        <v>1210</v>
      </c>
      <c r="G37" s="232">
        <v>16</v>
      </c>
      <c r="H37" s="233">
        <v>574</v>
      </c>
      <c r="I37" s="217">
        <v>1245</v>
      </c>
      <c r="J37" s="232">
        <v>24</v>
      </c>
      <c r="K37" s="233">
        <v>1713</v>
      </c>
      <c r="L37" s="217">
        <v>18</v>
      </c>
      <c r="M37" s="217">
        <v>6</v>
      </c>
      <c r="N37" s="217">
        <v>45</v>
      </c>
      <c r="O37" s="232">
        <v>61</v>
      </c>
      <c r="P37" s="234">
        <f t="shared" si="0"/>
        <v>1843</v>
      </c>
    </row>
    <row r="38" spans="1:16" ht="12.75" customHeight="1">
      <c r="A38" s="98" t="s">
        <v>15</v>
      </c>
      <c r="B38" s="218">
        <f aca="true" t="shared" si="1" ref="B38:O38">B19+B20+B25</f>
        <v>7796</v>
      </c>
      <c r="C38" s="218">
        <f t="shared" si="1"/>
        <v>12739</v>
      </c>
      <c r="D38" s="219">
        <f t="shared" si="1"/>
        <v>1536</v>
      </c>
      <c r="E38" s="235">
        <f t="shared" si="1"/>
        <v>4250</v>
      </c>
      <c r="F38" s="218">
        <f t="shared" si="1"/>
        <v>16683</v>
      </c>
      <c r="G38" s="219">
        <f t="shared" si="1"/>
        <v>1138</v>
      </c>
      <c r="H38" s="235">
        <f t="shared" si="1"/>
        <v>4221</v>
      </c>
      <c r="I38" s="218">
        <f t="shared" si="1"/>
        <v>10342</v>
      </c>
      <c r="J38" s="219">
        <f t="shared" si="1"/>
        <v>7508</v>
      </c>
      <c r="K38" s="235">
        <f t="shared" si="1"/>
        <v>19933</v>
      </c>
      <c r="L38" s="218">
        <f t="shared" si="1"/>
        <v>107</v>
      </c>
      <c r="M38" s="218">
        <f t="shared" si="1"/>
        <v>135</v>
      </c>
      <c r="N38" s="218">
        <f t="shared" si="1"/>
        <v>1739</v>
      </c>
      <c r="O38" s="219">
        <f t="shared" si="1"/>
        <v>157</v>
      </c>
      <c r="P38" s="236">
        <f t="shared" si="0"/>
        <v>22071</v>
      </c>
    </row>
    <row r="39" spans="1:16" ht="12">
      <c r="A39" s="94" t="s">
        <v>16</v>
      </c>
      <c r="B39" s="217">
        <v>13199</v>
      </c>
      <c r="C39" s="217">
        <v>2013</v>
      </c>
      <c r="D39" s="232">
        <v>1716</v>
      </c>
      <c r="E39" s="233">
        <v>10404</v>
      </c>
      <c r="F39" s="217">
        <v>5909</v>
      </c>
      <c r="G39" s="232">
        <v>615</v>
      </c>
      <c r="H39" s="233">
        <v>10310</v>
      </c>
      <c r="I39" s="217">
        <v>5023</v>
      </c>
      <c r="J39" s="232">
        <v>1595</v>
      </c>
      <c r="K39" s="233">
        <v>14405</v>
      </c>
      <c r="L39" s="217">
        <v>882</v>
      </c>
      <c r="M39" s="217">
        <v>326</v>
      </c>
      <c r="N39" s="217">
        <v>972</v>
      </c>
      <c r="O39" s="232">
        <v>343</v>
      </c>
      <c r="P39" s="234">
        <f t="shared" si="0"/>
        <v>16928</v>
      </c>
    </row>
    <row r="40" spans="1:16" ht="12">
      <c r="A40" s="94" t="s">
        <v>17</v>
      </c>
      <c r="B40" s="217">
        <v>16213</v>
      </c>
      <c r="C40" s="217">
        <v>8308</v>
      </c>
      <c r="D40" s="232">
        <v>2891</v>
      </c>
      <c r="E40" s="233">
        <v>10718</v>
      </c>
      <c r="F40" s="217">
        <v>15108</v>
      </c>
      <c r="G40" s="232">
        <v>1586</v>
      </c>
      <c r="H40" s="233">
        <v>10442</v>
      </c>
      <c r="I40" s="217">
        <v>12499</v>
      </c>
      <c r="J40" s="232">
        <v>4471</v>
      </c>
      <c r="K40" s="233">
        <v>23276</v>
      </c>
      <c r="L40" s="217">
        <v>497</v>
      </c>
      <c r="M40" s="217">
        <v>767</v>
      </c>
      <c r="N40" s="217">
        <v>2038</v>
      </c>
      <c r="O40" s="232">
        <v>834</v>
      </c>
      <c r="P40" s="234">
        <f t="shared" si="0"/>
        <v>27412</v>
      </c>
    </row>
    <row r="41" spans="1:16" ht="12.75" customHeight="1">
      <c r="A41" s="98" t="s">
        <v>18</v>
      </c>
      <c r="B41" s="218">
        <f aca="true" t="shared" si="2" ref="B41:O41">B39+B40</f>
        <v>29412</v>
      </c>
      <c r="C41" s="218">
        <f t="shared" si="2"/>
        <v>10321</v>
      </c>
      <c r="D41" s="219">
        <f t="shared" si="2"/>
        <v>4607</v>
      </c>
      <c r="E41" s="235">
        <f t="shared" si="2"/>
        <v>21122</v>
      </c>
      <c r="F41" s="218">
        <f t="shared" si="2"/>
        <v>21017</v>
      </c>
      <c r="G41" s="219">
        <f t="shared" si="2"/>
        <v>2201</v>
      </c>
      <c r="H41" s="235">
        <f t="shared" si="2"/>
        <v>20752</v>
      </c>
      <c r="I41" s="218">
        <f t="shared" si="2"/>
        <v>17522</v>
      </c>
      <c r="J41" s="219">
        <f t="shared" si="2"/>
        <v>6066</v>
      </c>
      <c r="K41" s="235">
        <f t="shared" si="2"/>
        <v>37681</v>
      </c>
      <c r="L41" s="218">
        <f t="shared" si="2"/>
        <v>1379</v>
      </c>
      <c r="M41" s="218">
        <f t="shared" si="2"/>
        <v>1093</v>
      </c>
      <c r="N41" s="218">
        <f t="shared" si="2"/>
        <v>3010</v>
      </c>
      <c r="O41" s="219">
        <f t="shared" si="2"/>
        <v>1177</v>
      </c>
      <c r="P41" s="236">
        <f t="shared" si="0"/>
        <v>44340</v>
      </c>
    </row>
    <row r="42" spans="1:16" ht="12">
      <c r="A42" s="94" t="s">
        <v>19</v>
      </c>
      <c r="B42" s="217">
        <f aca="true" t="shared" si="3" ref="B42:O42">B9+B22+B23+B26</f>
        <v>140120</v>
      </c>
      <c r="C42" s="217">
        <f t="shared" si="3"/>
        <v>1909</v>
      </c>
      <c r="D42" s="232">
        <f t="shared" si="3"/>
        <v>1462</v>
      </c>
      <c r="E42" s="233">
        <f t="shared" si="3"/>
        <v>134835</v>
      </c>
      <c r="F42" s="217">
        <f t="shared" si="3"/>
        <v>8062</v>
      </c>
      <c r="G42" s="232">
        <f t="shared" si="3"/>
        <v>594</v>
      </c>
      <c r="H42" s="233">
        <f t="shared" si="3"/>
        <v>134632</v>
      </c>
      <c r="I42" s="217">
        <f t="shared" si="3"/>
        <v>8106</v>
      </c>
      <c r="J42" s="232">
        <f t="shared" si="3"/>
        <v>753</v>
      </c>
      <c r="K42" s="233">
        <f t="shared" si="3"/>
        <v>138111</v>
      </c>
      <c r="L42" s="217">
        <f t="shared" si="3"/>
        <v>3356</v>
      </c>
      <c r="M42" s="217">
        <f t="shared" si="3"/>
        <v>49</v>
      </c>
      <c r="N42" s="217">
        <f t="shared" si="3"/>
        <v>758</v>
      </c>
      <c r="O42" s="232">
        <f t="shared" si="3"/>
        <v>1217</v>
      </c>
      <c r="P42" s="234">
        <f t="shared" si="0"/>
        <v>143491</v>
      </c>
    </row>
    <row r="43" spans="1:16" ht="12">
      <c r="A43" s="94" t="s">
        <v>20</v>
      </c>
      <c r="B43" s="217">
        <v>14217</v>
      </c>
      <c r="C43" s="217">
        <v>2962</v>
      </c>
      <c r="D43" s="232">
        <v>695</v>
      </c>
      <c r="E43" s="233">
        <v>11218</v>
      </c>
      <c r="F43" s="217">
        <v>6450</v>
      </c>
      <c r="G43" s="232">
        <v>206</v>
      </c>
      <c r="H43" s="233">
        <v>11185</v>
      </c>
      <c r="I43" s="217">
        <v>6344</v>
      </c>
      <c r="J43" s="232">
        <v>345</v>
      </c>
      <c r="K43" s="233">
        <v>16054</v>
      </c>
      <c r="L43" s="217">
        <v>524</v>
      </c>
      <c r="M43" s="217">
        <v>230</v>
      </c>
      <c r="N43" s="217">
        <v>611</v>
      </c>
      <c r="O43" s="232">
        <v>455</v>
      </c>
      <c r="P43" s="234">
        <f t="shared" si="0"/>
        <v>17874</v>
      </c>
    </row>
    <row r="44" spans="1:16" ht="12.75" customHeight="1">
      <c r="A44" s="98" t="s">
        <v>21</v>
      </c>
      <c r="B44" s="218">
        <f aca="true" t="shared" si="4" ref="B44:O44">B42+B43</f>
        <v>154337</v>
      </c>
      <c r="C44" s="218">
        <f t="shared" si="4"/>
        <v>4871</v>
      </c>
      <c r="D44" s="219">
        <f t="shared" si="4"/>
        <v>2157</v>
      </c>
      <c r="E44" s="235">
        <f t="shared" si="4"/>
        <v>146053</v>
      </c>
      <c r="F44" s="218">
        <f t="shared" si="4"/>
        <v>14512</v>
      </c>
      <c r="G44" s="219">
        <f t="shared" si="4"/>
        <v>800</v>
      </c>
      <c r="H44" s="235">
        <f t="shared" si="4"/>
        <v>145817</v>
      </c>
      <c r="I44" s="218">
        <f t="shared" si="4"/>
        <v>14450</v>
      </c>
      <c r="J44" s="219">
        <f t="shared" si="4"/>
        <v>1098</v>
      </c>
      <c r="K44" s="235">
        <f t="shared" si="4"/>
        <v>154165</v>
      </c>
      <c r="L44" s="218">
        <f t="shared" si="4"/>
        <v>3880</v>
      </c>
      <c r="M44" s="218">
        <f t="shared" si="4"/>
        <v>279</v>
      </c>
      <c r="N44" s="218">
        <f t="shared" si="4"/>
        <v>1369</v>
      </c>
      <c r="O44" s="219">
        <f t="shared" si="4"/>
        <v>1672</v>
      </c>
      <c r="P44" s="236">
        <f t="shared" si="0"/>
        <v>161365</v>
      </c>
    </row>
    <row r="45" spans="1:16" s="14" customFormat="1" ht="13.5" customHeight="1" thickBot="1">
      <c r="A45" s="36" t="s">
        <v>111</v>
      </c>
      <c r="B45" s="165">
        <f aca="true" t="shared" si="5" ref="B45:O45">B38+B41+B44</f>
        <v>191545</v>
      </c>
      <c r="C45" s="165">
        <f t="shared" si="5"/>
        <v>27931</v>
      </c>
      <c r="D45" s="166">
        <f t="shared" si="5"/>
        <v>8300</v>
      </c>
      <c r="E45" s="167">
        <f t="shared" si="5"/>
        <v>171425</v>
      </c>
      <c r="F45" s="165">
        <f t="shared" si="5"/>
        <v>52212</v>
      </c>
      <c r="G45" s="166">
        <f t="shared" si="5"/>
        <v>4139</v>
      </c>
      <c r="H45" s="167">
        <f t="shared" si="5"/>
        <v>170790</v>
      </c>
      <c r="I45" s="165">
        <f t="shared" si="5"/>
        <v>42314</v>
      </c>
      <c r="J45" s="166">
        <f t="shared" si="5"/>
        <v>14672</v>
      </c>
      <c r="K45" s="167">
        <f t="shared" si="5"/>
        <v>211779</v>
      </c>
      <c r="L45" s="165">
        <f t="shared" si="5"/>
        <v>5366</v>
      </c>
      <c r="M45" s="165">
        <f t="shared" si="5"/>
        <v>1507</v>
      </c>
      <c r="N45" s="165">
        <f t="shared" si="5"/>
        <v>6118</v>
      </c>
      <c r="O45" s="166">
        <f t="shared" si="5"/>
        <v>3006</v>
      </c>
      <c r="P45" s="206">
        <f t="shared" si="0"/>
        <v>227776</v>
      </c>
    </row>
    <row r="46" ht="4.5" customHeight="1"/>
    <row r="47" ht="12">
      <c r="A47" s="44" t="s">
        <v>211</v>
      </c>
    </row>
  </sheetData>
  <sheetProtection/>
  <mergeCells count="6">
    <mergeCell ref="B3:D3"/>
    <mergeCell ref="H3:J3"/>
    <mergeCell ref="K3:O3"/>
    <mergeCell ref="A1:P1"/>
    <mergeCell ref="P3:P4"/>
    <mergeCell ref="E3:G3"/>
  </mergeCells>
  <printOptions horizontalCentered="1"/>
  <pageMargins left="0.16" right="0" top="0" bottom="0" header="0" footer="0"/>
  <pageSetup horizontalDpi="600" verticalDpi="600" orientation="landscape" paperSize="9" scale="75" r:id="rId1"/>
  <headerFooter alignWithMargins="0">
    <oddFooter>&amp;C&amp;A</oddFooter>
  </headerFooter>
  <ignoredErrors>
    <ignoredError sqref="P5:P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0.00390625" style="6" bestFit="1" customWidth="1"/>
    <col min="2" max="13" width="9.75390625" style="6" customWidth="1"/>
    <col min="14" max="14" width="10.875" style="6" customWidth="1"/>
    <col min="15" max="16384" width="11.375" style="6" customWidth="1"/>
  </cols>
  <sheetData>
    <row r="1" spans="1:14" s="10" customFormat="1" ht="19.5" customHeight="1">
      <c r="A1" s="309" t="s">
        <v>134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48"/>
    </row>
    <row r="2" spans="1:14" s="10" customFormat="1" ht="6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12" customHeight="1">
      <c r="A3" s="60" t="s">
        <v>15</v>
      </c>
    </row>
    <row r="4" spans="1:13" ht="6.7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 customHeight="1">
      <c r="A5" s="25"/>
      <c r="B5" s="303" t="s">
        <v>112</v>
      </c>
      <c r="C5" s="303"/>
      <c r="D5" s="303"/>
      <c r="E5" s="304"/>
      <c r="F5" s="305" t="s">
        <v>113</v>
      </c>
      <c r="G5" s="303"/>
      <c r="H5" s="303"/>
      <c r="I5" s="303"/>
      <c r="J5" s="305" t="s">
        <v>114</v>
      </c>
      <c r="K5" s="303"/>
      <c r="L5" s="303"/>
      <c r="M5" s="304"/>
    </row>
    <row r="6" spans="1:13" ht="33.75" customHeight="1">
      <c r="A6" s="62"/>
      <c r="B6" s="100" t="s">
        <v>111</v>
      </c>
      <c r="C6" s="100" t="s">
        <v>208</v>
      </c>
      <c r="D6" s="100" t="s">
        <v>22</v>
      </c>
      <c r="E6" s="114" t="s">
        <v>115</v>
      </c>
      <c r="F6" s="100" t="s">
        <v>111</v>
      </c>
      <c r="G6" s="100" t="s">
        <v>208</v>
      </c>
      <c r="H6" s="100" t="s">
        <v>22</v>
      </c>
      <c r="I6" s="114" t="s">
        <v>115</v>
      </c>
      <c r="J6" s="100" t="s">
        <v>111</v>
      </c>
      <c r="K6" s="100" t="s">
        <v>208</v>
      </c>
      <c r="L6" s="100" t="s">
        <v>22</v>
      </c>
      <c r="M6" s="114" t="s">
        <v>115</v>
      </c>
    </row>
    <row r="7" spans="1:13" ht="12">
      <c r="A7" s="63" t="s">
        <v>91</v>
      </c>
      <c r="B7" s="168">
        <v>1134</v>
      </c>
      <c r="C7" s="151">
        <v>6</v>
      </c>
      <c r="D7" s="151">
        <v>2</v>
      </c>
      <c r="E7" s="143">
        <f aca="true" t="shared" si="0" ref="E7:E26">SUM(B7:D7)</f>
        <v>1142</v>
      </c>
      <c r="F7" s="169">
        <v>1085</v>
      </c>
      <c r="G7" s="168">
        <v>20</v>
      </c>
      <c r="H7" s="151">
        <v>0</v>
      </c>
      <c r="I7" s="143">
        <f aca="true" t="shared" si="1" ref="I7:I26">SUM(F7:H7)</f>
        <v>1105</v>
      </c>
      <c r="J7" s="170">
        <f aca="true" t="shared" si="2" ref="J7:J27">B7+F7</f>
        <v>2219</v>
      </c>
      <c r="K7" s="171">
        <f aca="true" t="shared" si="3" ref="K7:K27">C7+G7</f>
        <v>26</v>
      </c>
      <c r="L7" s="168">
        <f aca="true" t="shared" si="4" ref="L7:L27">D7+H7</f>
        <v>2</v>
      </c>
      <c r="M7" s="143">
        <f aca="true" t="shared" si="5" ref="M7:M27">E7+I7</f>
        <v>2247</v>
      </c>
    </row>
    <row r="8" spans="1:13" ht="12">
      <c r="A8" s="23" t="s">
        <v>92</v>
      </c>
      <c r="B8" s="157">
        <v>1279</v>
      </c>
      <c r="C8" s="154">
        <v>18</v>
      </c>
      <c r="D8" s="154">
        <v>5</v>
      </c>
      <c r="E8" s="146">
        <f t="shared" si="0"/>
        <v>1302</v>
      </c>
      <c r="F8" s="172">
        <v>1292</v>
      </c>
      <c r="G8" s="157">
        <v>17</v>
      </c>
      <c r="H8" s="154">
        <v>2</v>
      </c>
      <c r="I8" s="146">
        <f t="shared" si="1"/>
        <v>1311</v>
      </c>
      <c r="J8" s="158">
        <f t="shared" si="2"/>
        <v>2571</v>
      </c>
      <c r="K8" s="173">
        <f t="shared" si="3"/>
        <v>35</v>
      </c>
      <c r="L8" s="157">
        <f t="shared" si="4"/>
        <v>7</v>
      </c>
      <c r="M8" s="146">
        <f t="shared" si="5"/>
        <v>2613</v>
      </c>
    </row>
    <row r="9" spans="1:13" ht="12">
      <c r="A9" s="23" t="s">
        <v>93</v>
      </c>
      <c r="B9" s="157">
        <v>1410</v>
      </c>
      <c r="C9" s="157">
        <v>20</v>
      </c>
      <c r="D9" s="154">
        <v>3</v>
      </c>
      <c r="E9" s="146">
        <f t="shared" si="0"/>
        <v>1433</v>
      </c>
      <c r="F9" s="172">
        <v>1278</v>
      </c>
      <c r="G9" s="157">
        <v>15</v>
      </c>
      <c r="H9" s="157">
        <v>1</v>
      </c>
      <c r="I9" s="146">
        <f t="shared" si="1"/>
        <v>1294</v>
      </c>
      <c r="J9" s="158">
        <f t="shared" si="2"/>
        <v>2688</v>
      </c>
      <c r="K9" s="173">
        <f t="shared" si="3"/>
        <v>35</v>
      </c>
      <c r="L9" s="157">
        <f t="shared" si="4"/>
        <v>4</v>
      </c>
      <c r="M9" s="146">
        <f t="shared" si="5"/>
        <v>2727</v>
      </c>
    </row>
    <row r="10" spans="1:13" ht="12">
      <c r="A10" s="23" t="s">
        <v>94</v>
      </c>
      <c r="B10" s="157">
        <v>1236</v>
      </c>
      <c r="C10" s="157">
        <v>4</v>
      </c>
      <c r="D10" s="154">
        <v>4</v>
      </c>
      <c r="E10" s="146">
        <f t="shared" si="0"/>
        <v>1244</v>
      </c>
      <c r="F10" s="172">
        <v>1050</v>
      </c>
      <c r="G10" s="157">
        <v>1</v>
      </c>
      <c r="H10" s="157">
        <v>2</v>
      </c>
      <c r="I10" s="146">
        <f t="shared" si="1"/>
        <v>1053</v>
      </c>
      <c r="J10" s="158">
        <f t="shared" si="2"/>
        <v>2286</v>
      </c>
      <c r="K10" s="173">
        <f t="shared" si="3"/>
        <v>5</v>
      </c>
      <c r="L10" s="157">
        <f t="shared" si="4"/>
        <v>6</v>
      </c>
      <c r="M10" s="146">
        <f t="shared" si="5"/>
        <v>2297</v>
      </c>
    </row>
    <row r="11" spans="1:13" ht="12">
      <c r="A11" s="23" t="s">
        <v>95</v>
      </c>
      <c r="B11" s="157">
        <v>851</v>
      </c>
      <c r="C11" s="157">
        <v>6</v>
      </c>
      <c r="D11" s="154">
        <v>3</v>
      </c>
      <c r="E11" s="146">
        <f t="shared" si="0"/>
        <v>860</v>
      </c>
      <c r="F11" s="172">
        <v>779</v>
      </c>
      <c r="G11" s="157">
        <v>5</v>
      </c>
      <c r="H11" s="157">
        <v>6</v>
      </c>
      <c r="I11" s="146">
        <f t="shared" si="1"/>
        <v>790</v>
      </c>
      <c r="J11" s="158">
        <f t="shared" si="2"/>
        <v>1630</v>
      </c>
      <c r="K11" s="173">
        <f t="shared" si="3"/>
        <v>11</v>
      </c>
      <c r="L11" s="157">
        <f t="shared" si="4"/>
        <v>9</v>
      </c>
      <c r="M11" s="146">
        <f t="shared" si="5"/>
        <v>1650</v>
      </c>
    </row>
    <row r="12" spans="1:13" ht="12">
      <c r="A12" s="23" t="s">
        <v>96</v>
      </c>
      <c r="B12" s="157">
        <v>749</v>
      </c>
      <c r="C12" s="157">
        <v>12</v>
      </c>
      <c r="D12" s="154">
        <v>3</v>
      </c>
      <c r="E12" s="146">
        <f t="shared" si="0"/>
        <v>764</v>
      </c>
      <c r="F12" s="172">
        <v>776</v>
      </c>
      <c r="G12" s="157">
        <v>13</v>
      </c>
      <c r="H12" s="157">
        <v>6</v>
      </c>
      <c r="I12" s="146">
        <f t="shared" si="1"/>
        <v>795</v>
      </c>
      <c r="J12" s="158">
        <f t="shared" si="2"/>
        <v>1525</v>
      </c>
      <c r="K12" s="173">
        <f t="shared" si="3"/>
        <v>25</v>
      </c>
      <c r="L12" s="157">
        <f t="shared" si="4"/>
        <v>9</v>
      </c>
      <c r="M12" s="146">
        <f t="shared" si="5"/>
        <v>1559</v>
      </c>
    </row>
    <row r="13" spans="1:13" ht="12">
      <c r="A13" s="23" t="s">
        <v>97</v>
      </c>
      <c r="B13" s="157">
        <v>840</v>
      </c>
      <c r="C13" s="157">
        <v>44</v>
      </c>
      <c r="D13" s="154">
        <v>6</v>
      </c>
      <c r="E13" s="146">
        <f t="shared" si="0"/>
        <v>890</v>
      </c>
      <c r="F13" s="172">
        <v>818</v>
      </c>
      <c r="G13" s="157">
        <v>29</v>
      </c>
      <c r="H13" s="157">
        <v>12</v>
      </c>
      <c r="I13" s="146">
        <f t="shared" si="1"/>
        <v>859</v>
      </c>
      <c r="J13" s="158">
        <f t="shared" si="2"/>
        <v>1658</v>
      </c>
      <c r="K13" s="173">
        <f t="shared" si="3"/>
        <v>73</v>
      </c>
      <c r="L13" s="157">
        <f t="shared" si="4"/>
        <v>18</v>
      </c>
      <c r="M13" s="146">
        <f t="shared" si="5"/>
        <v>1749</v>
      </c>
    </row>
    <row r="14" spans="1:13" ht="12">
      <c r="A14" s="23" t="s">
        <v>98</v>
      </c>
      <c r="B14" s="157">
        <v>696</v>
      </c>
      <c r="C14" s="157">
        <v>24</v>
      </c>
      <c r="D14" s="154">
        <v>9</v>
      </c>
      <c r="E14" s="146">
        <f t="shared" si="0"/>
        <v>729</v>
      </c>
      <c r="F14" s="172">
        <v>680</v>
      </c>
      <c r="G14" s="157">
        <v>33</v>
      </c>
      <c r="H14" s="157">
        <v>6</v>
      </c>
      <c r="I14" s="146">
        <f t="shared" si="1"/>
        <v>719</v>
      </c>
      <c r="J14" s="158">
        <f t="shared" si="2"/>
        <v>1376</v>
      </c>
      <c r="K14" s="173">
        <f t="shared" si="3"/>
        <v>57</v>
      </c>
      <c r="L14" s="157">
        <f t="shared" si="4"/>
        <v>15</v>
      </c>
      <c r="M14" s="146">
        <f t="shared" si="5"/>
        <v>1448</v>
      </c>
    </row>
    <row r="15" spans="1:13" ht="12">
      <c r="A15" s="23" t="s">
        <v>99</v>
      </c>
      <c r="B15" s="157">
        <v>596</v>
      </c>
      <c r="C15" s="157">
        <v>34</v>
      </c>
      <c r="D15" s="154">
        <v>2</v>
      </c>
      <c r="E15" s="146">
        <f t="shared" si="0"/>
        <v>632</v>
      </c>
      <c r="F15" s="172">
        <v>626</v>
      </c>
      <c r="G15" s="157">
        <v>14</v>
      </c>
      <c r="H15" s="157">
        <v>10</v>
      </c>
      <c r="I15" s="146">
        <f t="shared" si="1"/>
        <v>650</v>
      </c>
      <c r="J15" s="158">
        <f t="shared" si="2"/>
        <v>1222</v>
      </c>
      <c r="K15" s="173">
        <f t="shared" si="3"/>
        <v>48</v>
      </c>
      <c r="L15" s="157">
        <f t="shared" si="4"/>
        <v>12</v>
      </c>
      <c r="M15" s="146">
        <f t="shared" si="5"/>
        <v>1282</v>
      </c>
    </row>
    <row r="16" spans="1:13" ht="12">
      <c r="A16" s="23" t="s">
        <v>100</v>
      </c>
      <c r="B16" s="157">
        <v>500</v>
      </c>
      <c r="C16" s="157">
        <v>16</v>
      </c>
      <c r="D16" s="154">
        <v>6</v>
      </c>
      <c r="E16" s="146">
        <f t="shared" si="0"/>
        <v>522</v>
      </c>
      <c r="F16" s="172">
        <v>447</v>
      </c>
      <c r="G16" s="157">
        <v>15</v>
      </c>
      <c r="H16" s="157">
        <v>5</v>
      </c>
      <c r="I16" s="146">
        <f t="shared" si="1"/>
        <v>467</v>
      </c>
      <c r="J16" s="158">
        <f t="shared" si="2"/>
        <v>947</v>
      </c>
      <c r="K16" s="173">
        <f t="shared" si="3"/>
        <v>31</v>
      </c>
      <c r="L16" s="157">
        <f t="shared" si="4"/>
        <v>11</v>
      </c>
      <c r="M16" s="146">
        <f t="shared" si="5"/>
        <v>989</v>
      </c>
    </row>
    <row r="17" spans="1:13" ht="12">
      <c r="A17" s="23" t="s">
        <v>101</v>
      </c>
      <c r="B17" s="157">
        <v>393</v>
      </c>
      <c r="C17" s="157">
        <v>29</v>
      </c>
      <c r="D17" s="154">
        <v>2</v>
      </c>
      <c r="E17" s="146">
        <f t="shared" si="0"/>
        <v>424</v>
      </c>
      <c r="F17" s="172">
        <v>394</v>
      </c>
      <c r="G17" s="157">
        <v>20</v>
      </c>
      <c r="H17" s="157">
        <v>2</v>
      </c>
      <c r="I17" s="146">
        <f t="shared" si="1"/>
        <v>416</v>
      </c>
      <c r="J17" s="158">
        <f t="shared" si="2"/>
        <v>787</v>
      </c>
      <c r="K17" s="173">
        <f t="shared" si="3"/>
        <v>49</v>
      </c>
      <c r="L17" s="157">
        <f t="shared" si="4"/>
        <v>4</v>
      </c>
      <c r="M17" s="146">
        <f t="shared" si="5"/>
        <v>840</v>
      </c>
    </row>
    <row r="18" spans="1:13" ht="12">
      <c r="A18" s="23" t="s">
        <v>102</v>
      </c>
      <c r="B18" s="157">
        <v>336</v>
      </c>
      <c r="C18" s="157">
        <v>29</v>
      </c>
      <c r="D18" s="154">
        <v>3</v>
      </c>
      <c r="E18" s="146">
        <f t="shared" si="0"/>
        <v>368</v>
      </c>
      <c r="F18" s="172">
        <v>336</v>
      </c>
      <c r="G18" s="157">
        <v>11</v>
      </c>
      <c r="H18" s="157">
        <v>3</v>
      </c>
      <c r="I18" s="146">
        <f t="shared" si="1"/>
        <v>350</v>
      </c>
      <c r="J18" s="158">
        <f t="shared" si="2"/>
        <v>672</v>
      </c>
      <c r="K18" s="173">
        <f t="shared" si="3"/>
        <v>40</v>
      </c>
      <c r="L18" s="157">
        <f t="shared" si="4"/>
        <v>6</v>
      </c>
      <c r="M18" s="146">
        <f t="shared" si="5"/>
        <v>718</v>
      </c>
    </row>
    <row r="19" spans="1:13" ht="12">
      <c r="A19" s="23" t="s">
        <v>103</v>
      </c>
      <c r="B19" s="157">
        <v>263</v>
      </c>
      <c r="C19" s="157">
        <v>9</v>
      </c>
      <c r="D19" s="154">
        <v>5</v>
      </c>
      <c r="E19" s="146">
        <f t="shared" si="0"/>
        <v>277</v>
      </c>
      <c r="F19" s="172">
        <v>302</v>
      </c>
      <c r="G19" s="157">
        <v>7</v>
      </c>
      <c r="H19" s="157">
        <v>1</v>
      </c>
      <c r="I19" s="146">
        <f t="shared" si="1"/>
        <v>310</v>
      </c>
      <c r="J19" s="158">
        <f t="shared" si="2"/>
        <v>565</v>
      </c>
      <c r="K19" s="173">
        <f t="shared" si="3"/>
        <v>16</v>
      </c>
      <c r="L19" s="157">
        <f t="shared" si="4"/>
        <v>6</v>
      </c>
      <c r="M19" s="146">
        <f t="shared" si="5"/>
        <v>587</v>
      </c>
    </row>
    <row r="20" spans="1:13" ht="12">
      <c r="A20" s="23" t="s">
        <v>104</v>
      </c>
      <c r="B20" s="157">
        <v>217</v>
      </c>
      <c r="C20" s="157">
        <v>3</v>
      </c>
      <c r="D20" s="154">
        <v>2</v>
      </c>
      <c r="E20" s="146">
        <f t="shared" si="0"/>
        <v>222</v>
      </c>
      <c r="F20" s="172">
        <v>258</v>
      </c>
      <c r="G20" s="157">
        <v>1</v>
      </c>
      <c r="H20" s="157">
        <v>0</v>
      </c>
      <c r="I20" s="146">
        <f t="shared" si="1"/>
        <v>259</v>
      </c>
      <c r="J20" s="158">
        <f t="shared" si="2"/>
        <v>475</v>
      </c>
      <c r="K20" s="173">
        <f t="shared" si="3"/>
        <v>4</v>
      </c>
      <c r="L20" s="157">
        <f t="shared" si="4"/>
        <v>2</v>
      </c>
      <c r="M20" s="146">
        <f t="shared" si="5"/>
        <v>481</v>
      </c>
    </row>
    <row r="21" spans="1:13" ht="12">
      <c r="A21" s="23" t="s">
        <v>105</v>
      </c>
      <c r="B21" s="157">
        <v>150</v>
      </c>
      <c r="C21" s="157">
        <v>7</v>
      </c>
      <c r="D21" s="154">
        <v>0</v>
      </c>
      <c r="E21" s="146">
        <f t="shared" si="0"/>
        <v>157</v>
      </c>
      <c r="F21" s="172">
        <v>226</v>
      </c>
      <c r="G21" s="157">
        <v>3</v>
      </c>
      <c r="H21" s="157">
        <v>2</v>
      </c>
      <c r="I21" s="146">
        <f t="shared" si="1"/>
        <v>231</v>
      </c>
      <c r="J21" s="158">
        <f t="shared" si="2"/>
        <v>376</v>
      </c>
      <c r="K21" s="173">
        <f t="shared" si="3"/>
        <v>10</v>
      </c>
      <c r="L21" s="157">
        <f t="shared" si="4"/>
        <v>2</v>
      </c>
      <c r="M21" s="146">
        <f t="shared" si="5"/>
        <v>388</v>
      </c>
    </row>
    <row r="22" spans="1:13" ht="12">
      <c r="A22" s="23" t="s">
        <v>106</v>
      </c>
      <c r="B22" s="157">
        <v>100</v>
      </c>
      <c r="C22" s="157">
        <v>0</v>
      </c>
      <c r="D22" s="154">
        <v>2</v>
      </c>
      <c r="E22" s="146">
        <f t="shared" si="0"/>
        <v>102</v>
      </c>
      <c r="F22" s="172">
        <v>170</v>
      </c>
      <c r="G22" s="157">
        <v>2</v>
      </c>
      <c r="H22" s="157">
        <v>1</v>
      </c>
      <c r="I22" s="146">
        <f t="shared" si="1"/>
        <v>173</v>
      </c>
      <c r="J22" s="158">
        <f t="shared" si="2"/>
        <v>270</v>
      </c>
      <c r="K22" s="173">
        <f t="shared" si="3"/>
        <v>2</v>
      </c>
      <c r="L22" s="157">
        <f t="shared" si="4"/>
        <v>3</v>
      </c>
      <c r="M22" s="146">
        <f t="shared" si="5"/>
        <v>275</v>
      </c>
    </row>
    <row r="23" spans="1:13" ht="12">
      <c r="A23" s="23" t="s">
        <v>107</v>
      </c>
      <c r="B23" s="157">
        <v>54</v>
      </c>
      <c r="C23" s="157">
        <v>5</v>
      </c>
      <c r="D23" s="154">
        <v>0</v>
      </c>
      <c r="E23" s="146">
        <f t="shared" si="0"/>
        <v>59</v>
      </c>
      <c r="F23" s="172">
        <v>90</v>
      </c>
      <c r="G23" s="157">
        <v>1</v>
      </c>
      <c r="H23" s="157">
        <v>0</v>
      </c>
      <c r="I23" s="146">
        <f t="shared" si="1"/>
        <v>91</v>
      </c>
      <c r="J23" s="158">
        <f t="shared" si="2"/>
        <v>144</v>
      </c>
      <c r="K23" s="173">
        <f t="shared" si="3"/>
        <v>6</v>
      </c>
      <c r="L23" s="157">
        <f t="shared" si="4"/>
        <v>0</v>
      </c>
      <c r="M23" s="146">
        <f t="shared" si="5"/>
        <v>150</v>
      </c>
    </row>
    <row r="24" spans="1:13" ht="12">
      <c r="A24" s="23" t="s">
        <v>108</v>
      </c>
      <c r="B24" s="157">
        <v>15</v>
      </c>
      <c r="C24" s="157">
        <v>0</v>
      </c>
      <c r="D24" s="154">
        <v>0</v>
      </c>
      <c r="E24" s="146">
        <f t="shared" si="0"/>
        <v>15</v>
      </c>
      <c r="F24" s="172">
        <v>37</v>
      </c>
      <c r="G24" s="157">
        <v>0</v>
      </c>
      <c r="H24" s="157">
        <v>0</v>
      </c>
      <c r="I24" s="146">
        <f t="shared" si="1"/>
        <v>37</v>
      </c>
      <c r="J24" s="158">
        <f t="shared" si="2"/>
        <v>52</v>
      </c>
      <c r="K24" s="173">
        <f t="shared" si="3"/>
        <v>0</v>
      </c>
      <c r="L24" s="157">
        <f t="shared" si="4"/>
        <v>0</v>
      </c>
      <c r="M24" s="146">
        <f t="shared" si="5"/>
        <v>52</v>
      </c>
    </row>
    <row r="25" spans="1:13" ht="12">
      <c r="A25" s="23" t="s">
        <v>109</v>
      </c>
      <c r="B25" s="157">
        <v>6</v>
      </c>
      <c r="C25" s="157">
        <v>0</v>
      </c>
      <c r="D25" s="154">
        <v>0</v>
      </c>
      <c r="E25" s="146">
        <f t="shared" si="0"/>
        <v>6</v>
      </c>
      <c r="F25" s="172">
        <v>15</v>
      </c>
      <c r="G25" s="157">
        <v>0</v>
      </c>
      <c r="H25" s="157">
        <v>0</v>
      </c>
      <c r="I25" s="146">
        <f t="shared" si="1"/>
        <v>15</v>
      </c>
      <c r="J25" s="158">
        <f t="shared" si="2"/>
        <v>21</v>
      </c>
      <c r="K25" s="173">
        <f t="shared" si="3"/>
        <v>0</v>
      </c>
      <c r="L25" s="157">
        <f t="shared" si="4"/>
        <v>0</v>
      </c>
      <c r="M25" s="146">
        <f t="shared" si="5"/>
        <v>21</v>
      </c>
    </row>
    <row r="26" spans="1:13" ht="12">
      <c r="A26" s="23" t="s">
        <v>110</v>
      </c>
      <c r="B26" s="157">
        <v>3</v>
      </c>
      <c r="C26" s="157">
        <v>0</v>
      </c>
      <c r="D26" s="154">
        <v>0</v>
      </c>
      <c r="E26" s="146">
        <f t="shared" si="0"/>
        <v>3</v>
      </c>
      <c r="F26" s="172">
        <v>4</v>
      </c>
      <c r="G26" s="157">
        <v>0</v>
      </c>
      <c r="H26" s="157">
        <v>0</v>
      </c>
      <c r="I26" s="146">
        <f t="shared" si="1"/>
        <v>4</v>
      </c>
      <c r="J26" s="158">
        <f t="shared" si="2"/>
        <v>7</v>
      </c>
      <c r="K26" s="173">
        <f t="shared" si="3"/>
        <v>0</v>
      </c>
      <c r="L26" s="157">
        <f t="shared" si="4"/>
        <v>0</v>
      </c>
      <c r="M26" s="146">
        <f t="shared" si="5"/>
        <v>7</v>
      </c>
    </row>
    <row r="27" spans="1:13" s="17" customFormat="1" ht="13.5" customHeight="1" thickBot="1">
      <c r="A27" s="39" t="s">
        <v>43</v>
      </c>
      <c r="B27" s="148">
        <f aca="true" t="shared" si="6" ref="B27:I27">SUM(B7:B26)</f>
        <v>10828</v>
      </c>
      <c r="C27" s="148">
        <f t="shared" si="6"/>
        <v>266</v>
      </c>
      <c r="D27" s="148">
        <f t="shared" si="6"/>
        <v>57</v>
      </c>
      <c r="E27" s="149">
        <f t="shared" si="6"/>
        <v>11151</v>
      </c>
      <c r="F27" s="174">
        <f t="shared" si="6"/>
        <v>10663</v>
      </c>
      <c r="G27" s="148">
        <f t="shared" si="6"/>
        <v>207</v>
      </c>
      <c r="H27" s="148">
        <f t="shared" si="6"/>
        <v>59</v>
      </c>
      <c r="I27" s="149">
        <f t="shared" si="6"/>
        <v>10929</v>
      </c>
      <c r="J27" s="150">
        <f t="shared" si="2"/>
        <v>21491</v>
      </c>
      <c r="K27" s="175">
        <f t="shared" si="3"/>
        <v>473</v>
      </c>
      <c r="L27" s="148">
        <f t="shared" si="4"/>
        <v>116</v>
      </c>
      <c r="M27" s="149">
        <f t="shared" si="5"/>
        <v>22080</v>
      </c>
    </row>
    <row r="29" ht="12" customHeight="1">
      <c r="A29" s="60" t="s">
        <v>18</v>
      </c>
    </row>
    <row r="30" spans="1:13" ht="6.7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">
      <c r="A31" s="25"/>
      <c r="B31" s="303" t="s">
        <v>112</v>
      </c>
      <c r="C31" s="303"/>
      <c r="D31" s="303"/>
      <c r="E31" s="304"/>
      <c r="F31" s="305" t="s">
        <v>113</v>
      </c>
      <c r="G31" s="303"/>
      <c r="H31" s="303"/>
      <c r="I31" s="303"/>
      <c r="J31" s="305" t="s">
        <v>114</v>
      </c>
      <c r="K31" s="303"/>
      <c r="L31" s="303"/>
      <c r="M31" s="304"/>
    </row>
    <row r="32" spans="1:13" s="11" customFormat="1" ht="36">
      <c r="A32" s="69"/>
      <c r="B32" s="100" t="s">
        <v>111</v>
      </c>
      <c r="C32" s="100" t="s">
        <v>208</v>
      </c>
      <c r="D32" s="100" t="s">
        <v>22</v>
      </c>
      <c r="E32" s="114" t="s">
        <v>115</v>
      </c>
      <c r="F32" s="100" t="s">
        <v>111</v>
      </c>
      <c r="G32" s="100" t="s">
        <v>208</v>
      </c>
      <c r="H32" s="100" t="s">
        <v>22</v>
      </c>
      <c r="I32" s="114" t="s">
        <v>115</v>
      </c>
      <c r="J32" s="100" t="s">
        <v>111</v>
      </c>
      <c r="K32" s="100" t="s">
        <v>208</v>
      </c>
      <c r="L32" s="100" t="s">
        <v>22</v>
      </c>
      <c r="M32" s="114" t="s">
        <v>115</v>
      </c>
    </row>
    <row r="33" spans="1:13" ht="12">
      <c r="A33" s="63" t="s">
        <v>91</v>
      </c>
      <c r="B33" s="168">
        <v>2011</v>
      </c>
      <c r="C33" s="151">
        <v>46</v>
      </c>
      <c r="D33" s="151">
        <v>7</v>
      </c>
      <c r="E33" s="143">
        <f aca="true" t="shared" si="7" ref="E33:E52">SUM(B33:D33)</f>
        <v>2064</v>
      </c>
      <c r="F33" s="169">
        <v>1950</v>
      </c>
      <c r="G33" s="168">
        <v>37</v>
      </c>
      <c r="H33" s="151">
        <v>2</v>
      </c>
      <c r="I33" s="143">
        <f aca="true" t="shared" si="8" ref="I33:I52">SUM(F33:H33)</f>
        <v>1989</v>
      </c>
      <c r="J33" s="170">
        <f aca="true" t="shared" si="9" ref="J33:J52">B33+F33</f>
        <v>3961</v>
      </c>
      <c r="K33" s="171">
        <f aca="true" t="shared" si="10" ref="K33:K52">C33+G33</f>
        <v>83</v>
      </c>
      <c r="L33" s="168">
        <f aca="true" t="shared" si="11" ref="L33:L52">D33+H33</f>
        <v>9</v>
      </c>
      <c r="M33" s="143">
        <f aca="true" t="shared" si="12" ref="M33:M52">E33+I33</f>
        <v>4053</v>
      </c>
    </row>
    <row r="34" spans="1:13" ht="12">
      <c r="A34" s="23" t="s">
        <v>92</v>
      </c>
      <c r="B34" s="157">
        <v>2318</v>
      </c>
      <c r="C34" s="154">
        <v>86</v>
      </c>
      <c r="D34" s="154">
        <v>12</v>
      </c>
      <c r="E34" s="146">
        <f t="shared" si="7"/>
        <v>2416</v>
      </c>
      <c r="F34" s="172">
        <v>2188</v>
      </c>
      <c r="G34" s="157">
        <v>71</v>
      </c>
      <c r="H34" s="154">
        <v>9</v>
      </c>
      <c r="I34" s="146">
        <f t="shared" si="8"/>
        <v>2268</v>
      </c>
      <c r="J34" s="158">
        <f t="shared" si="9"/>
        <v>4506</v>
      </c>
      <c r="K34" s="173">
        <f t="shared" si="10"/>
        <v>157</v>
      </c>
      <c r="L34" s="157">
        <f t="shared" si="11"/>
        <v>21</v>
      </c>
      <c r="M34" s="146">
        <f t="shared" si="12"/>
        <v>4684</v>
      </c>
    </row>
    <row r="35" spans="1:13" ht="12">
      <c r="A35" s="23" t="s">
        <v>93</v>
      </c>
      <c r="B35" s="157">
        <v>2437</v>
      </c>
      <c r="C35" s="157">
        <v>72</v>
      </c>
      <c r="D35" s="154">
        <v>8</v>
      </c>
      <c r="E35" s="146">
        <f t="shared" si="7"/>
        <v>2517</v>
      </c>
      <c r="F35" s="172">
        <v>2276</v>
      </c>
      <c r="G35" s="157">
        <v>59</v>
      </c>
      <c r="H35" s="157">
        <v>11</v>
      </c>
      <c r="I35" s="146">
        <f t="shared" si="8"/>
        <v>2346</v>
      </c>
      <c r="J35" s="158">
        <f t="shared" si="9"/>
        <v>4713</v>
      </c>
      <c r="K35" s="173">
        <f t="shared" si="10"/>
        <v>131</v>
      </c>
      <c r="L35" s="157">
        <f t="shared" si="11"/>
        <v>19</v>
      </c>
      <c r="M35" s="146">
        <f t="shared" si="12"/>
        <v>4863</v>
      </c>
    </row>
    <row r="36" spans="1:13" ht="12">
      <c r="A36" s="23" t="s">
        <v>94</v>
      </c>
      <c r="B36" s="157">
        <v>2228</v>
      </c>
      <c r="C36" s="157">
        <v>61</v>
      </c>
      <c r="D36" s="154">
        <v>16</v>
      </c>
      <c r="E36" s="146">
        <f t="shared" si="7"/>
        <v>2305</v>
      </c>
      <c r="F36" s="172">
        <v>2115</v>
      </c>
      <c r="G36" s="157">
        <v>43</v>
      </c>
      <c r="H36" s="157">
        <v>10</v>
      </c>
      <c r="I36" s="146">
        <f t="shared" si="8"/>
        <v>2168</v>
      </c>
      <c r="J36" s="158">
        <f t="shared" si="9"/>
        <v>4343</v>
      </c>
      <c r="K36" s="173">
        <f t="shared" si="10"/>
        <v>104</v>
      </c>
      <c r="L36" s="157">
        <f t="shared" si="11"/>
        <v>26</v>
      </c>
      <c r="M36" s="146">
        <f t="shared" si="12"/>
        <v>4473</v>
      </c>
    </row>
    <row r="37" spans="1:13" ht="12">
      <c r="A37" s="23" t="s">
        <v>95</v>
      </c>
      <c r="B37" s="157">
        <v>1922</v>
      </c>
      <c r="C37" s="157">
        <v>35</v>
      </c>
      <c r="D37" s="154">
        <v>9</v>
      </c>
      <c r="E37" s="146">
        <f t="shared" si="7"/>
        <v>1966</v>
      </c>
      <c r="F37" s="172">
        <v>1797</v>
      </c>
      <c r="G37" s="157">
        <v>25</v>
      </c>
      <c r="H37" s="157">
        <v>10</v>
      </c>
      <c r="I37" s="146">
        <f t="shared" si="8"/>
        <v>1832</v>
      </c>
      <c r="J37" s="158">
        <f t="shared" si="9"/>
        <v>3719</v>
      </c>
      <c r="K37" s="173">
        <f t="shared" si="10"/>
        <v>60</v>
      </c>
      <c r="L37" s="157">
        <f t="shared" si="11"/>
        <v>19</v>
      </c>
      <c r="M37" s="146">
        <f t="shared" si="12"/>
        <v>3798</v>
      </c>
    </row>
    <row r="38" spans="1:13" ht="12">
      <c r="A38" s="23" t="s">
        <v>96</v>
      </c>
      <c r="B38" s="157">
        <v>1746</v>
      </c>
      <c r="C38" s="157">
        <v>88</v>
      </c>
      <c r="D38" s="154">
        <v>25</v>
      </c>
      <c r="E38" s="146">
        <f t="shared" si="7"/>
        <v>1859</v>
      </c>
      <c r="F38" s="172">
        <v>1752</v>
      </c>
      <c r="G38" s="157">
        <v>96</v>
      </c>
      <c r="H38" s="157">
        <v>20</v>
      </c>
      <c r="I38" s="146">
        <f t="shared" si="8"/>
        <v>1868</v>
      </c>
      <c r="J38" s="158">
        <f t="shared" si="9"/>
        <v>3498</v>
      </c>
      <c r="K38" s="173">
        <f t="shared" si="10"/>
        <v>184</v>
      </c>
      <c r="L38" s="157">
        <f t="shared" si="11"/>
        <v>45</v>
      </c>
      <c r="M38" s="146">
        <f t="shared" si="12"/>
        <v>3727</v>
      </c>
    </row>
    <row r="39" spans="1:13" ht="12">
      <c r="A39" s="23" t="s">
        <v>97</v>
      </c>
      <c r="B39" s="157">
        <v>1775</v>
      </c>
      <c r="C39" s="157">
        <v>112</v>
      </c>
      <c r="D39" s="154">
        <v>18</v>
      </c>
      <c r="E39" s="146">
        <f t="shared" si="7"/>
        <v>1905</v>
      </c>
      <c r="F39" s="172">
        <v>1619</v>
      </c>
      <c r="G39" s="157">
        <v>116</v>
      </c>
      <c r="H39" s="157">
        <v>25</v>
      </c>
      <c r="I39" s="146">
        <f t="shared" si="8"/>
        <v>1760</v>
      </c>
      <c r="J39" s="158">
        <f t="shared" si="9"/>
        <v>3394</v>
      </c>
      <c r="K39" s="173">
        <f t="shared" si="10"/>
        <v>228</v>
      </c>
      <c r="L39" s="157">
        <f t="shared" si="11"/>
        <v>43</v>
      </c>
      <c r="M39" s="146">
        <f t="shared" si="12"/>
        <v>3665</v>
      </c>
    </row>
    <row r="40" spans="1:13" ht="12">
      <c r="A40" s="23" t="s">
        <v>98</v>
      </c>
      <c r="B40" s="157">
        <v>1444</v>
      </c>
      <c r="C40" s="157">
        <v>153</v>
      </c>
      <c r="D40" s="154">
        <v>35</v>
      </c>
      <c r="E40" s="146">
        <f t="shared" si="7"/>
        <v>1632</v>
      </c>
      <c r="F40" s="172">
        <v>1431</v>
      </c>
      <c r="G40" s="157">
        <v>103</v>
      </c>
      <c r="H40" s="157">
        <v>25</v>
      </c>
      <c r="I40" s="146">
        <f t="shared" si="8"/>
        <v>1559</v>
      </c>
      <c r="J40" s="158">
        <f t="shared" si="9"/>
        <v>2875</v>
      </c>
      <c r="K40" s="173">
        <f t="shared" si="10"/>
        <v>256</v>
      </c>
      <c r="L40" s="157">
        <f t="shared" si="11"/>
        <v>60</v>
      </c>
      <c r="M40" s="146">
        <f t="shared" si="12"/>
        <v>3191</v>
      </c>
    </row>
    <row r="41" spans="1:13" ht="12">
      <c r="A41" s="23" t="s">
        <v>99</v>
      </c>
      <c r="B41" s="157">
        <v>1334</v>
      </c>
      <c r="C41" s="157">
        <v>120</v>
      </c>
      <c r="D41" s="154">
        <v>28</v>
      </c>
      <c r="E41" s="146">
        <f t="shared" si="7"/>
        <v>1482</v>
      </c>
      <c r="F41" s="172">
        <v>1160</v>
      </c>
      <c r="G41" s="157">
        <v>93</v>
      </c>
      <c r="H41" s="157">
        <v>32</v>
      </c>
      <c r="I41" s="146">
        <f t="shared" si="8"/>
        <v>1285</v>
      </c>
      <c r="J41" s="158">
        <f t="shared" si="9"/>
        <v>2494</v>
      </c>
      <c r="K41" s="173">
        <f t="shared" si="10"/>
        <v>213</v>
      </c>
      <c r="L41" s="157">
        <f t="shared" si="11"/>
        <v>60</v>
      </c>
      <c r="M41" s="146">
        <f t="shared" si="12"/>
        <v>2767</v>
      </c>
    </row>
    <row r="42" spans="1:13" ht="12">
      <c r="A42" s="23" t="s">
        <v>100</v>
      </c>
      <c r="B42" s="157">
        <v>1009</v>
      </c>
      <c r="C42" s="157">
        <v>108</v>
      </c>
      <c r="D42" s="154">
        <v>46</v>
      </c>
      <c r="E42" s="146">
        <f t="shared" si="7"/>
        <v>1163</v>
      </c>
      <c r="F42" s="172">
        <v>928</v>
      </c>
      <c r="G42" s="157">
        <v>83</v>
      </c>
      <c r="H42" s="157">
        <v>38</v>
      </c>
      <c r="I42" s="146">
        <f t="shared" si="8"/>
        <v>1049</v>
      </c>
      <c r="J42" s="158">
        <f t="shared" si="9"/>
        <v>1937</v>
      </c>
      <c r="K42" s="173">
        <f t="shared" si="10"/>
        <v>191</v>
      </c>
      <c r="L42" s="157">
        <f t="shared" si="11"/>
        <v>84</v>
      </c>
      <c r="M42" s="146">
        <f t="shared" si="12"/>
        <v>2212</v>
      </c>
    </row>
    <row r="43" spans="1:13" ht="12">
      <c r="A43" s="23" t="s">
        <v>101</v>
      </c>
      <c r="B43" s="157">
        <v>962</v>
      </c>
      <c r="C43" s="157">
        <v>115</v>
      </c>
      <c r="D43" s="154">
        <v>18</v>
      </c>
      <c r="E43" s="146">
        <f t="shared" si="7"/>
        <v>1095</v>
      </c>
      <c r="F43" s="172">
        <v>703</v>
      </c>
      <c r="G43" s="157">
        <v>81</v>
      </c>
      <c r="H43" s="157">
        <v>31</v>
      </c>
      <c r="I43" s="146">
        <f t="shared" si="8"/>
        <v>815</v>
      </c>
      <c r="J43" s="158">
        <f t="shared" si="9"/>
        <v>1665</v>
      </c>
      <c r="K43" s="173">
        <f t="shared" si="10"/>
        <v>196</v>
      </c>
      <c r="L43" s="157">
        <f t="shared" si="11"/>
        <v>49</v>
      </c>
      <c r="M43" s="146">
        <f t="shared" si="12"/>
        <v>1910</v>
      </c>
    </row>
    <row r="44" spans="1:13" ht="12">
      <c r="A44" s="23" t="s">
        <v>102</v>
      </c>
      <c r="B44" s="157">
        <v>725</v>
      </c>
      <c r="C44" s="157">
        <v>94</v>
      </c>
      <c r="D44" s="154">
        <v>23</v>
      </c>
      <c r="E44" s="146">
        <f t="shared" si="7"/>
        <v>842</v>
      </c>
      <c r="F44" s="172">
        <v>643</v>
      </c>
      <c r="G44" s="157">
        <v>42</v>
      </c>
      <c r="H44" s="157">
        <v>9</v>
      </c>
      <c r="I44" s="146">
        <f t="shared" si="8"/>
        <v>694</v>
      </c>
      <c r="J44" s="158">
        <f t="shared" si="9"/>
        <v>1368</v>
      </c>
      <c r="K44" s="173">
        <f t="shared" si="10"/>
        <v>136</v>
      </c>
      <c r="L44" s="157">
        <f t="shared" si="11"/>
        <v>32</v>
      </c>
      <c r="M44" s="146">
        <f t="shared" si="12"/>
        <v>1536</v>
      </c>
    </row>
    <row r="45" spans="1:13" ht="12">
      <c r="A45" s="23" t="s">
        <v>103</v>
      </c>
      <c r="B45" s="157">
        <v>543</v>
      </c>
      <c r="C45" s="157">
        <v>38</v>
      </c>
      <c r="D45" s="154">
        <v>19</v>
      </c>
      <c r="E45" s="146">
        <f t="shared" si="7"/>
        <v>600</v>
      </c>
      <c r="F45" s="172">
        <v>529</v>
      </c>
      <c r="G45" s="157">
        <v>14</v>
      </c>
      <c r="H45" s="157">
        <v>7</v>
      </c>
      <c r="I45" s="146">
        <f t="shared" si="8"/>
        <v>550</v>
      </c>
      <c r="J45" s="158">
        <f t="shared" si="9"/>
        <v>1072</v>
      </c>
      <c r="K45" s="173">
        <f t="shared" si="10"/>
        <v>52</v>
      </c>
      <c r="L45" s="157">
        <f t="shared" si="11"/>
        <v>26</v>
      </c>
      <c r="M45" s="146">
        <f t="shared" si="12"/>
        <v>1150</v>
      </c>
    </row>
    <row r="46" spans="1:13" ht="12">
      <c r="A46" s="23" t="s">
        <v>104</v>
      </c>
      <c r="B46" s="157">
        <v>440</v>
      </c>
      <c r="C46" s="157">
        <v>36</v>
      </c>
      <c r="D46" s="154">
        <v>10</v>
      </c>
      <c r="E46" s="146">
        <f t="shared" si="7"/>
        <v>486</v>
      </c>
      <c r="F46" s="172">
        <v>443</v>
      </c>
      <c r="G46" s="157">
        <v>11</v>
      </c>
      <c r="H46" s="157">
        <v>3</v>
      </c>
      <c r="I46" s="146">
        <f t="shared" si="8"/>
        <v>457</v>
      </c>
      <c r="J46" s="158">
        <f t="shared" si="9"/>
        <v>883</v>
      </c>
      <c r="K46" s="173">
        <f t="shared" si="10"/>
        <v>47</v>
      </c>
      <c r="L46" s="157">
        <f t="shared" si="11"/>
        <v>13</v>
      </c>
      <c r="M46" s="146">
        <f t="shared" si="12"/>
        <v>943</v>
      </c>
    </row>
    <row r="47" spans="1:13" ht="12">
      <c r="A47" s="23" t="s">
        <v>105</v>
      </c>
      <c r="B47" s="157">
        <v>333</v>
      </c>
      <c r="C47" s="157">
        <v>23</v>
      </c>
      <c r="D47" s="154">
        <v>3</v>
      </c>
      <c r="E47" s="146">
        <f t="shared" si="7"/>
        <v>359</v>
      </c>
      <c r="F47" s="172">
        <v>370</v>
      </c>
      <c r="G47" s="157">
        <v>7</v>
      </c>
      <c r="H47" s="157">
        <v>2</v>
      </c>
      <c r="I47" s="146">
        <f t="shared" si="8"/>
        <v>379</v>
      </c>
      <c r="J47" s="158">
        <f t="shared" si="9"/>
        <v>703</v>
      </c>
      <c r="K47" s="173">
        <f t="shared" si="10"/>
        <v>30</v>
      </c>
      <c r="L47" s="157">
        <f t="shared" si="11"/>
        <v>5</v>
      </c>
      <c r="M47" s="146">
        <f t="shared" si="12"/>
        <v>738</v>
      </c>
    </row>
    <row r="48" spans="1:13" ht="12">
      <c r="A48" s="23" t="s">
        <v>106</v>
      </c>
      <c r="B48" s="157">
        <v>167</v>
      </c>
      <c r="C48" s="157">
        <v>9</v>
      </c>
      <c r="D48" s="154">
        <v>4</v>
      </c>
      <c r="E48" s="146">
        <f t="shared" si="7"/>
        <v>180</v>
      </c>
      <c r="F48" s="172">
        <v>231</v>
      </c>
      <c r="G48" s="157">
        <v>4</v>
      </c>
      <c r="H48" s="157">
        <v>3</v>
      </c>
      <c r="I48" s="146">
        <f t="shared" si="8"/>
        <v>238</v>
      </c>
      <c r="J48" s="158">
        <f t="shared" si="9"/>
        <v>398</v>
      </c>
      <c r="K48" s="173">
        <f t="shared" si="10"/>
        <v>13</v>
      </c>
      <c r="L48" s="157">
        <f t="shared" si="11"/>
        <v>7</v>
      </c>
      <c r="M48" s="146">
        <f t="shared" si="12"/>
        <v>418</v>
      </c>
    </row>
    <row r="49" spans="1:13" ht="12">
      <c r="A49" s="23" t="s">
        <v>107</v>
      </c>
      <c r="B49" s="157">
        <v>83</v>
      </c>
      <c r="C49" s="157">
        <v>3</v>
      </c>
      <c r="D49" s="154">
        <v>3</v>
      </c>
      <c r="E49" s="146">
        <f t="shared" si="7"/>
        <v>89</v>
      </c>
      <c r="F49" s="172">
        <v>121</v>
      </c>
      <c r="G49" s="157">
        <v>1</v>
      </c>
      <c r="H49" s="157">
        <v>1</v>
      </c>
      <c r="I49" s="146">
        <f t="shared" si="8"/>
        <v>123</v>
      </c>
      <c r="J49" s="158">
        <f t="shared" si="9"/>
        <v>204</v>
      </c>
      <c r="K49" s="173">
        <f t="shared" si="10"/>
        <v>4</v>
      </c>
      <c r="L49" s="157">
        <f t="shared" si="11"/>
        <v>4</v>
      </c>
      <c r="M49" s="146">
        <f t="shared" si="12"/>
        <v>212</v>
      </c>
    </row>
    <row r="50" spans="1:13" ht="12">
      <c r="A50" s="23" t="s">
        <v>108</v>
      </c>
      <c r="B50" s="157">
        <v>17</v>
      </c>
      <c r="C50" s="157">
        <v>1</v>
      </c>
      <c r="D50" s="154">
        <v>0</v>
      </c>
      <c r="E50" s="146">
        <f t="shared" si="7"/>
        <v>18</v>
      </c>
      <c r="F50" s="172">
        <v>70</v>
      </c>
      <c r="G50" s="157">
        <v>0</v>
      </c>
      <c r="H50" s="157">
        <v>1</v>
      </c>
      <c r="I50" s="146">
        <f t="shared" si="8"/>
        <v>71</v>
      </c>
      <c r="J50" s="158">
        <f t="shared" si="9"/>
        <v>87</v>
      </c>
      <c r="K50" s="173">
        <f t="shared" si="10"/>
        <v>1</v>
      </c>
      <c r="L50" s="157">
        <f t="shared" si="11"/>
        <v>1</v>
      </c>
      <c r="M50" s="146">
        <f t="shared" si="12"/>
        <v>89</v>
      </c>
    </row>
    <row r="51" spans="1:13" ht="12">
      <c r="A51" s="23" t="s">
        <v>109</v>
      </c>
      <c r="B51" s="157">
        <v>5</v>
      </c>
      <c r="C51" s="157">
        <v>0</v>
      </c>
      <c r="D51" s="154">
        <v>1</v>
      </c>
      <c r="E51" s="146">
        <f t="shared" si="7"/>
        <v>6</v>
      </c>
      <c r="F51" s="172">
        <v>22</v>
      </c>
      <c r="G51" s="157">
        <v>4</v>
      </c>
      <c r="H51" s="157">
        <v>1</v>
      </c>
      <c r="I51" s="146">
        <f t="shared" si="8"/>
        <v>27</v>
      </c>
      <c r="J51" s="158">
        <f t="shared" si="9"/>
        <v>27</v>
      </c>
      <c r="K51" s="173">
        <f t="shared" si="10"/>
        <v>4</v>
      </c>
      <c r="L51" s="157">
        <f t="shared" si="11"/>
        <v>2</v>
      </c>
      <c r="M51" s="146">
        <f t="shared" si="12"/>
        <v>33</v>
      </c>
    </row>
    <row r="52" spans="1:13" ht="12">
      <c r="A52" s="23" t="s">
        <v>110</v>
      </c>
      <c r="B52" s="157">
        <v>2</v>
      </c>
      <c r="C52" s="157">
        <v>0</v>
      </c>
      <c r="D52" s="154">
        <v>0</v>
      </c>
      <c r="E52" s="146">
        <f t="shared" si="7"/>
        <v>2</v>
      </c>
      <c r="F52" s="172">
        <v>10</v>
      </c>
      <c r="G52" s="157">
        <v>0</v>
      </c>
      <c r="H52" s="157">
        <v>0</v>
      </c>
      <c r="I52" s="146">
        <f t="shared" si="8"/>
        <v>10</v>
      </c>
      <c r="J52" s="158">
        <f t="shared" si="9"/>
        <v>12</v>
      </c>
      <c r="K52" s="173">
        <f t="shared" si="10"/>
        <v>0</v>
      </c>
      <c r="L52" s="157">
        <f t="shared" si="11"/>
        <v>0</v>
      </c>
      <c r="M52" s="146">
        <f t="shared" si="12"/>
        <v>12</v>
      </c>
    </row>
    <row r="53" spans="1:13" s="17" customFormat="1" ht="13.5" customHeight="1" thickBot="1">
      <c r="A53" s="39" t="s">
        <v>43</v>
      </c>
      <c r="B53" s="148">
        <f aca="true" t="shared" si="13" ref="B53:M53">SUM(B33:B52)</f>
        <v>21501</v>
      </c>
      <c r="C53" s="148">
        <f t="shared" si="13"/>
        <v>1200</v>
      </c>
      <c r="D53" s="148">
        <f t="shared" si="13"/>
        <v>285</v>
      </c>
      <c r="E53" s="149">
        <f t="shared" si="13"/>
        <v>22986</v>
      </c>
      <c r="F53" s="174">
        <f t="shared" si="13"/>
        <v>20358</v>
      </c>
      <c r="G53" s="148">
        <f t="shared" si="13"/>
        <v>890</v>
      </c>
      <c r="H53" s="148">
        <f t="shared" si="13"/>
        <v>240</v>
      </c>
      <c r="I53" s="149">
        <f t="shared" si="13"/>
        <v>21488</v>
      </c>
      <c r="J53" s="150">
        <f t="shared" si="13"/>
        <v>41859</v>
      </c>
      <c r="K53" s="175">
        <f t="shared" si="13"/>
        <v>2090</v>
      </c>
      <c r="L53" s="148">
        <f t="shared" si="13"/>
        <v>525</v>
      </c>
      <c r="M53" s="149">
        <f t="shared" si="13"/>
        <v>44474</v>
      </c>
    </row>
    <row r="58" ht="12" customHeight="1">
      <c r="A58" s="60" t="s">
        <v>21</v>
      </c>
    </row>
    <row r="59" spans="1:13" ht="6.75" customHeight="1" thickBo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2">
      <c r="A60" s="25"/>
      <c r="B60" s="303" t="s">
        <v>112</v>
      </c>
      <c r="C60" s="303"/>
      <c r="D60" s="303"/>
      <c r="E60" s="304"/>
      <c r="F60" s="305" t="s">
        <v>113</v>
      </c>
      <c r="G60" s="303"/>
      <c r="H60" s="303"/>
      <c r="I60" s="303"/>
      <c r="J60" s="305" t="s">
        <v>114</v>
      </c>
      <c r="K60" s="303"/>
      <c r="L60" s="303"/>
      <c r="M60" s="304"/>
    </row>
    <row r="61" spans="1:13" s="11" customFormat="1" ht="36">
      <c r="A61" s="69"/>
      <c r="B61" s="100" t="s">
        <v>111</v>
      </c>
      <c r="C61" s="100" t="s">
        <v>208</v>
      </c>
      <c r="D61" s="100" t="s">
        <v>22</v>
      </c>
      <c r="E61" s="114" t="s">
        <v>115</v>
      </c>
      <c r="F61" s="100" t="s">
        <v>111</v>
      </c>
      <c r="G61" s="100" t="s">
        <v>208</v>
      </c>
      <c r="H61" s="100" t="s">
        <v>22</v>
      </c>
      <c r="I61" s="114" t="s">
        <v>115</v>
      </c>
      <c r="J61" s="100" t="s">
        <v>111</v>
      </c>
      <c r="K61" s="100" t="s">
        <v>208</v>
      </c>
      <c r="L61" s="100" t="s">
        <v>22</v>
      </c>
      <c r="M61" s="114" t="s">
        <v>115</v>
      </c>
    </row>
    <row r="62" spans="1:13" ht="12">
      <c r="A62" s="63" t="s">
        <v>91</v>
      </c>
      <c r="B62" s="168">
        <v>6439</v>
      </c>
      <c r="C62" s="151">
        <v>496</v>
      </c>
      <c r="D62" s="151">
        <v>74</v>
      </c>
      <c r="E62" s="143">
        <f aca="true" t="shared" si="14" ref="E62:E81">SUM(B62:D62)</f>
        <v>7009</v>
      </c>
      <c r="F62" s="169">
        <v>6078</v>
      </c>
      <c r="G62" s="168">
        <v>478</v>
      </c>
      <c r="H62" s="151">
        <v>54</v>
      </c>
      <c r="I62" s="143">
        <f aca="true" t="shared" si="15" ref="I62:I81">SUM(F62:H62)</f>
        <v>6610</v>
      </c>
      <c r="J62" s="170">
        <f aca="true" t="shared" si="16" ref="J62:J81">B62+F62</f>
        <v>12517</v>
      </c>
      <c r="K62" s="171">
        <f aca="true" t="shared" si="17" ref="K62:K81">C62+G62</f>
        <v>974</v>
      </c>
      <c r="L62" s="168">
        <f aca="true" t="shared" si="18" ref="L62:L81">D62+H62</f>
        <v>128</v>
      </c>
      <c r="M62" s="143">
        <f aca="true" t="shared" si="19" ref="M62:M81">E62+I62</f>
        <v>13619</v>
      </c>
    </row>
    <row r="63" spans="1:13" ht="12">
      <c r="A63" s="23" t="s">
        <v>92</v>
      </c>
      <c r="B63" s="157">
        <v>6681</v>
      </c>
      <c r="C63" s="154">
        <v>898</v>
      </c>
      <c r="D63" s="154">
        <v>104</v>
      </c>
      <c r="E63" s="146">
        <f t="shared" si="14"/>
        <v>7683</v>
      </c>
      <c r="F63" s="172">
        <v>6328</v>
      </c>
      <c r="G63" s="157">
        <v>843</v>
      </c>
      <c r="H63" s="154">
        <v>102</v>
      </c>
      <c r="I63" s="146">
        <f t="shared" si="15"/>
        <v>7273</v>
      </c>
      <c r="J63" s="158">
        <f t="shared" si="16"/>
        <v>13009</v>
      </c>
      <c r="K63" s="173">
        <f t="shared" si="17"/>
        <v>1741</v>
      </c>
      <c r="L63" s="157">
        <f t="shared" si="18"/>
        <v>206</v>
      </c>
      <c r="M63" s="146">
        <f t="shared" si="19"/>
        <v>14956</v>
      </c>
    </row>
    <row r="64" spans="1:13" ht="12">
      <c r="A64" s="23" t="s">
        <v>93</v>
      </c>
      <c r="B64" s="157">
        <v>6507</v>
      </c>
      <c r="C64" s="157">
        <v>1050</v>
      </c>
      <c r="D64" s="154">
        <v>106</v>
      </c>
      <c r="E64" s="146">
        <f t="shared" si="14"/>
        <v>7663</v>
      </c>
      <c r="F64" s="172">
        <v>6030</v>
      </c>
      <c r="G64" s="157">
        <v>924</v>
      </c>
      <c r="H64" s="157">
        <v>121</v>
      </c>
      <c r="I64" s="146">
        <f t="shared" si="15"/>
        <v>7075</v>
      </c>
      <c r="J64" s="158">
        <f t="shared" si="16"/>
        <v>12537</v>
      </c>
      <c r="K64" s="173">
        <f t="shared" si="17"/>
        <v>1974</v>
      </c>
      <c r="L64" s="157">
        <f t="shared" si="18"/>
        <v>227</v>
      </c>
      <c r="M64" s="146">
        <f t="shared" si="19"/>
        <v>14738</v>
      </c>
    </row>
    <row r="65" spans="1:13" ht="12">
      <c r="A65" s="23" t="s">
        <v>94</v>
      </c>
      <c r="B65" s="157">
        <v>5732</v>
      </c>
      <c r="C65" s="157">
        <v>1049</v>
      </c>
      <c r="D65" s="154">
        <v>217</v>
      </c>
      <c r="E65" s="146">
        <f t="shared" si="14"/>
        <v>6998</v>
      </c>
      <c r="F65" s="172">
        <v>5862</v>
      </c>
      <c r="G65" s="157">
        <v>1009</v>
      </c>
      <c r="H65" s="157">
        <v>199</v>
      </c>
      <c r="I65" s="146">
        <f t="shared" si="15"/>
        <v>7070</v>
      </c>
      <c r="J65" s="158">
        <f t="shared" si="16"/>
        <v>11594</v>
      </c>
      <c r="K65" s="173">
        <f t="shared" si="17"/>
        <v>2058</v>
      </c>
      <c r="L65" s="157">
        <f t="shared" si="18"/>
        <v>416</v>
      </c>
      <c r="M65" s="146">
        <f t="shared" si="19"/>
        <v>14068</v>
      </c>
    </row>
    <row r="66" spans="1:13" ht="12">
      <c r="A66" s="23" t="s">
        <v>95</v>
      </c>
      <c r="B66" s="157">
        <v>4952</v>
      </c>
      <c r="C66" s="157">
        <v>1027</v>
      </c>
      <c r="D66" s="154">
        <v>213</v>
      </c>
      <c r="E66" s="146">
        <f t="shared" si="14"/>
        <v>6192</v>
      </c>
      <c r="F66" s="172">
        <v>5069</v>
      </c>
      <c r="G66" s="157">
        <v>822</v>
      </c>
      <c r="H66" s="157">
        <v>264</v>
      </c>
      <c r="I66" s="146">
        <f t="shared" si="15"/>
        <v>6155</v>
      </c>
      <c r="J66" s="158">
        <f t="shared" si="16"/>
        <v>10021</v>
      </c>
      <c r="K66" s="173">
        <f t="shared" si="17"/>
        <v>1849</v>
      </c>
      <c r="L66" s="157">
        <f t="shared" si="18"/>
        <v>477</v>
      </c>
      <c r="M66" s="146">
        <f t="shared" si="19"/>
        <v>12347</v>
      </c>
    </row>
    <row r="67" spans="1:13" ht="12">
      <c r="A67" s="23" t="s">
        <v>96</v>
      </c>
      <c r="B67" s="157">
        <v>4275</v>
      </c>
      <c r="C67" s="157">
        <v>1421</v>
      </c>
      <c r="D67" s="154">
        <v>263</v>
      </c>
      <c r="E67" s="146">
        <f t="shared" si="14"/>
        <v>5959</v>
      </c>
      <c r="F67" s="172">
        <v>4804</v>
      </c>
      <c r="G67" s="157">
        <v>1121</v>
      </c>
      <c r="H67" s="157">
        <v>387</v>
      </c>
      <c r="I67" s="146">
        <f t="shared" si="15"/>
        <v>6312</v>
      </c>
      <c r="J67" s="158">
        <f t="shared" si="16"/>
        <v>9079</v>
      </c>
      <c r="K67" s="173">
        <f t="shared" si="17"/>
        <v>2542</v>
      </c>
      <c r="L67" s="157">
        <f t="shared" si="18"/>
        <v>650</v>
      </c>
      <c r="M67" s="146">
        <f t="shared" si="19"/>
        <v>12271</v>
      </c>
    </row>
    <row r="68" spans="1:13" ht="12">
      <c r="A68" s="23" t="s">
        <v>97</v>
      </c>
      <c r="B68" s="157">
        <v>4571</v>
      </c>
      <c r="C68" s="157">
        <v>1969</v>
      </c>
      <c r="D68" s="154">
        <v>369</v>
      </c>
      <c r="E68" s="146">
        <f t="shared" si="14"/>
        <v>6909</v>
      </c>
      <c r="F68" s="172">
        <v>5021</v>
      </c>
      <c r="G68" s="157">
        <v>1700</v>
      </c>
      <c r="H68" s="157">
        <v>520</v>
      </c>
      <c r="I68" s="146">
        <f t="shared" si="15"/>
        <v>7241</v>
      </c>
      <c r="J68" s="158">
        <f t="shared" si="16"/>
        <v>9592</v>
      </c>
      <c r="K68" s="173">
        <f t="shared" si="17"/>
        <v>3669</v>
      </c>
      <c r="L68" s="157">
        <f t="shared" si="18"/>
        <v>889</v>
      </c>
      <c r="M68" s="146">
        <f t="shared" si="19"/>
        <v>14150</v>
      </c>
    </row>
    <row r="69" spans="1:13" ht="12">
      <c r="A69" s="23" t="s">
        <v>98</v>
      </c>
      <c r="B69" s="157">
        <v>3461</v>
      </c>
      <c r="C69" s="157">
        <v>2542</v>
      </c>
      <c r="D69" s="154">
        <v>517</v>
      </c>
      <c r="E69" s="146">
        <f t="shared" si="14"/>
        <v>6520</v>
      </c>
      <c r="F69" s="172">
        <v>4100</v>
      </c>
      <c r="G69" s="157">
        <v>2192</v>
      </c>
      <c r="H69" s="157">
        <v>619</v>
      </c>
      <c r="I69" s="146">
        <f t="shared" si="15"/>
        <v>6911</v>
      </c>
      <c r="J69" s="158">
        <f t="shared" si="16"/>
        <v>7561</v>
      </c>
      <c r="K69" s="173">
        <f t="shared" si="17"/>
        <v>4734</v>
      </c>
      <c r="L69" s="157">
        <f t="shared" si="18"/>
        <v>1136</v>
      </c>
      <c r="M69" s="146">
        <f t="shared" si="19"/>
        <v>13431</v>
      </c>
    </row>
    <row r="70" spans="1:13" ht="12">
      <c r="A70" s="23" t="s">
        <v>99</v>
      </c>
      <c r="B70" s="157">
        <v>3158</v>
      </c>
      <c r="C70" s="157">
        <v>2267</v>
      </c>
      <c r="D70" s="154">
        <v>675</v>
      </c>
      <c r="E70" s="146">
        <f t="shared" si="14"/>
        <v>6100</v>
      </c>
      <c r="F70" s="172">
        <v>3564</v>
      </c>
      <c r="G70" s="157">
        <v>1956</v>
      </c>
      <c r="H70" s="157">
        <v>640</v>
      </c>
      <c r="I70" s="146">
        <f t="shared" si="15"/>
        <v>6160</v>
      </c>
      <c r="J70" s="158">
        <f t="shared" si="16"/>
        <v>6722</v>
      </c>
      <c r="K70" s="173">
        <f t="shared" si="17"/>
        <v>4223</v>
      </c>
      <c r="L70" s="157">
        <f t="shared" si="18"/>
        <v>1315</v>
      </c>
      <c r="M70" s="146">
        <f t="shared" si="19"/>
        <v>12260</v>
      </c>
    </row>
    <row r="71" spans="1:13" ht="12">
      <c r="A71" s="23" t="s">
        <v>100</v>
      </c>
      <c r="B71" s="157">
        <v>2557</v>
      </c>
      <c r="C71" s="157">
        <v>1783</v>
      </c>
      <c r="D71" s="154">
        <v>622</v>
      </c>
      <c r="E71" s="146">
        <f t="shared" si="14"/>
        <v>4962</v>
      </c>
      <c r="F71" s="172">
        <v>2796</v>
      </c>
      <c r="G71" s="157">
        <v>1595</v>
      </c>
      <c r="H71" s="157">
        <v>662</v>
      </c>
      <c r="I71" s="146">
        <f t="shared" si="15"/>
        <v>5053</v>
      </c>
      <c r="J71" s="158">
        <f t="shared" si="16"/>
        <v>5353</v>
      </c>
      <c r="K71" s="173">
        <f t="shared" si="17"/>
        <v>3378</v>
      </c>
      <c r="L71" s="157">
        <f t="shared" si="18"/>
        <v>1284</v>
      </c>
      <c r="M71" s="146">
        <f t="shared" si="19"/>
        <v>10015</v>
      </c>
    </row>
    <row r="72" spans="1:13" ht="12">
      <c r="A72" s="23" t="s">
        <v>101</v>
      </c>
      <c r="B72" s="157">
        <v>2008</v>
      </c>
      <c r="C72" s="157">
        <v>1740</v>
      </c>
      <c r="D72" s="154">
        <v>597</v>
      </c>
      <c r="E72" s="146">
        <f t="shared" si="14"/>
        <v>4345</v>
      </c>
      <c r="F72" s="172">
        <v>2211</v>
      </c>
      <c r="G72" s="157">
        <v>1383</v>
      </c>
      <c r="H72" s="157">
        <v>522</v>
      </c>
      <c r="I72" s="146">
        <f t="shared" si="15"/>
        <v>4116</v>
      </c>
      <c r="J72" s="158">
        <f t="shared" si="16"/>
        <v>4219</v>
      </c>
      <c r="K72" s="173">
        <f t="shared" si="17"/>
        <v>3123</v>
      </c>
      <c r="L72" s="157">
        <f t="shared" si="18"/>
        <v>1119</v>
      </c>
      <c r="M72" s="146">
        <f t="shared" si="19"/>
        <v>8461</v>
      </c>
    </row>
    <row r="73" spans="1:13" ht="12">
      <c r="A73" s="23" t="s">
        <v>102</v>
      </c>
      <c r="B73" s="157">
        <v>1743</v>
      </c>
      <c r="C73" s="157">
        <v>1911</v>
      </c>
      <c r="D73" s="154">
        <v>606</v>
      </c>
      <c r="E73" s="146">
        <f t="shared" si="14"/>
        <v>4260</v>
      </c>
      <c r="F73" s="172">
        <v>1684</v>
      </c>
      <c r="G73" s="157">
        <v>1357</v>
      </c>
      <c r="H73" s="157">
        <v>432</v>
      </c>
      <c r="I73" s="146">
        <f t="shared" si="15"/>
        <v>3473</v>
      </c>
      <c r="J73" s="158">
        <f t="shared" si="16"/>
        <v>3427</v>
      </c>
      <c r="K73" s="173">
        <f t="shared" si="17"/>
        <v>3268</v>
      </c>
      <c r="L73" s="157">
        <f t="shared" si="18"/>
        <v>1038</v>
      </c>
      <c r="M73" s="146">
        <f t="shared" si="19"/>
        <v>7733</v>
      </c>
    </row>
    <row r="74" spans="1:13" ht="12">
      <c r="A74" s="23" t="s">
        <v>103</v>
      </c>
      <c r="B74" s="157">
        <v>1191</v>
      </c>
      <c r="C74" s="157">
        <v>1236</v>
      </c>
      <c r="D74" s="154">
        <v>464</v>
      </c>
      <c r="E74" s="146">
        <f t="shared" si="14"/>
        <v>2891</v>
      </c>
      <c r="F74" s="172">
        <v>1421</v>
      </c>
      <c r="G74" s="157">
        <v>931</v>
      </c>
      <c r="H74" s="157">
        <v>353</v>
      </c>
      <c r="I74" s="146">
        <f t="shared" si="15"/>
        <v>2705</v>
      </c>
      <c r="J74" s="158">
        <f t="shared" si="16"/>
        <v>2612</v>
      </c>
      <c r="K74" s="173">
        <f t="shared" si="17"/>
        <v>2167</v>
      </c>
      <c r="L74" s="157">
        <f t="shared" si="18"/>
        <v>817</v>
      </c>
      <c r="M74" s="146">
        <f t="shared" si="19"/>
        <v>5596</v>
      </c>
    </row>
    <row r="75" spans="1:13" ht="12">
      <c r="A75" s="23" t="s">
        <v>104</v>
      </c>
      <c r="B75" s="157">
        <v>842</v>
      </c>
      <c r="C75" s="157">
        <v>875</v>
      </c>
      <c r="D75" s="154">
        <v>254</v>
      </c>
      <c r="E75" s="146">
        <f t="shared" si="14"/>
        <v>1971</v>
      </c>
      <c r="F75" s="172">
        <v>1179</v>
      </c>
      <c r="G75" s="157">
        <v>602</v>
      </c>
      <c r="H75" s="157">
        <v>253</v>
      </c>
      <c r="I75" s="146">
        <f t="shared" si="15"/>
        <v>2034</v>
      </c>
      <c r="J75" s="158">
        <f t="shared" si="16"/>
        <v>2021</v>
      </c>
      <c r="K75" s="173">
        <f t="shared" si="17"/>
        <v>1477</v>
      </c>
      <c r="L75" s="157">
        <f t="shared" si="18"/>
        <v>507</v>
      </c>
      <c r="M75" s="146">
        <f t="shared" si="19"/>
        <v>4005</v>
      </c>
    </row>
    <row r="76" spans="1:13" ht="12">
      <c r="A76" s="23" t="s">
        <v>105</v>
      </c>
      <c r="B76" s="157">
        <v>608</v>
      </c>
      <c r="C76" s="157">
        <v>529</v>
      </c>
      <c r="D76" s="154">
        <v>167</v>
      </c>
      <c r="E76" s="146">
        <f t="shared" si="14"/>
        <v>1304</v>
      </c>
      <c r="F76" s="172">
        <v>804</v>
      </c>
      <c r="G76" s="157">
        <v>488</v>
      </c>
      <c r="H76" s="157">
        <v>176</v>
      </c>
      <c r="I76" s="146">
        <f t="shared" si="15"/>
        <v>1468</v>
      </c>
      <c r="J76" s="158">
        <f t="shared" si="16"/>
        <v>1412</v>
      </c>
      <c r="K76" s="173">
        <f t="shared" si="17"/>
        <v>1017</v>
      </c>
      <c r="L76" s="157">
        <f t="shared" si="18"/>
        <v>343</v>
      </c>
      <c r="M76" s="146">
        <f t="shared" si="19"/>
        <v>2772</v>
      </c>
    </row>
    <row r="77" spans="1:13" ht="12">
      <c r="A77" s="23" t="s">
        <v>106</v>
      </c>
      <c r="B77" s="157">
        <v>365</v>
      </c>
      <c r="C77" s="157">
        <v>367</v>
      </c>
      <c r="D77" s="154">
        <v>108</v>
      </c>
      <c r="E77" s="146">
        <f t="shared" si="14"/>
        <v>840</v>
      </c>
      <c r="F77" s="172">
        <v>688</v>
      </c>
      <c r="G77" s="157">
        <v>278</v>
      </c>
      <c r="H77" s="157">
        <v>119</v>
      </c>
      <c r="I77" s="146">
        <f t="shared" si="15"/>
        <v>1085</v>
      </c>
      <c r="J77" s="158">
        <f t="shared" si="16"/>
        <v>1053</v>
      </c>
      <c r="K77" s="173">
        <f t="shared" si="17"/>
        <v>645</v>
      </c>
      <c r="L77" s="157">
        <f t="shared" si="18"/>
        <v>227</v>
      </c>
      <c r="M77" s="146">
        <f t="shared" si="19"/>
        <v>1925</v>
      </c>
    </row>
    <row r="78" spans="1:13" ht="12">
      <c r="A78" s="23" t="s">
        <v>107</v>
      </c>
      <c r="B78" s="157">
        <v>195</v>
      </c>
      <c r="C78" s="157">
        <v>176</v>
      </c>
      <c r="D78" s="154">
        <v>62</v>
      </c>
      <c r="E78" s="146">
        <f t="shared" si="14"/>
        <v>433</v>
      </c>
      <c r="F78" s="172">
        <v>364</v>
      </c>
      <c r="G78" s="157">
        <v>169</v>
      </c>
      <c r="H78" s="157">
        <v>72</v>
      </c>
      <c r="I78" s="146">
        <f t="shared" si="15"/>
        <v>605</v>
      </c>
      <c r="J78" s="158">
        <f t="shared" si="16"/>
        <v>559</v>
      </c>
      <c r="K78" s="173">
        <f t="shared" si="17"/>
        <v>345</v>
      </c>
      <c r="L78" s="157">
        <f t="shared" si="18"/>
        <v>134</v>
      </c>
      <c r="M78" s="146">
        <f t="shared" si="19"/>
        <v>1038</v>
      </c>
    </row>
    <row r="79" spans="1:13" ht="12">
      <c r="A79" s="23" t="s">
        <v>108</v>
      </c>
      <c r="B79" s="157">
        <v>108</v>
      </c>
      <c r="C79" s="157">
        <v>42</v>
      </c>
      <c r="D79" s="154">
        <v>54</v>
      </c>
      <c r="E79" s="146">
        <f t="shared" si="14"/>
        <v>204</v>
      </c>
      <c r="F79" s="172">
        <v>210</v>
      </c>
      <c r="G79" s="157">
        <v>49</v>
      </c>
      <c r="H79" s="157">
        <v>52</v>
      </c>
      <c r="I79" s="146">
        <f t="shared" si="15"/>
        <v>311</v>
      </c>
      <c r="J79" s="158">
        <f t="shared" si="16"/>
        <v>318</v>
      </c>
      <c r="K79" s="173">
        <f t="shared" si="17"/>
        <v>91</v>
      </c>
      <c r="L79" s="157">
        <f t="shared" si="18"/>
        <v>106</v>
      </c>
      <c r="M79" s="146">
        <f t="shared" si="19"/>
        <v>515</v>
      </c>
    </row>
    <row r="80" spans="1:13" ht="12">
      <c r="A80" s="23" t="s">
        <v>109</v>
      </c>
      <c r="B80" s="157">
        <v>36</v>
      </c>
      <c r="C80" s="157">
        <v>15</v>
      </c>
      <c r="D80" s="154">
        <v>42</v>
      </c>
      <c r="E80" s="146">
        <f t="shared" si="14"/>
        <v>93</v>
      </c>
      <c r="F80" s="172">
        <v>120</v>
      </c>
      <c r="G80" s="157">
        <v>30</v>
      </c>
      <c r="H80" s="157">
        <v>38</v>
      </c>
      <c r="I80" s="146">
        <f t="shared" si="15"/>
        <v>188</v>
      </c>
      <c r="J80" s="158">
        <f t="shared" si="16"/>
        <v>156</v>
      </c>
      <c r="K80" s="173">
        <f t="shared" si="17"/>
        <v>45</v>
      </c>
      <c r="L80" s="157">
        <f t="shared" si="18"/>
        <v>80</v>
      </c>
      <c r="M80" s="146">
        <f t="shared" si="19"/>
        <v>281</v>
      </c>
    </row>
    <row r="81" spans="1:13" ht="12">
      <c r="A81" s="23" t="s">
        <v>110</v>
      </c>
      <c r="B81" s="157">
        <v>4</v>
      </c>
      <c r="C81" s="157">
        <v>3</v>
      </c>
      <c r="D81" s="154">
        <v>5</v>
      </c>
      <c r="E81" s="146">
        <f t="shared" si="14"/>
        <v>12</v>
      </c>
      <c r="F81" s="172">
        <v>31</v>
      </c>
      <c r="G81" s="157">
        <v>4</v>
      </c>
      <c r="H81" s="157">
        <v>7</v>
      </c>
      <c r="I81" s="146">
        <f t="shared" si="15"/>
        <v>42</v>
      </c>
      <c r="J81" s="158">
        <f t="shared" si="16"/>
        <v>35</v>
      </c>
      <c r="K81" s="173">
        <f t="shared" si="17"/>
        <v>7</v>
      </c>
      <c r="L81" s="157">
        <f t="shared" si="18"/>
        <v>12</v>
      </c>
      <c r="M81" s="146">
        <f t="shared" si="19"/>
        <v>54</v>
      </c>
    </row>
    <row r="82" spans="1:13" s="17" customFormat="1" ht="13.5" customHeight="1" thickBot="1">
      <c r="A82" s="39" t="s">
        <v>43</v>
      </c>
      <c r="B82" s="148">
        <f aca="true" t="shared" si="20" ref="B82:M82">SUM(B62:B81)</f>
        <v>55433</v>
      </c>
      <c r="C82" s="148">
        <f t="shared" si="20"/>
        <v>21396</v>
      </c>
      <c r="D82" s="148">
        <f t="shared" si="20"/>
        <v>5519</v>
      </c>
      <c r="E82" s="149">
        <f t="shared" si="20"/>
        <v>82348</v>
      </c>
      <c r="F82" s="174">
        <f t="shared" si="20"/>
        <v>58364</v>
      </c>
      <c r="G82" s="148">
        <f t="shared" si="20"/>
        <v>17931</v>
      </c>
      <c r="H82" s="148">
        <f t="shared" si="20"/>
        <v>5592</v>
      </c>
      <c r="I82" s="149">
        <f t="shared" si="20"/>
        <v>81887</v>
      </c>
      <c r="J82" s="150">
        <f t="shared" si="20"/>
        <v>113797</v>
      </c>
      <c r="K82" s="175">
        <f t="shared" si="20"/>
        <v>39327</v>
      </c>
      <c r="L82" s="148">
        <f t="shared" si="20"/>
        <v>11111</v>
      </c>
      <c r="M82" s="149">
        <f t="shared" si="20"/>
        <v>164235</v>
      </c>
    </row>
    <row r="84" ht="12" customHeight="1">
      <c r="A84" s="60" t="s">
        <v>114</v>
      </c>
    </row>
    <row r="85" spans="1:13" ht="6.75" customHeight="1" thickBo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">
      <c r="A86" s="25"/>
      <c r="B86" s="303" t="s">
        <v>112</v>
      </c>
      <c r="C86" s="303"/>
      <c r="D86" s="303"/>
      <c r="E86" s="304"/>
      <c r="F86" s="305" t="s">
        <v>113</v>
      </c>
      <c r="G86" s="303"/>
      <c r="H86" s="303"/>
      <c r="I86" s="303"/>
      <c r="J86" s="305" t="s">
        <v>114</v>
      </c>
      <c r="K86" s="303"/>
      <c r="L86" s="303"/>
      <c r="M86" s="304"/>
    </row>
    <row r="87" spans="1:13" ht="36">
      <c r="A87" s="62"/>
      <c r="B87" s="100" t="s">
        <v>111</v>
      </c>
      <c r="C87" s="100" t="s">
        <v>208</v>
      </c>
      <c r="D87" s="100" t="s">
        <v>22</v>
      </c>
      <c r="E87" s="114" t="s">
        <v>115</v>
      </c>
      <c r="F87" s="100" t="s">
        <v>111</v>
      </c>
      <c r="G87" s="100" t="s">
        <v>208</v>
      </c>
      <c r="H87" s="100" t="s">
        <v>22</v>
      </c>
      <c r="I87" s="114" t="s">
        <v>115</v>
      </c>
      <c r="J87" s="100" t="s">
        <v>111</v>
      </c>
      <c r="K87" s="100" t="s">
        <v>208</v>
      </c>
      <c r="L87" s="100" t="s">
        <v>22</v>
      </c>
      <c r="M87" s="114" t="s">
        <v>115</v>
      </c>
    </row>
    <row r="88" spans="1:13" ht="12">
      <c r="A88" s="63" t="s">
        <v>91</v>
      </c>
      <c r="B88" s="168">
        <f aca="true" t="shared" si="21" ref="B88:M88">B7+B33+B62</f>
        <v>9584</v>
      </c>
      <c r="C88" s="168">
        <f t="shared" si="21"/>
        <v>548</v>
      </c>
      <c r="D88" s="168">
        <f t="shared" si="21"/>
        <v>83</v>
      </c>
      <c r="E88" s="143">
        <f t="shared" si="21"/>
        <v>10215</v>
      </c>
      <c r="F88" s="169">
        <f t="shared" si="21"/>
        <v>9113</v>
      </c>
      <c r="G88" s="168">
        <f t="shared" si="21"/>
        <v>535</v>
      </c>
      <c r="H88" s="168">
        <f t="shared" si="21"/>
        <v>56</v>
      </c>
      <c r="I88" s="143">
        <f t="shared" si="21"/>
        <v>9704</v>
      </c>
      <c r="J88" s="170">
        <f t="shared" si="21"/>
        <v>18697</v>
      </c>
      <c r="K88" s="171">
        <f t="shared" si="21"/>
        <v>1083</v>
      </c>
      <c r="L88" s="168">
        <f t="shared" si="21"/>
        <v>139</v>
      </c>
      <c r="M88" s="143">
        <f t="shared" si="21"/>
        <v>19919</v>
      </c>
    </row>
    <row r="89" spans="1:13" ht="12">
      <c r="A89" s="23" t="s">
        <v>92</v>
      </c>
      <c r="B89" s="157">
        <f aca="true" t="shared" si="22" ref="B89:M89">B8+B34+B63</f>
        <v>10278</v>
      </c>
      <c r="C89" s="157">
        <f t="shared" si="22"/>
        <v>1002</v>
      </c>
      <c r="D89" s="157">
        <f t="shared" si="22"/>
        <v>121</v>
      </c>
      <c r="E89" s="146">
        <f t="shared" si="22"/>
        <v>11401</v>
      </c>
      <c r="F89" s="172">
        <f t="shared" si="22"/>
        <v>9808</v>
      </c>
      <c r="G89" s="157">
        <f t="shared" si="22"/>
        <v>931</v>
      </c>
      <c r="H89" s="157">
        <f t="shared" si="22"/>
        <v>113</v>
      </c>
      <c r="I89" s="146">
        <f t="shared" si="22"/>
        <v>10852</v>
      </c>
      <c r="J89" s="158">
        <f t="shared" si="22"/>
        <v>20086</v>
      </c>
      <c r="K89" s="173">
        <f t="shared" si="22"/>
        <v>1933</v>
      </c>
      <c r="L89" s="157">
        <f t="shared" si="22"/>
        <v>234</v>
      </c>
      <c r="M89" s="146">
        <f t="shared" si="22"/>
        <v>22253</v>
      </c>
    </row>
    <row r="90" spans="1:13" ht="12">
      <c r="A90" s="23" t="s">
        <v>93</v>
      </c>
      <c r="B90" s="157">
        <f aca="true" t="shared" si="23" ref="B90:M90">B9+B35+B64</f>
        <v>10354</v>
      </c>
      <c r="C90" s="157">
        <f t="shared" si="23"/>
        <v>1142</v>
      </c>
      <c r="D90" s="157">
        <f t="shared" si="23"/>
        <v>117</v>
      </c>
      <c r="E90" s="146">
        <f t="shared" si="23"/>
        <v>11613</v>
      </c>
      <c r="F90" s="172">
        <f t="shared" si="23"/>
        <v>9584</v>
      </c>
      <c r="G90" s="157">
        <f t="shared" si="23"/>
        <v>998</v>
      </c>
      <c r="H90" s="157">
        <f t="shared" si="23"/>
        <v>133</v>
      </c>
      <c r="I90" s="146">
        <f t="shared" si="23"/>
        <v>10715</v>
      </c>
      <c r="J90" s="158">
        <f t="shared" si="23"/>
        <v>19938</v>
      </c>
      <c r="K90" s="173">
        <f t="shared" si="23"/>
        <v>2140</v>
      </c>
      <c r="L90" s="157">
        <f t="shared" si="23"/>
        <v>250</v>
      </c>
      <c r="M90" s="146">
        <f t="shared" si="23"/>
        <v>22328</v>
      </c>
    </row>
    <row r="91" spans="1:13" ht="12">
      <c r="A91" s="23" t="s">
        <v>94</v>
      </c>
      <c r="B91" s="157">
        <f aca="true" t="shared" si="24" ref="B91:M91">B10+B36+B65</f>
        <v>9196</v>
      </c>
      <c r="C91" s="157">
        <f t="shared" si="24"/>
        <v>1114</v>
      </c>
      <c r="D91" s="157">
        <f t="shared" si="24"/>
        <v>237</v>
      </c>
      <c r="E91" s="146">
        <f t="shared" si="24"/>
        <v>10547</v>
      </c>
      <c r="F91" s="172">
        <f t="shared" si="24"/>
        <v>9027</v>
      </c>
      <c r="G91" s="157">
        <f t="shared" si="24"/>
        <v>1053</v>
      </c>
      <c r="H91" s="157">
        <f t="shared" si="24"/>
        <v>211</v>
      </c>
      <c r="I91" s="146">
        <f t="shared" si="24"/>
        <v>10291</v>
      </c>
      <c r="J91" s="158">
        <f t="shared" si="24"/>
        <v>18223</v>
      </c>
      <c r="K91" s="173">
        <f t="shared" si="24"/>
        <v>2167</v>
      </c>
      <c r="L91" s="157">
        <f t="shared" si="24"/>
        <v>448</v>
      </c>
      <c r="M91" s="146">
        <f t="shared" si="24"/>
        <v>20838</v>
      </c>
    </row>
    <row r="92" spans="1:13" ht="12">
      <c r="A92" s="23" t="s">
        <v>95</v>
      </c>
      <c r="B92" s="157">
        <f aca="true" t="shared" si="25" ref="B92:M92">B11+B37+B66</f>
        <v>7725</v>
      </c>
      <c r="C92" s="157">
        <f t="shared" si="25"/>
        <v>1068</v>
      </c>
      <c r="D92" s="157">
        <f t="shared" si="25"/>
        <v>225</v>
      </c>
      <c r="E92" s="146">
        <f t="shared" si="25"/>
        <v>9018</v>
      </c>
      <c r="F92" s="172">
        <f t="shared" si="25"/>
        <v>7645</v>
      </c>
      <c r="G92" s="157">
        <f t="shared" si="25"/>
        <v>852</v>
      </c>
      <c r="H92" s="157">
        <f t="shared" si="25"/>
        <v>280</v>
      </c>
      <c r="I92" s="146">
        <f t="shared" si="25"/>
        <v>8777</v>
      </c>
      <c r="J92" s="158">
        <f t="shared" si="25"/>
        <v>15370</v>
      </c>
      <c r="K92" s="173">
        <f t="shared" si="25"/>
        <v>1920</v>
      </c>
      <c r="L92" s="157">
        <f t="shared" si="25"/>
        <v>505</v>
      </c>
      <c r="M92" s="146">
        <f t="shared" si="25"/>
        <v>17795</v>
      </c>
    </row>
    <row r="93" spans="1:13" ht="12">
      <c r="A93" s="23" t="s">
        <v>96</v>
      </c>
      <c r="B93" s="157">
        <f aca="true" t="shared" si="26" ref="B93:M93">B12+B38+B67</f>
        <v>6770</v>
      </c>
      <c r="C93" s="157">
        <f t="shared" si="26"/>
        <v>1521</v>
      </c>
      <c r="D93" s="157">
        <f t="shared" si="26"/>
        <v>291</v>
      </c>
      <c r="E93" s="146">
        <f t="shared" si="26"/>
        <v>8582</v>
      </c>
      <c r="F93" s="172">
        <f t="shared" si="26"/>
        <v>7332</v>
      </c>
      <c r="G93" s="157">
        <f t="shared" si="26"/>
        <v>1230</v>
      </c>
      <c r="H93" s="157">
        <f t="shared" si="26"/>
        <v>413</v>
      </c>
      <c r="I93" s="146">
        <f t="shared" si="26"/>
        <v>8975</v>
      </c>
      <c r="J93" s="158">
        <f t="shared" si="26"/>
        <v>14102</v>
      </c>
      <c r="K93" s="173">
        <f t="shared" si="26"/>
        <v>2751</v>
      </c>
      <c r="L93" s="157">
        <f t="shared" si="26"/>
        <v>704</v>
      </c>
      <c r="M93" s="146">
        <f t="shared" si="26"/>
        <v>17557</v>
      </c>
    </row>
    <row r="94" spans="1:13" ht="12">
      <c r="A94" s="23" t="s">
        <v>97</v>
      </c>
      <c r="B94" s="157">
        <f aca="true" t="shared" si="27" ref="B94:M94">B13+B39+B68</f>
        <v>7186</v>
      </c>
      <c r="C94" s="157">
        <f t="shared" si="27"/>
        <v>2125</v>
      </c>
      <c r="D94" s="157">
        <f t="shared" si="27"/>
        <v>393</v>
      </c>
      <c r="E94" s="146">
        <f t="shared" si="27"/>
        <v>9704</v>
      </c>
      <c r="F94" s="172">
        <f t="shared" si="27"/>
        <v>7458</v>
      </c>
      <c r="G94" s="157">
        <f t="shared" si="27"/>
        <v>1845</v>
      </c>
      <c r="H94" s="157">
        <f t="shared" si="27"/>
        <v>557</v>
      </c>
      <c r="I94" s="146">
        <f t="shared" si="27"/>
        <v>9860</v>
      </c>
      <c r="J94" s="158">
        <f t="shared" si="27"/>
        <v>14644</v>
      </c>
      <c r="K94" s="173">
        <f t="shared" si="27"/>
        <v>3970</v>
      </c>
      <c r="L94" s="157">
        <f t="shared" si="27"/>
        <v>950</v>
      </c>
      <c r="M94" s="146">
        <f t="shared" si="27"/>
        <v>19564</v>
      </c>
    </row>
    <row r="95" spans="1:13" ht="12">
      <c r="A95" s="23" t="s">
        <v>98</v>
      </c>
      <c r="B95" s="157">
        <f aca="true" t="shared" si="28" ref="B95:M95">B14+B40+B69</f>
        <v>5601</v>
      </c>
      <c r="C95" s="157">
        <f t="shared" si="28"/>
        <v>2719</v>
      </c>
      <c r="D95" s="157">
        <f t="shared" si="28"/>
        <v>561</v>
      </c>
      <c r="E95" s="146">
        <f t="shared" si="28"/>
        <v>8881</v>
      </c>
      <c r="F95" s="172">
        <f t="shared" si="28"/>
        <v>6211</v>
      </c>
      <c r="G95" s="157">
        <f t="shared" si="28"/>
        <v>2328</v>
      </c>
      <c r="H95" s="157">
        <f t="shared" si="28"/>
        <v>650</v>
      </c>
      <c r="I95" s="146">
        <f t="shared" si="28"/>
        <v>9189</v>
      </c>
      <c r="J95" s="158">
        <f t="shared" si="28"/>
        <v>11812</v>
      </c>
      <c r="K95" s="173">
        <f t="shared" si="28"/>
        <v>5047</v>
      </c>
      <c r="L95" s="157">
        <f t="shared" si="28"/>
        <v>1211</v>
      </c>
      <c r="M95" s="146">
        <f t="shared" si="28"/>
        <v>18070</v>
      </c>
    </row>
    <row r="96" spans="1:13" ht="12">
      <c r="A96" s="23" t="s">
        <v>99</v>
      </c>
      <c r="B96" s="157">
        <f aca="true" t="shared" si="29" ref="B96:M96">B15+B41+B70</f>
        <v>5088</v>
      </c>
      <c r="C96" s="157">
        <f t="shared" si="29"/>
        <v>2421</v>
      </c>
      <c r="D96" s="157">
        <f t="shared" si="29"/>
        <v>705</v>
      </c>
      <c r="E96" s="146">
        <f t="shared" si="29"/>
        <v>8214</v>
      </c>
      <c r="F96" s="172">
        <f t="shared" si="29"/>
        <v>5350</v>
      </c>
      <c r="G96" s="157">
        <f t="shared" si="29"/>
        <v>2063</v>
      </c>
      <c r="H96" s="157">
        <f t="shared" si="29"/>
        <v>682</v>
      </c>
      <c r="I96" s="146">
        <f t="shared" si="29"/>
        <v>8095</v>
      </c>
      <c r="J96" s="158">
        <f t="shared" si="29"/>
        <v>10438</v>
      </c>
      <c r="K96" s="173">
        <f t="shared" si="29"/>
        <v>4484</v>
      </c>
      <c r="L96" s="157">
        <f t="shared" si="29"/>
        <v>1387</v>
      </c>
      <c r="M96" s="146">
        <f t="shared" si="29"/>
        <v>16309</v>
      </c>
    </row>
    <row r="97" spans="1:13" ht="12">
      <c r="A97" s="23" t="s">
        <v>100</v>
      </c>
      <c r="B97" s="157">
        <f aca="true" t="shared" si="30" ref="B97:M97">B16+B42+B71</f>
        <v>4066</v>
      </c>
      <c r="C97" s="157">
        <f t="shared" si="30"/>
        <v>1907</v>
      </c>
      <c r="D97" s="157">
        <f t="shared" si="30"/>
        <v>674</v>
      </c>
      <c r="E97" s="146">
        <f t="shared" si="30"/>
        <v>6647</v>
      </c>
      <c r="F97" s="172">
        <f t="shared" si="30"/>
        <v>4171</v>
      </c>
      <c r="G97" s="157">
        <f t="shared" si="30"/>
        <v>1693</v>
      </c>
      <c r="H97" s="157">
        <f t="shared" si="30"/>
        <v>705</v>
      </c>
      <c r="I97" s="146">
        <f t="shared" si="30"/>
        <v>6569</v>
      </c>
      <c r="J97" s="158">
        <f t="shared" si="30"/>
        <v>8237</v>
      </c>
      <c r="K97" s="173">
        <f t="shared" si="30"/>
        <v>3600</v>
      </c>
      <c r="L97" s="157">
        <f t="shared" si="30"/>
        <v>1379</v>
      </c>
      <c r="M97" s="146">
        <f t="shared" si="30"/>
        <v>13216</v>
      </c>
    </row>
    <row r="98" spans="1:13" ht="12">
      <c r="A98" s="23" t="s">
        <v>101</v>
      </c>
      <c r="B98" s="157">
        <f aca="true" t="shared" si="31" ref="B98:M98">B17+B43+B72</f>
        <v>3363</v>
      </c>
      <c r="C98" s="157">
        <f t="shared" si="31"/>
        <v>1884</v>
      </c>
      <c r="D98" s="157">
        <f t="shared" si="31"/>
        <v>617</v>
      </c>
      <c r="E98" s="146">
        <f t="shared" si="31"/>
        <v>5864</v>
      </c>
      <c r="F98" s="172">
        <f t="shared" si="31"/>
        <v>3308</v>
      </c>
      <c r="G98" s="157">
        <f t="shared" si="31"/>
        <v>1484</v>
      </c>
      <c r="H98" s="157">
        <f t="shared" si="31"/>
        <v>555</v>
      </c>
      <c r="I98" s="146">
        <f t="shared" si="31"/>
        <v>5347</v>
      </c>
      <c r="J98" s="158">
        <f t="shared" si="31"/>
        <v>6671</v>
      </c>
      <c r="K98" s="173">
        <f t="shared" si="31"/>
        <v>3368</v>
      </c>
      <c r="L98" s="157">
        <f t="shared" si="31"/>
        <v>1172</v>
      </c>
      <c r="M98" s="146">
        <f t="shared" si="31"/>
        <v>11211</v>
      </c>
    </row>
    <row r="99" spans="1:13" ht="12">
      <c r="A99" s="23" t="s">
        <v>102</v>
      </c>
      <c r="B99" s="157">
        <f aca="true" t="shared" si="32" ref="B99:M99">B18+B44+B73</f>
        <v>2804</v>
      </c>
      <c r="C99" s="157">
        <f t="shared" si="32"/>
        <v>2034</v>
      </c>
      <c r="D99" s="157">
        <f t="shared" si="32"/>
        <v>632</v>
      </c>
      <c r="E99" s="146">
        <f t="shared" si="32"/>
        <v>5470</v>
      </c>
      <c r="F99" s="172">
        <f t="shared" si="32"/>
        <v>2663</v>
      </c>
      <c r="G99" s="157">
        <f t="shared" si="32"/>
        <v>1410</v>
      </c>
      <c r="H99" s="157">
        <f t="shared" si="32"/>
        <v>444</v>
      </c>
      <c r="I99" s="146">
        <f t="shared" si="32"/>
        <v>4517</v>
      </c>
      <c r="J99" s="158">
        <f t="shared" si="32"/>
        <v>5467</v>
      </c>
      <c r="K99" s="173">
        <f t="shared" si="32"/>
        <v>3444</v>
      </c>
      <c r="L99" s="157">
        <f t="shared" si="32"/>
        <v>1076</v>
      </c>
      <c r="M99" s="146">
        <f t="shared" si="32"/>
        <v>9987</v>
      </c>
    </row>
    <row r="100" spans="1:13" ht="12">
      <c r="A100" s="23" t="s">
        <v>103</v>
      </c>
      <c r="B100" s="157">
        <f aca="true" t="shared" si="33" ref="B100:M100">B19+B45+B74</f>
        <v>1997</v>
      </c>
      <c r="C100" s="157">
        <f t="shared" si="33"/>
        <v>1283</v>
      </c>
      <c r="D100" s="157">
        <f t="shared" si="33"/>
        <v>488</v>
      </c>
      <c r="E100" s="146">
        <f t="shared" si="33"/>
        <v>3768</v>
      </c>
      <c r="F100" s="172">
        <f t="shared" si="33"/>
        <v>2252</v>
      </c>
      <c r="G100" s="157">
        <f t="shared" si="33"/>
        <v>952</v>
      </c>
      <c r="H100" s="157">
        <f t="shared" si="33"/>
        <v>361</v>
      </c>
      <c r="I100" s="146">
        <f t="shared" si="33"/>
        <v>3565</v>
      </c>
      <c r="J100" s="158">
        <f t="shared" si="33"/>
        <v>4249</v>
      </c>
      <c r="K100" s="173">
        <f t="shared" si="33"/>
        <v>2235</v>
      </c>
      <c r="L100" s="157">
        <f t="shared" si="33"/>
        <v>849</v>
      </c>
      <c r="M100" s="146">
        <f t="shared" si="33"/>
        <v>7333</v>
      </c>
    </row>
    <row r="101" spans="1:13" ht="12">
      <c r="A101" s="23" t="s">
        <v>104</v>
      </c>
      <c r="B101" s="157">
        <f aca="true" t="shared" si="34" ref="B101:M101">B20+B46+B75</f>
        <v>1499</v>
      </c>
      <c r="C101" s="157">
        <f t="shared" si="34"/>
        <v>914</v>
      </c>
      <c r="D101" s="157">
        <f t="shared" si="34"/>
        <v>266</v>
      </c>
      <c r="E101" s="146">
        <f t="shared" si="34"/>
        <v>2679</v>
      </c>
      <c r="F101" s="172">
        <f t="shared" si="34"/>
        <v>1880</v>
      </c>
      <c r="G101" s="157">
        <f t="shared" si="34"/>
        <v>614</v>
      </c>
      <c r="H101" s="157">
        <f t="shared" si="34"/>
        <v>256</v>
      </c>
      <c r="I101" s="146">
        <f t="shared" si="34"/>
        <v>2750</v>
      </c>
      <c r="J101" s="158">
        <f t="shared" si="34"/>
        <v>3379</v>
      </c>
      <c r="K101" s="173">
        <f t="shared" si="34"/>
        <v>1528</v>
      </c>
      <c r="L101" s="157">
        <f t="shared" si="34"/>
        <v>522</v>
      </c>
      <c r="M101" s="146">
        <f t="shared" si="34"/>
        <v>5429</v>
      </c>
    </row>
    <row r="102" spans="1:13" ht="12">
      <c r="A102" s="23" t="s">
        <v>105</v>
      </c>
      <c r="B102" s="157">
        <f aca="true" t="shared" si="35" ref="B102:M102">B21+B47+B76</f>
        <v>1091</v>
      </c>
      <c r="C102" s="157">
        <f t="shared" si="35"/>
        <v>559</v>
      </c>
      <c r="D102" s="157">
        <f t="shared" si="35"/>
        <v>170</v>
      </c>
      <c r="E102" s="146">
        <f t="shared" si="35"/>
        <v>1820</v>
      </c>
      <c r="F102" s="172">
        <f t="shared" si="35"/>
        <v>1400</v>
      </c>
      <c r="G102" s="157">
        <f t="shared" si="35"/>
        <v>498</v>
      </c>
      <c r="H102" s="157">
        <f t="shared" si="35"/>
        <v>180</v>
      </c>
      <c r="I102" s="146">
        <f t="shared" si="35"/>
        <v>2078</v>
      </c>
      <c r="J102" s="158">
        <f t="shared" si="35"/>
        <v>2491</v>
      </c>
      <c r="K102" s="173">
        <f t="shared" si="35"/>
        <v>1057</v>
      </c>
      <c r="L102" s="157">
        <f t="shared" si="35"/>
        <v>350</v>
      </c>
      <c r="M102" s="146">
        <f t="shared" si="35"/>
        <v>3898</v>
      </c>
    </row>
    <row r="103" spans="1:13" ht="12">
      <c r="A103" s="23" t="s">
        <v>106</v>
      </c>
      <c r="B103" s="157">
        <f aca="true" t="shared" si="36" ref="B103:M103">B22+B48+B77</f>
        <v>632</v>
      </c>
      <c r="C103" s="157">
        <f t="shared" si="36"/>
        <v>376</v>
      </c>
      <c r="D103" s="157">
        <f t="shared" si="36"/>
        <v>114</v>
      </c>
      <c r="E103" s="146">
        <f t="shared" si="36"/>
        <v>1122</v>
      </c>
      <c r="F103" s="172">
        <f t="shared" si="36"/>
        <v>1089</v>
      </c>
      <c r="G103" s="157">
        <f t="shared" si="36"/>
        <v>284</v>
      </c>
      <c r="H103" s="157">
        <f t="shared" si="36"/>
        <v>123</v>
      </c>
      <c r="I103" s="146">
        <f t="shared" si="36"/>
        <v>1496</v>
      </c>
      <c r="J103" s="158">
        <f t="shared" si="36"/>
        <v>1721</v>
      </c>
      <c r="K103" s="173">
        <f t="shared" si="36"/>
        <v>660</v>
      </c>
      <c r="L103" s="157">
        <f t="shared" si="36"/>
        <v>237</v>
      </c>
      <c r="M103" s="146">
        <f t="shared" si="36"/>
        <v>2618</v>
      </c>
    </row>
    <row r="104" spans="1:13" ht="12">
      <c r="A104" s="23" t="s">
        <v>107</v>
      </c>
      <c r="B104" s="157">
        <f aca="true" t="shared" si="37" ref="B104:M104">B23+B49+B78</f>
        <v>332</v>
      </c>
      <c r="C104" s="157">
        <f t="shared" si="37"/>
        <v>184</v>
      </c>
      <c r="D104" s="157">
        <f t="shared" si="37"/>
        <v>65</v>
      </c>
      <c r="E104" s="146">
        <f t="shared" si="37"/>
        <v>581</v>
      </c>
      <c r="F104" s="172">
        <f t="shared" si="37"/>
        <v>575</v>
      </c>
      <c r="G104" s="157">
        <f t="shared" si="37"/>
        <v>171</v>
      </c>
      <c r="H104" s="157">
        <f t="shared" si="37"/>
        <v>73</v>
      </c>
      <c r="I104" s="146">
        <f t="shared" si="37"/>
        <v>819</v>
      </c>
      <c r="J104" s="158">
        <f t="shared" si="37"/>
        <v>907</v>
      </c>
      <c r="K104" s="173">
        <f t="shared" si="37"/>
        <v>355</v>
      </c>
      <c r="L104" s="157">
        <f t="shared" si="37"/>
        <v>138</v>
      </c>
      <c r="M104" s="146">
        <f t="shared" si="37"/>
        <v>1400</v>
      </c>
    </row>
    <row r="105" spans="1:13" ht="12">
      <c r="A105" s="23" t="s">
        <v>108</v>
      </c>
      <c r="B105" s="157">
        <f aca="true" t="shared" si="38" ref="B105:M105">B24+B50+B79</f>
        <v>140</v>
      </c>
      <c r="C105" s="157">
        <f t="shared" si="38"/>
        <v>43</v>
      </c>
      <c r="D105" s="157">
        <f t="shared" si="38"/>
        <v>54</v>
      </c>
      <c r="E105" s="146">
        <f t="shared" si="38"/>
        <v>237</v>
      </c>
      <c r="F105" s="172">
        <f t="shared" si="38"/>
        <v>317</v>
      </c>
      <c r="G105" s="157">
        <f t="shared" si="38"/>
        <v>49</v>
      </c>
      <c r="H105" s="157">
        <f t="shared" si="38"/>
        <v>53</v>
      </c>
      <c r="I105" s="146">
        <f t="shared" si="38"/>
        <v>419</v>
      </c>
      <c r="J105" s="158">
        <f t="shared" si="38"/>
        <v>457</v>
      </c>
      <c r="K105" s="173">
        <f t="shared" si="38"/>
        <v>92</v>
      </c>
      <c r="L105" s="157">
        <f t="shared" si="38"/>
        <v>107</v>
      </c>
      <c r="M105" s="146">
        <f t="shared" si="38"/>
        <v>656</v>
      </c>
    </row>
    <row r="106" spans="1:13" ht="12">
      <c r="A106" s="23" t="s">
        <v>109</v>
      </c>
      <c r="B106" s="157">
        <f aca="true" t="shared" si="39" ref="B106:M106">B25+B51+B80</f>
        <v>47</v>
      </c>
      <c r="C106" s="157">
        <f t="shared" si="39"/>
        <v>15</v>
      </c>
      <c r="D106" s="157">
        <f t="shared" si="39"/>
        <v>43</v>
      </c>
      <c r="E106" s="146">
        <f t="shared" si="39"/>
        <v>105</v>
      </c>
      <c r="F106" s="172">
        <f t="shared" si="39"/>
        <v>157</v>
      </c>
      <c r="G106" s="157">
        <f t="shared" si="39"/>
        <v>34</v>
      </c>
      <c r="H106" s="157">
        <f t="shared" si="39"/>
        <v>39</v>
      </c>
      <c r="I106" s="146">
        <f t="shared" si="39"/>
        <v>230</v>
      </c>
      <c r="J106" s="158">
        <f t="shared" si="39"/>
        <v>204</v>
      </c>
      <c r="K106" s="173">
        <f t="shared" si="39"/>
        <v>49</v>
      </c>
      <c r="L106" s="157">
        <f t="shared" si="39"/>
        <v>82</v>
      </c>
      <c r="M106" s="146">
        <f t="shared" si="39"/>
        <v>335</v>
      </c>
    </row>
    <row r="107" spans="1:13" ht="12">
      <c r="A107" s="23" t="s">
        <v>110</v>
      </c>
      <c r="B107" s="157">
        <f aca="true" t="shared" si="40" ref="B107:M107">B26+B52+B81</f>
        <v>9</v>
      </c>
      <c r="C107" s="157">
        <f t="shared" si="40"/>
        <v>3</v>
      </c>
      <c r="D107" s="157">
        <f t="shared" si="40"/>
        <v>5</v>
      </c>
      <c r="E107" s="146">
        <f t="shared" si="40"/>
        <v>17</v>
      </c>
      <c r="F107" s="172">
        <f t="shared" si="40"/>
        <v>45</v>
      </c>
      <c r="G107" s="157">
        <f t="shared" si="40"/>
        <v>4</v>
      </c>
      <c r="H107" s="157">
        <f t="shared" si="40"/>
        <v>7</v>
      </c>
      <c r="I107" s="146">
        <f t="shared" si="40"/>
        <v>56</v>
      </c>
      <c r="J107" s="158">
        <f t="shared" si="40"/>
        <v>54</v>
      </c>
      <c r="K107" s="173">
        <f t="shared" si="40"/>
        <v>7</v>
      </c>
      <c r="L107" s="157">
        <f t="shared" si="40"/>
        <v>12</v>
      </c>
      <c r="M107" s="146">
        <f t="shared" si="40"/>
        <v>73</v>
      </c>
    </row>
    <row r="108" spans="1:13" s="17" customFormat="1" ht="13.5" customHeight="1" thickBot="1">
      <c r="A108" s="39" t="s">
        <v>43</v>
      </c>
      <c r="B108" s="148">
        <f aca="true" t="shared" si="41" ref="B108:M108">B27+B53+B82</f>
        <v>87762</v>
      </c>
      <c r="C108" s="148">
        <f t="shared" si="41"/>
        <v>22862</v>
      </c>
      <c r="D108" s="148">
        <f t="shared" si="41"/>
        <v>5861</v>
      </c>
      <c r="E108" s="149">
        <f t="shared" si="41"/>
        <v>116485</v>
      </c>
      <c r="F108" s="174">
        <f t="shared" si="41"/>
        <v>89385</v>
      </c>
      <c r="G108" s="148">
        <f t="shared" si="41"/>
        <v>19028</v>
      </c>
      <c r="H108" s="148">
        <f t="shared" si="41"/>
        <v>5891</v>
      </c>
      <c r="I108" s="149">
        <f t="shared" si="41"/>
        <v>114304</v>
      </c>
      <c r="J108" s="150">
        <f t="shared" si="41"/>
        <v>177147</v>
      </c>
      <c r="K108" s="175">
        <f t="shared" si="41"/>
        <v>41890</v>
      </c>
      <c r="L108" s="148">
        <f t="shared" si="41"/>
        <v>11752</v>
      </c>
      <c r="M108" s="149">
        <f t="shared" si="41"/>
        <v>230789</v>
      </c>
    </row>
    <row r="109" ht="4.5" customHeight="1"/>
    <row r="110" ht="12">
      <c r="A110" s="44" t="s">
        <v>211</v>
      </c>
    </row>
  </sheetData>
  <sheetProtection/>
  <mergeCells count="13">
    <mergeCell ref="B31:E31"/>
    <mergeCell ref="F31:I31"/>
    <mergeCell ref="J31:M31"/>
    <mergeCell ref="A1:M1"/>
    <mergeCell ref="B5:E5"/>
    <mergeCell ref="F5:I5"/>
    <mergeCell ref="J5:M5"/>
    <mergeCell ref="B86:E86"/>
    <mergeCell ref="F86:I86"/>
    <mergeCell ref="J86:M86"/>
    <mergeCell ref="B60:E60"/>
    <mergeCell ref="F60:I60"/>
    <mergeCell ref="J60:M60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7.75390625" style="6" customWidth="1"/>
    <col min="2" max="5" width="8.75390625" style="6" customWidth="1"/>
    <col min="6" max="6" width="9.625" style="6" customWidth="1"/>
    <col min="7" max="10" width="8.75390625" style="6" customWidth="1"/>
    <col min="11" max="11" width="9.25390625" style="6" customWidth="1"/>
    <col min="12" max="12" width="9.625" style="6" customWidth="1"/>
    <col min="13" max="15" width="8.75390625" style="6" customWidth="1"/>
    <col min="16" max="16" width="9.125" style="6" customWidth="1"/>
    <col min="17" max="16384" width="11.375" style="6" customWidth="1"/>
  </cols>
  <sheetData>
    <row r="1" spans="1:16" ht="19.5" customHeight="1">
      <c r="A1" s="302" t="s">
        <v>135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s="10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">
      <c r="A3" s="53"/>
      <c r="B3" s="303" t="s">
        <v>112</v>
      </c>
      <c r="C3" s="303"/>
      <c r="D3" s="303"/>
      <c r="E3" s="303"/>
      <c r="F3" s="304"/>
      <c r="G3" s="305" t="s">
        <v>113</v>
      </c>
      <c r="H3" s="303"/>
      <c r="I3" s="303"/>
      <c r="J3" s="303"/>
      <c r="K3" s="304"/>
      <c r="L3" s="303" t="s">
        <v>114</v>
      </c>
      <c r="M3" s="303"/>
      <c r="N3" s="303"/>
      <c r="O3" s="303"/>
      <c r="P3" s="304"/>
    </row>
    <row r="4" spans="1:16" s="47" customFormat="1" ht="27.75" customHeight="1">
      <c r="A4" s="59"/>
      <c r="B4" s="111" t="s">
        <v>35</v>
      </c>
      <c r="C4" s="111" t="s">
        <v>36</v>
      </c>
      <c r="D4" s="111" t="s">
        <v>37</v>
      </c>
      <c r="E4" s="100" t="s">
        <v>136</v>
      </c>
      <c r="F4" s="116" t="s">
        <v>115</v>
      </c>
      <c r="G4" s="111" t="s">
        <v>35</v>
      </c>
      <c r="H4" s="111" t="s">
        <v>36</v>
      </c>
      <c r="I4" s="111" t="s">
        <v>37</v>
      </c>
      <c r="J4" s="100" t="s">
        <v>136</v>
      </c>
      <c r="K4" s="116" t="s">
        <v>115</v>
      </c>
      <c r="L4" s="111" t="s">
        <v>35</v>
      </c>
      <c r="M4" s="111" t="s">
        <v>36</v>
      </c>
      <c r="N4" s="111" t="s">
        <v>37</v>
      </c>
      <c r="O4" s="100" t="s">
        <v>136</v>
      </c>
      <c r="P4" s="116" t="s">
        <v>115</v>
      </c>
    </row>
    <row r="5" spans="1:16" ht="12">
      <c r="A5" s="54" t="s">
        <v>116</v>
      </c>
      <c r="B5" s="151">
        <v>329</v>
      </c>
      <c r="C5" s="151">
        <v>112</v>
      </c>
      <c r="D5" s="151">
        <v>12</v>
      </c>
      <c r="E5" s="151">
        <v>2</v>
      </c>
      <c r="F5" s="152">
        <f aca="true" t="shared" si="0" ref="F5:F45">SUM(B5:E5)</f>
        <v>455</v>
      </c>
      <c r="G5" s="151">
        <v>333</v>
      </c>
      <c r="H5" s="151">
        <v>110</v>
      </c>
      <c r="I5" s="151">
        <v>30</v>
      </c>
      <c r="J5" s="151">
        <v>2</v>
      </c>
      <c r="K5" s="152">
        <f aca="true" t="shared" si="1" ref="K5:K45">SUM(G5:J5)</f>
        <v>475</v>
      </c>
      <c r="L5" s="151">
        <f aca="true" t="shared" si="2" ref="L5:L45">B5+G5</f>
        <v>662</v>
      </c>
      <c r="M5" s="151">
        <f aca="true" t="shared" si="3" ref="M5:M45">C5+H5</f>
        <v>222</v>
      </c>
      <c r="N5" s="151">
        <f aca="true" t="shared" si="4" ref="N5:N45">D5+I5</f>
        <v>42</v>
      </c>
      <c r="O5" s="151">
        <f aca="true" t="shared" si="5" ref="O5:O45">E5+J5</f>
        <v>4</v>
      </c>
      <c r="P5" s="152">
        <f aca="true" t="shared" si="6" ref="P5:P45">F5+K5</f>
        <v>930</v>
      </c>
    </row>
    <row r="6" spans="1:16" ht="12">
      <c r="A6" s="55" t="s">
        <v>117</v>
      </c>
      <c r="B6" s="154">
        <v>750</v>
      </c>
      <c r="C6" s="154">
        <v>263</v>
      </c>
      <c r="D6" s="154">
        <v>18</v>
      </c>
      <c r="E6" s="154">
        <v>24</v>
      </c>
      <c r="F6" s="155">
        <f t="shared" si="0"/>
        <v>1055</v>
      </c>
      <c r="G6" s="154">
        <v>696</v>
      </c>
      <c r="H6" s="154">
        <v>260</v>
      </c>
      <c r="I6" s="154">
        <v>53</v>
      </c>
      <c r="J6" s="154">
        <v>25</v>
      </c>
      <c r="K6" s="155">
        <f t="shared" si="1"/>
        <v>1034</v>
      </c>
      <c r="L6" s="157">
        <f t="shared" si="2"/>
        <v>1446</v>
      </c>
      <c r="M6" s="154">
        <f t="shared" si="3"/>
        <v>523</v>
      </c>
      <c r="N6" s="154">
        <f t="shared" si="4"/>
        <v>71</v>
      </c>
      <c r="O6" s="154">
        <f t="shared" si="5"/>
        <v>49</v>
      </c>
      <c r="P6" s="132">
        <f t="shared" si="6"/>
        <v>2089</v>
      </c>
    </row>
    <row r="7" spans="1:16" ht="12">
      <c r="A7" s="55" t="s">
        <v>118</v>
      </c>
      <c r="B7" s="157">
        <v>1677</v>
      </c>
      <c r="C7" s="154">
        <v>657</v>
      </c>
      <c r="D7" s="154">
        <v>29</v>
      </c>
      <c r="E7" s="154">
        <v>65</v>
      </c>
      <c r="F7" s="132">
        <f t="shared" si="0"/>
        <v>2428</v>
      </c>
      <c r="G7" s="157">
        <v>1492</v>
      </c>
      <c r="H7" s="154">
        <v>653</v>
      </c>
      <c r="I7" s="154">
        <v>143</v>
      </c>
      <c r="J7" s="154">
        <v>63</v>
      </c>
      <c r="K7" s="132">
        <f t="shared" si="1"/>
        <v>2351</v>
      </c>
      <c r="L7" s="157">
        <f t="shared" si="2"/>
        <v>3169</v>
      </c>
      <c r="M7" s="157">
        <f t="shared" si="3"/>
        <v>1310</v>
      </c>
      <c r="N7" s="154">
        <f t="shared" si="4"/>
        <v>172</v>
      </c>
      <c r="O7" s="154">
        <f t="shared" si="5"/>
        <v>128</v>
      </c>
      <c r="P7" s="132">
        <f t="shared" si="6"/>
        <v>4779</v>
      </c>
    </row>
    <row r="8" spans="1:16" ht="12">
      <c r="A8" s="55" t="s">
        <v>119</v>
      </c>
      <c r="B8" s="157">
        <v>1563</v>
      </c>
      <c r="C8" s="154">
        <v>189</v>
      </c>
      <c r="D8" s="154">
        <v>25</v>
      </c>
      <c r="E8" s="154">
        <v>17</v>
      </c>
      <c r="F8" s="132">
        <f t="shared" si="0"/>
        <v>1794</v>
      </c>
      <c r="G8" s="157">
        <v>1453</v>
      </c>
      <c r="H8" s="154">
        <v>193</v>
      </c>
      <c r="I8" s="154">
        <v>68</v>
      </c>
      <c r="J8" s="154">
        <v>4</v>
      </c>
      <c r="K8" s="132">
        <f t="shared" si="1"/>
        <v>1718</v>
      </c>
      <c r="L8" s="157">
        <f t="shared" si="2"/>
        <v>3016</v>
      </c>
      <c r="M8" s="154">
        <f t="shared" si="3"/>
        <v>382</v>
      </c>
      <c r="N8" s="154">
        <f t="shared" si="4"/>
        <v>93</v>
      </c>
      <c r="O8" s="154">
        <f t="shared" si="5"/>
        <v>21</v>
      </c>
      <c r="P8" s="132">
        <f t="shared" si="6"/>
        <v>3512</v>
      </c>
    </row>
    <row r="9" spans="1:16" ht="12">
      <c r="A9" s="55" t="s">
        <v>120</v>
      </c>
      <c r="B9" s="157">
        <v>6364</v>
      </c>
      <c r="C9" s="157">
        <v>2839</v>
      </c>
      <c r="D9" s="154">
        <v>93</v>
      </c>
      <c r="E9" s="154">
        <v>185</v>
      </c>
      <c r="F9" s="132">
        <f t="shared" si="0"/>
        <v>9481</v>
      </c>
      <c r="G9" s="157">
        <v>5696</v>
      </c>
      <c r="H9" s="157">
        <v>2841</v>
      </c>
      <c r="I9" s="154">
        <v>367</v>
      </c>
      <c r="J9" s="154">
        <v>217</v>
      </c>
      <c r="K9" s="132">
        <f t="shared" si="1"/>
        <v>9121</v>
      </c>
      <c r="L9" s="157">
        <f t="shared" si="2"/>
        <v>12060</v>
      </c>
      <c r="M9" s="157">
        <f t="shared" si="3"/>
        <v>5680</v>
      </c>
      <c r="N9" s="154">
        <f t="shared" si="4"/>
        <v>460</v>
      </c>
      <c r="O9" s="154">
        <f t="shared" si="5"/>
        <v>402</v>
      </c>
      <c r="P9" s="132">
        <f t="shared" si="6"/>
        <v>18602</v>
      </c>
    </row>
    <row r="10" spans="1:16" ht="12">
      <c r="A10" s="55" t="s">
        <v>121</v>
      </c>
      <c r="B10" s="154">
        <v>148</v>
      </c>
      <c r="C10" s="154">
        <v>70</v>
      </c>
      <c r="D10" s="154">
        <v>1</v>
      </c>
      <c r="E10" s="154">
        <v>10</v>
      </c>
      <c r="F10" s="155">
        <f t="shared" si="0"/>
        <v>229</v>
      </c>
      <c r="G10" s="154">
        <v>140</v>
      </c>
      <c r="H10" s="154">
        <v>70</v>
      </c>
      <c r="I10" s="154">
        <v>14</v>
      </c>
      <c r="J10" s="154">
        <v>6</v>
      </c>
      <c r="K10" s="155">
        <f t="shared" si="1"/>
        <v>230</v>
      </c>
      <c r="L10" s="154">
        <f t="shared" si="2"/>
        <v>288</v>
      </c>
      <c r="M10" s="154">
        <f t="shared" si="3"/>
        <v>140</v>
      </c>
      <c r="N10" s="154">
        <f t="shared" si="4"/>
        <v>15</v>
      </c>
      <c r="O10" s="154">
        <f t="shared" si="5"/>
        <v>16</v>
      </c>
      <c r="P10" s="155">
        <f t="shared" si="6"/>
        <v>459</v>
      </c>
    </row>
    <row r="11" spans="1:16" ht="12">
      <c r="A11" s="55" t="s">
        <v>122</v>
      </c>
      <c r="B11" s="154">
        <v>1052</v>
      </c>
      <c r="C11" s="154">
        <v>214</v>
      </c>
      <c r="D11" s="154">
        <v>15</v>
      </c>
      <c r="E11" s="154">
        <v>14</v>
      </c>
      <c r="F11" s="132">
        <f t="shared" si="0"/>
        <v>1295</v>
      </c>
      <c r="G11" s="154">
        <v>1008</v>
      </c>
      <c r="H11" s="154">
        <v>221</v>
      </c>
      <c r="I11" s="154">
        <v>91</v>
      </c>
      <c r="J11" s="154">
        <v>12</v>
      </c>
      <c r="K11" s="132">
        <f t="shared" si="1"/>
        <v>1332</v>
      </c>
      <c r="L11" s="157">
        <f t="shared" si="2"/>
        <v>2060</v>
      </c>
      <c r="M11" s="154">
        <f t="shared" si="3"/>
        <v>435</v>
      </c>
      <c r="N11" s="154">
        <f t="shared" si="4"/>
        <v>106</v>
      </c>
      <c r="O11" s="154">
        <f t="shared" si="5"/>
        <v>26</v>
      </c>
      <c r="P11" s="132">
        <f t="shared" si="6"/>
        <v>2627</v>
      </c>
    </row>
    <row r="12" spans="1:16" ht="12">
      <c r="A12" s="55" t="s">
        <v>123</v>
      </c>
      <c r="B12" s="157">
        <v>2009</v>
      </c>
      <c r="C12" s="154">
        <v>261</v>
      </c>
      <c r="D12" s="154">
        <v>37</v>
      </c>
      <c r="E12" s="154">
        <v>8</v>
      </c>
      <c r="F12" s="132">
        <f t="shared" si="0"/>
        <v>2315</v>
      </c>
      <c r="G12" s="157">
        <v>1800</v>
      </c>
      <c r="H12" s="154">
        <v>282</v>
      </c>
      <c r="I12" s="154">
        <v>137</v>
      </c>
      <c r="J12" s="154">
        <v>3</v>
      </c>
      <c r="K12" s="132">
        <f t="shared" si="1"/>
        <v>2222</v>
      </c>
      <c r="L12" s="157">
        <f t="shared" si="2"/>
        <v>3809</v>
      </c>
      <c r="M12" s="154">
        <f t="shared" si="3"/>
        <v>543</v>
      </c>
      <c r="N12" s="154">
        <f t="shared" si="4"/>
        <v>174</v>
      </c>
      <c r="O12" s="154">
        <f t="shared" si="5"/>
        <v>11</v>
      </c>
      <c r="P12" s="132">
        <f t="shared" si="6"/>
        <v>4537</v>
      </c>
    </row>
    <row r="13" spans="1:16" ht="12">
      <c r="A13" s="23" t="s">
        <v>221</v>
      </c>
      <c r="B13" s="154">
        <v>692</v>
      </c>
      <c r="C13" s="154">
        <v>220</v>
      </c>
      <c r="D13" s="154">
        <v>10</v>
      </c>
      <c r="E13" s="154">
        <v>11</v>
      </c>
      <c r="F13" s="155">
        <f t="shared" si="0"/>
        <v>933</v>
      </c>
      <c r="G13" s="154">
        <v>637</v>
      </c>
      <c r="H13" s="154">
        <v>216</v>
      </c>
      <c r="I13" s="154">
        <v>49</v>
      </c>
      <c r="J13" s="154">
        <v>5</v>
      </c>
      <c r="K13" s="155">
        <f t="shared" si="1"/>
        <v>907</v>
      </c>
      <c r="L13" s="157">
        <f t="shared" si="2"/>
        <v>1329</v>
      </c>
      <c r="M13" s="154">
        <f t="shared" si="3"/>
        <v>436</v>
      </c>
      <c r="N13" s="154">
        <f t="shared" si="4"/>
        <v>59</v>
      </c>
      <c r="O13" s="154">
        <f t="shared" si="5"/>
        <v>16</v>
      </c>
      <c r="P13" s="132">
        <f t="shared" si="6"/>
        <v>1840</v>
      </c>
    </row>
    <row r="14" spans="1:16" ht="12">
      <c r="A14" s="55" t="s">
        <v>124</v>
      </c>
      <c r="B14" s="154">
        <v>759</v>
      </c>
      <c r="C14" s="154">
        <v>184</v>
      </c>
      <c r="D14" s="154">
        <v>22</v>
      </c>
      <c r="E14" s="154">
        <v>19</v>
      </c>
      <c r="F14" s="155">
        <f t="shared" si="0"/>
        <v>984</v>
      </c>
      <c r="G14" s="154">
        <v>657</v>
      </c>
      <c r="H14" s="154">
        <v>183</v>
      </c>
      <c r="I14" s="154">
        <v>53</v>
      </c>
      <c r="J14" s="154">
        <v>4</v>
      </c>
      <c r="K14" s="155">
        <f t="shared" si="1"/>
        <v>897</v>
      </c>
      <c r="L14" s="157">
        <f t="shared" si="2"/>
        <v>1416</v>
      </c>
      <c r="M14" s="154">
        <f t="shared" si="3"/>
        <v>367</v>
      </c>
      <c r="N14" s="154">
        <f t="shared" si="4"/>
        <v>75</v>
      </c>
      <c r="O14" s="154">
        <f t="shared" si="5"/>
        <v>23</v>
      </c>
      <c r="P14" s="132">
        <f t="shared" si="6"/>
        <v>1881</v>
      </c>
    </row>
    <row r="15" spans="1:16" ht="12">
      <c r="A15" s="55" t="s">
        <v>125</v>
      </c>
      <c r="B15" s="157">
        <v>1773</v>
      </c>
      <c r="C15" s="154">
        <v>546</v>
      </c>
      <c r="D15" s="154">
        <v>51</v>
      </c>
      <c r="E15" s="154">
        <v>26</v>
      </c>
      <c r="F15" s="132">
        <f t="shared" si="0"/>
        <v>2396</v>
      </c>
      <c r="G15" s="157">
        <v>1430</v>
      </c>
      <c r="H15" s="154">
        <v>536</v>
      </c>
      <c r="I15" s="154">
        <v>108</v>
      </c>
      <c r="J15" s="154">
        <v>30</v>
      </c>
      <c r="K15" s="132">
        <f t="shared" si="1"/>
        <v>2104</v>
      </c>
      <c r="L15" s="157">
        <f t="shared" si="2"/>
        <v>3203</v>
      </c>
      <c r="M15" s="154">
        <f t="shared" si="3"/>
        <v>1082</v>
      </c>
      <c r="N15" s="154">
        <f t="shared" si="4"/>
        <v>159</v>
      </c>
      <c r="O15" s="154">
        <f t="shared" si="5"/>
        <v>56</v>
      </c>
      <c r="P15" s="132">
        <f t="shared" si="6"/>
        <v>4500</v>
      </c>
    </row>
    <row r="16" spans="1:16" ht="12">
      <c r="A16" s="55" t="s">
        <v>14</v>
      </c>
      <c r="B16" s="154">
        <v>684</v>
      </c>
      <c r="C16" s="154">
        <v>146</v>
      </c>
      <c r="D16" s="154">
        <v>11</v>
      </c>
      <c r="E16" s="154">
        <v>4</v>
      </c>
      <c r="F16" s="155">
        <f t="shared" si="0"/>
        <v>845</v>
      </c>
      <c r="G16" s="154">
        <v>569</v>
      </c>
      <c r="H16" s="154">
        <v>141</v>
      </c>
      <c r="I16" s="154">
        <v>26</v>
      </c>
      <c r="J16" s="154">
        <v>5</v>
      </c>
      <c r="K16" s="155">
        <f t="shared" si="1"/>
        <v>741</v>
      </c>
      <c r="L16" s="157">
        <f t="shared" si="2"/>
        <v>1253</v>
      </c>
      <c r="M16" s="154">
        <f t="shared" si="3"/>
        <v>287</v>
      </c>
      <c r="N16" s="154">
        <f t="shared" si="4"/>
        <v>37</v>
      </c>
      <c r="O16" s="154">
        <f t="shared" si="5"/>
        <v>9</v>
      </c>
      <c r="P16" s="132">
        <f t="shared" si="6"/>
        <v>1586</v>
      </c>
    </row>
    <row r="17" spans="1:16" ht="12">
      <c r="A17" s="55" t="s">
        <v>126</v>
      </c>
      <c r="B17" s="154">
        <v>1055</v>
      </c>
      <c r="C17" s="154">
        <v>405</v>
      </c>
      <c r="D17" s="154">
        <v>20</v>
      </c>
      <c r="E17" s="154">
        <v>29</v>
      </c>
      <c r="F17" s="132">
        <f t="shared" si="0"/>
        <v>1509</v>
      </c>
      <c r="G17" s="154">
        <v>986</v>
      </c>
      <c r="H17" s="154">
        <v>401</v>
      </c>
      <c r="I17" s="154">
        <v>73</v>
      </c>
      <c r="J17" s="154">
        <v>34</v>
      </c>
      <c r="K17" s="132">
        <f t="shared" si="1"/>
        <v>1494</v>
      </c>
      <c r="L17" s="157">
        <f t="shared" si="2"/>
        <v>2041</v>
      </c>
      <c r="M17" s="154">
        <f t="shared" si="3"/>
        <v>806</v>
      </c>
      <c r="N17" s="154">
        <f t="shared" si="4"/>
        <v>93</v>
      </c>
      <c r="O17" s="154">
        <f t="shared" si="5"/>
        <v>63</v>
      </c>
      <c r="P17" s="132">
        <f t="shared" si="6"/>
        <v>3003</v>
      </c>
    </row>
    <row r="18" spans="1:16" ht="12">
      <c r="A18" s="55" t="s">
        <v>127</v>
      </c>
      <c r="B18" s="154">
        <v>1030</v>
      </c>
      <c r="C18" s="154">
        <v>373</v>
      </c>
      <c r="D18" s="154">
        <v>21</v>
      </c>
      <c r="E18" s="154">
        <v>27</v>
      </c>
      <c r="F18" s="132">
        <f t="shared" si="0"/>
        <v>1451</v>
      </c>
      <c r="G18" s="154">
        <v>960</v>
      </c>
      <c r="H18" s="154">
        <v>391</v>
      </c>
      <c r="I18" s="154">
        <v>71</v>
      </c>
      <c r="J18" s="154">
        <v>30</v>
      </c>
      <c r="K18" s="132">
        <f t="shared" si="1"/>
        <v>1452</v>
      </c>
      <c r="L18" s="157">
        <f t="shared" si="2"/>
        <v>1990</v>
      </c>
      <c r="M18" s="154">
        <f t="shared" si="3"/>
        <v>764</v>
      </c>
      <c r="N18" s="154">
        <f t="shared" si="4"/>
        <v>92</v>
      </c>
      <c r="O18" s="154">
        <f t="shared" si="5"/>
        <v>57</v>
      </c>
      <c r="P18" s="132">
        <f t="shared" si="6"/>
        <v>2903</v>
      </c>
    </row>
    <row r="19" spans="1:16" ht="12">
      <c r="A19" s="55" t="s">
        <v>128</v>
      </c>
      <c r="B19" s="157">
        <v>3467</v>
      </c>
      <c r="C19" s="157">
        <v>1590</v>
      </c>
      <c r="D19" s="154">
        <v>56</v>
      </c>
      <c r="E19" s="154">
        <v>57</v>
      </c>
      <c r="F19" s="132">
        <f t="shared" si="0"/>
        <v>5170</v>
      </c>
      <c r="G19" s="157">
        <v>3145</v>
      </c>
      <c r="H19" s="157">
        <v>1574</v>
      </c>
      <c r="I19" s="154">
        <v>395</v>
      </c>
      <c r="J19" s="154">
        <v>36</v>
      </c>
      <c r="K19" s="132">
        <f t="shared" si="1"/>
        <v>5150</v>
      </c>
      <c r="L19" s="157">
        <f t="shared" si="2"/>
        <v>6612</v>
      </c>
      <c r="M19" s="157">
        <f t="shared" si="3"/>
        <v>3164</v>
      </c>
      <c r="N19" s="154">
        <f t="shared" si="4"/>
        <v>451</v>
      </c>
      <c r="O19" s="154">
        <f t="shared" si="5"/>
        <v>93</v>
      </c>
      <c r="P19" s="132">
        <f t="shared" si="6"/>
        <v>10320</v>
      </c>
    </row>
    <row r="20" spans="1:16" ht="12">
      <c r="A20" s="55" t="s">
        <v>129</v>
      </c>
      <c r="B20" s="157">
        <v>2560</v>
      </c>
      <c r="C20" s="154">
        <v>1068</v>
      </c>
      <c r="D20" s="154">
        <v>50</v>
      </c>
      <c r="E20" s="154">
        <v>81</v>
      </c>
      <c r="F20" s="132">
        <f t="shared" si="0"/>
        <v>3759</v>
      </c>
      <c r="G20" s="157">
        <v>2312</v>
      </c>
      <c r="H20" s="154">
        <v>1056</v>
      </c>
      <c r="I20" s="154">
        <v>247</v>
      </c>
      <c r="J20" s="154">
        <v>27</v>
      </c>
      <c r="K20" s="132">
        <f t="shared" si="1"/>
        <v>3642</v>
      </c>
      <c r="L20" s="157">
        <f t="shared" si="2"/>
        <v>4872</v>
      </c>
      <c r="M20" s="157">
        <f t="shared" si="3"/>
        <v>2124</v>
      </c>
      <c r="N20" s="154">
        <f t="shared" si="4"/>
        <v>297</v>
      </c>
      <c r="O20" s="154">
        <f t="shared" si="5"/>
        <v>108</v>
      </c>
      <c r="P20" s="132">
        <f t="shared" si="6"/>
        <v>7401</v>
      </c>
    </row>
    <row r="21" spans="1:16" ht="12">
      <c r="A21" s="55" t="s">
        <v>130</v>
      </c>
      <c r="B21" s="154">
        <v>232</v>
      </c>
      <c r="C21" s="154">
        <v>69</v>
      </c>
      <c r="D21" s="154">
        <v>3</v>
      </c>
      <c r="E21" s="154">
        <v>6</v>
      </c>
      <c r="F21" s="155">
        <f t="shared" si="0"/>
        <v>310</v>
      </c>
      <c r="G21" s="154">
        <v>198</v>
      </c>
      <c r="H21" s="154">
        <v>69</v>
      </c>
      <c r="I21" s="154">
        <v>19</v>
      </c>
      <c r="J21" s="154">
        <v>6</v>
      </c>
      <c r="K21" s="155">
        <f t="shared" si="1"/>
        <v>292</v>
      </c>
      <c r="L21" s="154">
        <f t="shared" si="2"/>
        <v>430</v>
      </c>
      <c r="M21" s="154">
        <f t="shared" si="3"/>
        <v>138</v>
      </c>
      <c r="N21" s="154">
        <f t="shared" si="4"/>
        <v>22</v>
      </c>
      <c r="O21" s="154">
        <f t="shared" si="5"/>
        <v>12</v>
      </c>
      <c r="P21" s="155">
        <f t="shared" si="6"/>
        <v>602</v>
      </c>
    </row>
    <row r="22" spans="1:16" ht="12">
      <c r="A22" s="94" t="s">
        <v>222</v>
      </c>
      <c r="B22" s="157">
        <v>8248</v>
      </c>
      <c r="C22" s="157">
        <v>3627</v>
      </c>
      <c r="D22" s="154">
        <v>130</v>
      </c>
      <c r="E22" s="154">
        <v>277</v>
      </c>
      <c r="F22" s="132">
        <f t="shared" si="0"/>
        <v>12282</v>
      </c>
      <c r="G22" s="157">
        <v>7402</v>
      </c>
      <c r="H22" s="157">
        <v>3635</v>
      </c>
      <c r="I22" s="154">
        <v>529</v>
      </c>
      <c r="J22" s="154">
        <v>347</v>
      </c>
      <c r="K22" s="132">
        <f t="shared" si="1"/>
        <v>11913</v>
      </c>
      <c r="L22" s="157">
        <f t="shared" si="2"/>
        <v>15650</v>
      </c>
      <c r="M22" s="157">
        <f t="shared" si="3"/>
        <v>7262</v>
      </c>
      <c r="N22" s="154">
        <f t="shared" si="4"/>
        <v>659</v>
      </c>
      <c r="O22" s="154">
        <f t="shared" si="5"/>
        <v>624</v>
      </c>
      <c r="P22" s="132">
        <f t="shared" si="6"/>
        <v>24195</v>
      </c>
    </row>
    <row r="23" spans="1:16" ht="12">
      <c r="A23" s="55" t="s">
        <v>131</v>
      </c>
      <c r="B23" s="157">
        <v>29728</v>
      </c>
      <c r="C23" s="157">
        <v>13234</v>
      </c>
      <c r="D23" s="154">
        <v>486</v>
      </c>
      <c r="E23" s="157">
        <v>1791</v>
      </c>
      <c r="F23" s="132">
        <f t="shared" si="0"/>
        <v>45239</v>
      </c>
      <c r="G23" s="157">
        <v>28199</v>
      </c>
      <c r="H23" s="157">
        <v>13235</v>
      </c>
      <c r="I23" s="157">
        <v>2246</v>
      </c>
      <c r="J23" s="157">
        <v>2467</v>
      </c>
      <c r="K23" s="132">
        <f t="shared" si="1"/>
        <v>46147</v>
      </c>
      <c r="L23" s="157">
        <f t="shared" si="2"/>
        <v>57927</v>
      </c>
      <c r="M23" s="157">
        <f t="shared" si="3"/>
        <v>26469</v>
      </c>
      <c r="N23" s="157">
        <f t="shared" si="4"/>
        <v>2732</v>
      </c>
      <c r="O23" s="157">
        <f t="shared" si="5"/>
        <v>4258</v>
      </c>
      <c r="P23" s="132">
        <f t="shared" si="6"/>
        <v>91386</v>
      </c>
    </row>
    <row r="24" spans="1:16" ht="12">
      <c r="A24" s="55" t="s">
        <v>0</v>
      </c>
      <c r="B24" s="154">
        <v>925</v>
      </c>
      <c r="C24" s="154">
        <v>183</v>
      </c>
      <c r="D24" s="154">
        <v>11</v>
      </c>
      <c r="E24" s="154">
        <v>17</v>
      </c>
      <c r="F24" s="132">
        <f t="shared" si="0"/>
        <v>1136</v>
      </c>
      <c r="G24" s="154">
        <v>723</v>
      </c>
      <c r="H24" s="154">
        <v>181</v>
      </c>
      <c r="I24" s="154">
        <v>65</v>
      </c>
      <c r="J24" s="154">
        <v>9</v>
      </c>
      <c r="K24" s="155">
        <f t="shared" si="1"/>
        <v>978</v>
      </c>
      <c r="L24" s="157">
        <f t="shared" si="2"/>
        <v>1648</v>
      </c>
      <c r="M24" s="154">
        <f t="shared" si="3"/>
        <v>364</v>
      </c>
      <c r="N24" s="154">
        <f t="shared" si="4"/>
        <v>76</v>
      </c>
      <c r="O24" s="154">
        <f t="shared" si="5"/>
        <v>26</v>
      </c>
      <c r="P24" s="132">
        <f t="shared" si="6"/>
        <v>2114</v>
      </c>
    </row>
    <row r="25" spans="1:16" ht="12">
      <c r="A25" s="55" t="s">
        <v>1</v>
      </c>
      <c r="B25" s="157">
        <v>1623</v>
      </c>
      <c r="C25" s="154">
        <v>544</v>
      </c>
      <c r="D25" s="154">
        <v>28</v>
      </c>
      <c r="E25" s="154">
        <v>27</v>
      </c>
      <c r="F25" s="132">
        <f t="shared" si="0"/>
        <v>2222</v>
      </c>
      <c r="G25" s="157">
        <v>1443</v>
      </c>
      <c r="H25" s="154">
        <v>529</v>
      </c>
      <c r="I25" s="154">
        <v>153</v>
      </c>
      <c r="J25" s="154">
        <v>12</v>
      </c>
      <c r="K25" s="132">
        <f t="shared" si="1"/>
        <v>2137</v>
      </c>
      <c r="L25" s="157">
        <f t="shared" si="2"/>
        <v>3066</v>
      </c>
      <c r="M25" s="154">
        <f t="shared" si="3"/>
        <v>1073</v>
      </c>
      <c r="N25" s="154">
        <f t="shared" si="4"/>
        <v>181</v>
      </c>
      <c r="O25" s="154">
        <f t="shared" si="5"/>
        <v>39</v>
      </c>
      <c r="P25" s="132">
        <f t="shared" si="6"/>
        <v>4359</v>
      </c>
    </row>
    <row r="26" spans="1:16" ht="12">
      <c r="A26" s="55" t="s">
        <v>2</v>
      </c>
      <c r="B26" s="157">
        <v>4270</v>
      </c>
      <c r="C26" s="157">
        <v>1763</v>
      </c>
      <c r="D26" s="154">
        <v>60</v>
      </c>
      <c r="E26" s="154">
        <v>96</v>
      </c>
      <c r="F26" s="132">
        <f t="shared" si="0"/>
        <v>6189</v>
      </c>
      <c r="G26" s="157">
        <v>3802</v>
      </c>
      <c r="H26" s="157">
        <v>1735</v>
      </c>
      <c r="I26" s="154">
        <v>244</v>
      </c>
      <c r="J26" s="154">
        <v>92</v>
      </c>
      <c r="K26" s="132">
        <f t="shared" si="1"/>
        <v>5873</v>
      </c>
      <c r="L26" s="157">
        <f t="shared" si="2"/>
        <v>8072</v>
      </c>
      <c r="M26" s="157">
        <f t="shared" si="3"/>
        <v>3498</v>
      </c>
      <c r="N26" s="154">
        <f t="shared" si="4"/>
        <v>304</v>
      </c>
      <c r="O26" s="154">
        <f t="shared" si="5"/>
        <v>188</v>
      </c>
      <c r="P26" s="132">
        <f t="shared" si="6"/>
        <v>12062</v>
      </c>
    </row>
    <row r="27" spans="1:16" ht="12">
      <c r="A27" s="55" t="s">
        <v>3</v>
      </c>
      <c r="B27" s="157">
        <v>2009</v>
      </c>
      <c r="C27" s="154">
        <v>396</v>
      </c>
      <c r="D27" s="154">
        <v>56</v>
      </c>
      <c r="E27" s="154">
        <v>45</v>
      </c>
      <c r="F27" s="132">
        <f t="shared" si="0"/>
        <v>2506</v>
      </c>
      <c r="G27" s="157">
        <v>1797</v>
      </c>
      <c r="H27" s="154">
        <v>373</v>
      </c>
      <c r="I27" s="154">
        <v>121</v>
      </c>
      <c r="J27" s="154">
        <v>27</v>
      </c>
      <c r="K27" s="132">
        <f t="shared" si="1"/>
        <v>2318</v>
      </c>
      <c r="L27" s="157">
        <f t="shared" si="2"/>
        <v>3806</v>
      </c>
      <c r="M27" s="154">
        <f t="shared" si="3"/>
        <v>769</v>
      </c>
      <c r="N27" s="154">
        <f t="shared" si="4"/>
        <v>177</v>
      </c>
      <c r="O27" s="154">
        <f t="shared" si="5"/>
        <v>72</v>
      </c>
      <c r="P27" s="132">
        <f t="shared" si="6"/>
        <v>4824</v>
      </c>
    </row>
    <row r="28" spans="1:16" ht="12">
      <c r="A28" s="55" t="s">
        <v>4</v>
      </c>
      <c r="B28" s="157">
        <v>1195</v>
      </c>
      <c r="C28" s="154">
        <v>199</v>
      </c>
      <c r="D28" s="154">
        <v>23</v>
      </c>
      <c r="E28" s="154">
        <v>9</v>
      </c>
      <c r="F28" s="132">
        <f t="shared" si="0"/>
        <v>1426</v>
      </c>
      <c r="G28" s="154">
        <v>1021</v>
      </c>
      <c r="H28" s="154">
        <v>183</v>
      </c>
      <c r="I28" s="154">
        <v>84</v>
      </c>
      <c r="J28" s="154">
        <v>12</v>
      </c>
      <c r="K28" s="132">
        <f t="shared" si="1"/>
        <v>1300</v>
      </c>
      <c r="L28" s="157">
        <f t="shared" si="2"/>
        <v>2216</v>
      </c>
      <c r="M28" s="154">
        <f t="shared" si="3"/>
        <v>382</v>
      </c>
      <c r="N28" s="154">
        <f t="shared" si="4"/>
        <v>107</v>
      </c>
      <c r="O28" s="154">
        <f t="shared" si="5"/>
        <v>21</v>
      </c>
      <c r="P28" s="132">
        <f t="shared" si="6"/>
        <v>2726</v>
      </c>
    </row>
    <row r="29" spans="1:16" ht="12">
      <c r="A29" s="55" t="s">
        <v>5</v>
      </c>
      <c r="B29" s="157">
        <v>1050</v>
      </c>
      <c r="C29" s="154">
        <v>154</v>
      </c>
      <c r="D29" s="154">
        <v>20</v>
      </c>
      <c r="E29" s="154">
        <v>9</v>
      </c>
      <c r="F29" s="132">
        <f t="shared" si="0"/>
        <v>1233</v>
      </c>
      <c r="G29" s="154">
        <v>907</v>
      </c>
      <c r="H29" s="154">
        <v>161</v>
      </c>
      <c r="I29" s="154">
        <v>73</v>
      </c>
      <c r="J29" s="154">
        <v>7</v>
      </c>
      <c r="K29" s="132">
        <f t="shared" si="1"/>
        <v>1148</v>
      </c>
      <c r="L29" s="157">
        <f t="shared" si="2"/>
        <v>1957</v>
      </c>
      <c r="M29" s="154">
        <f t="shared" si="3"/>
        <v>315</v>
      </c>
      <c r="N29" s="154">
        <f t="shared" si="4"/>
        <v>93</v>
      </c>
      <c r="O29" s="154">
        <f t="shared" si="5"/>
        <v>16</v>
      </c>
      <c r="P29" s="132">
        <f t="shared" si="6"/>
        <v>2381</v>
      </c>
    </row>
    <row r="30" spans="1:16" ht="12">
      <c r="A30" s="55" t="s">
        <v>6</v>
      </c>
      <c r="B30" s="154">
        <v>569</v>
      </c>
      <c r="C30" s="154">
        <v>171</v>
      </c>
      <c r="D30" s="154">
        <v>10</v>
      </c>
      <c r="E30" s="154">
        <v>14</v>
      </c>
      <c r="F30" s="155">
        <f t="shared" si="0"/>
        <v>764</v>
      </c>
      <c r="G30" s="154">
        <v>516</v>
      </c>
      <c r="H30" s="154">
        <v>166</v>
      </c>
      <c r="I30" s="154">
        <v>16</v>
      </c>
      <c r="J30" s="154">
        <v>9</v>
      </c>
      <c r="K30" s="155">
        <f t="shared" si="1"/>
        <v>707</v>
      </c>
      <c r="L30" s="154">
        <f t="shared" si="2"/>
        <v>1085</v>
      </c>
      <c r="M30" s="154">
        <f t="shared" si="3"/>
        <v>337</v>
      </c>
      <c r="N30" s="154">
        <f t="shared" si="4"/>
        <v>26</v>
      </c>
      <c r="O30" s="154">
        <f t="shared" si="5"/>
        <v>23</v>
      </c>
      <c r="P30" s="132">
        <f t="shared" si="6"/>
        <v>1471</v>
      </c>
    </row>
    <row r="31" spans="1:16" ht="12">
      <c r="A31" s="55" t="s">
        <v>7</v>
      </c>
      <c r="B31" s="154">
        <v>523</v>
      </c>
      <c r="C31" s="154">
        <v>178</v>
      </c>
      <c r="D31" s="154">
        <v>10</v>
      </c>
      <c r="E31" s="154">
        <v>7</v>
      </c>
      <c r="F31" s="155">
        <f t="shared" si="0"/>
        <v>718</v>
      </c>
      <c r="G31" s="154">
        <v>454</v>
      </c>
      <c r="H31" s="154">
        <v>175</v>
      </c>
      <c r="I31" s="154">
        <v>35</v>
      </c>
      <c r="J31" s="154">
        <v>8</v>
      </c>
      <c r="K31" s="155">
        <f t="shared" si="1"/>
        <v>672</v>
      </c>
      <c r="L31" s="154">
        <f t="shared" si="2"/>
        <v>977</v>
      </c>
      <c r="M31" s="154">
        <f t="shared" si="3"/>
        <v>353</v>
      </c>
      <c r="N31" s="154">
        <f t="shared" si="4"/>
        <v>45</v>
      </c>
      <c r="O31" s="154">
        <f t="shared" si="5"/>
        <v>15</v>
      </c>
      <c r="P31" s="132">
        <f t="shared" si="6"/>
        <v>1390</v>
      </c>
    </row>
    <row r="32" spans="1:16" ht="12">
      <c r="A32" s="55" t="s">
        <v>8</v>
      </c>
      <c r="B32" s="154">
        <v>1004</v>
      </c>
      <c r="C32" s="154">
        <v>311</v>
      </c>
      <c r="D32" s="154">
        <v>11</v>
      </c>
      <c r="E32" s="154">
        <v>20</v>
      </c>
      <c r="F32" s="132">
        <f t="shared" si="0"/>
        <v>1346</v>
      </c>
      <c r="G32" s="154">
        <v>866</v>
      </c>
      <c r="H32" s="154">
        <v>299</v>
      </c>
      <c r="I32" s="154">
        <v>83</v>
      </c>
      <c r="J32" s="154">
        <v>6</v>
      </c>
      <c r="K32" s="132">
        <f t="shared" si="1"/>
        <v>1254</v>
      </c>
      <c r="L32" s="157">
        <f t="shared" si="2"/>
        <v>1870</v>
      </c>
      <c r="M32" s="154">
        <f t="shared" si="3"/>
        <v>610</v>
      </c>
      <c r="N32" s="154">
        <f t="shared" si="4"/>
        <v>94</v>
      </c>
      <c r="O32" s="154">
        <f t="shared" si="5"/>
        <v>26</v>
      </c>
      <c r="P32" s="132">
        <f t="shared" si="6"/>
        <v>2600</v>
      </c>
    </row>
    <row r="33" spans="1:16" ht="12">
      <c r="A33" s="55" t="s">
        <v>9</v>
      </c>
      <c r="B33" s="154">
        <v>271</v>
      </c>
      <c r="C33" s="154">
        <v>43</v>
      </c>
      <c r="D33" s="154">
        <v>2</v>
      </c>
      <c r="E33" s="154">
        <v>1</v>
      </c>
      <c r="F33" s="155">
        <f t="shared" si="0"/>
        <v>317</v>
      </c>
      <c r="G33" s="154">
        <v>233</v>
      </c>
      <c r="H33" s="154">
        <v>47</v>
      </c>
      <c r="I33" s="154">
        <v>12</v>
      </c>
      <c r="J33" s="154">
        <v>1</v>
      </c>
      <c r="K33" s="155">
        <f t="shared" si="1"/>
        <v>293</v>
      </c>
      <c r="L33" s="154">
        <f t="shared" si="2"/>
        <v>504</v>
      </c>
      <c r="M33" s="154">
        <f t="shared" si="3"/>
        <v>90</v>
      </c>
      <c r="N33" s="154">
        <f t="shared" si="4"/>
        <v>14</v>
      </c>
      <c r="O33" s="154">
        <f t="shared" si="5"/>
        <v>2</v>
      </c>
      <c r="P33" s="155">
        <f t="shared" si="6"/>
        <v>610</v>
      </c>
    </row>
    <row r="34" spans="1:16" ht="12">
      <c r="A34" s="55" t="s">
        <v>10</v>
      </c>
      <c r="B34" s="157">
        <v>1187</v>
      </c>
      <c r="C34" s="154">
        <v>192</v>
      </c>
      <c r="D34" s="154">
        <v>22</v>
      </c>
      <c r="E34" s="154">
        <v>19</v>
      </c>
      <c r="F34" s="132">
        <f t="shared" si="0"/>
        <v>1420</v>
      </c>
      <c r="G34" s="154">
        <v>1053</v>
      </c>
      <c r="H34" s="154">
        <v>195</v>
      </c>
      <c r="I34" s="154">
        <v>66</v>
      </c>
      <c r="J34" s="154">
        <v>9</v>
      </c>
      <c r="K34" s="132">
        <f t="shared" si="1"/>
        <v>1323</v>
      </c>
      <c r="L34" s="157">
        <f t="shared" si="2"/>
        <v>2240</v>
      </c>
      <c r="M34" s="154">
        <f t="shared" si="3"/>
        <v>387</v>
      </c>
      <c r="N34" s="154">
        <f t="shared" si="4"/>
        <v>88</v>
      </c>
      <c r="O34" s="154">
        <f t="shared" si="5"/>
        <v>28</v>
      </c>
      <c r="P34" s="132">
        <f t="shared" si="6"/>
        <v>2743</v>
      </c>
    </row>
    <row r="35" spans="1:16" ht="12">
      <c r="A35" s="55" t="s">
        <v>11</v>
      </c>
      <c r="B35" s="154">
        <v>913</v>
      </c>
      <c r="C35" s="154">
        <v>203</v>
      </c>
      <c r="D35" s="154">
        <v>22</v>
      </c>
      <c r="E35" s="154">
        <v>13</v>
      </c>
      <c r="F35" s="132">
        <f t="shared" si="0"/>
        <v>1151</v>
      </c>
      <c r="G35" s="154">
        <v>838</v>
      </c>
      <c r="H35" s="154">
        <v>205</v>
      </c>
      <c r="I35" s="154">
        <v>73</v>
      </c>
      <c r="J35" s="154">
        <v>7</v>
      </c>
      <c r="K35" s="132">
        <f t="shared" si="1"/>
        <v>1123</v>
      </c>
      <c r="L35" s="157">
        <f t="shared" si="2"/>
        <v>1751</v>
      </c>
      <c r="M35" s="154">
        <f t="shared" si="3"/>
        <v>408</v>
      </c>
      <c r="N35" s="154">
        <f t="shared" si="4"/>
        <v>95</v>
      </c>
      <c r="O35" s="154">
        <f t="shared" si="5"/>
        <v>20</v>
      </c>
      <c r="P35" s="132">
        <f t="shared" si="6"/>
        <v>2274</v>
      </c>
    </row>
    <row r="36" spans="1:16" ht="12">
      <c r="A36" s="55" t="s">
        <v>12</v>
      </c>
      <c r="B36" s="154">
        <v>874</v>
      </c>
      <c r="C36" s="154">
        <v>262</v>
      </c>
      <c r="D36" s="154">
        <v>22</v>
      </c>
      <c r="E36" s="154">
        <v>19</v>
      </c>
      <c r="F36" s="132">
        <f t="shared" si="0"/>
        <v>1177</v>
      </c>
      <c r="G36" s="154">
        <v>721</v>
      </c>
      <c r="H36" s="154">
        <v>257</v>
      </c>
      <c r="I36" s="154">
        <v>72</v>
      </c>
      <c r="J36" s="154">
        <v>13</v>
      </c>
      <c r="K36" s="155">
        <f t="shared" si="1"/>
        <v>1063</v>
      </c>
      <c r="L36" s="157">
        <f t="shared" si="2"/>
        <v>1595</v>
      </c>
      <c r="M36" s="154">
        <f t="shared" si="3"/>
        <v>519</v>
      </c>
      <c r="N36" s="154">
        <f t="shared" si="4"/>
        <v>94</v>
      </c>
      <c r="O36" s="154">
        <f t="shared" si="5"/>
        <v>32</v>
      </c>
      <c r="P36" s="132">
        <f t="shared" si="6"/>
        <v>2240</v>
      </c>
    </row>
    <row r="37" spans="1:16" ht="12">
      <c r="A37" s="55" t="s">
        <v>13</v>
      </c>
      <c r="B37" s="154">
        <v>732</v>
      </c>
      <c r="C37" s="154">
        <v>203</v>
      </c>
      <c r="D37" s="154">
        <v>11</v>
      </c>
      <c r="E37" s="154">
        <v>4</v>
      </c>
      <c r="F37" s="155">
        <f t="shared" si="0"/>
        <v>950</v>
      </c>
      <c r="G37" s="154">
        <v>636</v>
      </c>
      <c r="H37" s="154">
        <v>196</v>
      </c>
      <c r="I37" s="154">
        <v>53</v>
      </c>
      <c r="J37" s="154">
        <v>8</v>
      </c>
      <c r="K37" s="155">
        <f t="shared" si="1"/>
        <v>893</v>
      </c>
      <c r="L37" s="157">
        <f t="shared" si="2"/>
        <v>1368</v>
      </c>
      <c r="M37" s="154">
        <f t="shared" si="3"/>
        <v>399</v>
      </c>
      <c r="N37" s="154">
        <f t="shared" si="4"/>
        <v>64</v>
      </c>
      <c r="O37" s="154">
        <f t="shared" si="5"/>
        <v>12</v>
      </c>
      <c r="P37" s="132">
        <f t="shared" si="6"/>
        <v>1843</v>
      </c>
    </row>
    <row r="38" spans="1:16" s="15" customFormat="1" ht="10.5" customHeight="1">
      <c r="A38" s="56" t="s">
        <v>15</v>
      </c>
      <c r="B38" s="159">
        <f>B19+B20+B25</f>
        <v>7650</v>
      </c>
      <c r="C38" s="159">
        <f>C19+C20+C25</f>
        <v>3202</v>
      </c>
      <c r="D38" s="159">
        <f>D19+D20+D25</f>
        <v>134</v>
      </c>
      <c r="E38" s="159">
        <f>E19+E20+E25</f>
        <v>165</v>
      </c>
      <c r="F38" s="160">
        <f t="shared" si="0"/>
        <v>11151</v>
      </c>
      <c r="G38" s="159">
        <f>G19+G20+G25</f>
        <v>6900</v>
      </c>
      <c r="H38" s="159">
        <f>H19+H20+H25</f>
        <v>3159</v>
      </c>
      <c r="I38" s="159">
        <f>I19+I20+I25</f>
        <v>795</v>
      </c>
      <c r="J38" s="159">
        <f>J19+J20+J25</f>
        <v>75</v>
      </c>
      <c r="K38" s="160">
        <f t="shared" si="1"/>
        <v>10929</v>
      </c>
      <c r="L38" s="159">
        <f t="shared" si="2"/>
        <v>14550</v>
      </c>
      <c r="M38" s="159">
        <f t="shared" si="3"/>
        <v>6361</v>
      </c>
      <c r="N38" s="176">
        <f t="shared" si="4"/>
        <v>929</v>
      </c>
      <c r="O38" s="176">
        <f t="shared" si="5"/>
        <v>240</v>
      </c>
      <c r="P38" s="160">
        <f t="shared" si="6"/>
        <v>22080</v>
      </c>
    </row>
    <row r="39" spans="1:16" s="16" customFormat="1" ht="12">
      <c r="A39" s="57" t="s">
        <v>16</v>
      </c>
      <c r="B39" s="162">
        <v>6523</v>
      </c>
      <c r="C39" s="162">
        <v>2032</v>
      </c>
      <c r="D39" s="177">
        <v>145</v>
      </c>
      <c r="E39" s="177">
        <v>130</v>
      </c>
      <c r="F39" s="163">
        <f t="shared" si="0"/>
        <v>8830</v>
      </c>
      <c r="G39" s="162">
        <v>5606</v>
      </c>
      <c r="H39" s="162">
        <v>1993</v>
      </c>
      <c r="I39" s="177">
        <v>431</v>
      </c>
      <c r="J39" s="177">
        <v>103</v>
      </c>
      <c r="K39" s="163">
        <f t="shared" si="1"/>
        <v>8133</v>
      </c>
      <c r="L39" s="162">
        <f t="shared" si="2"/>
        <v>12129</v>
      </c>
      <c r="M39" s="162">
        <f t="shared" si="3"/>
        <v>4025</v>
      </c>
      <c r="N39" s="177">
        <f t="shared" si="4"/>
        <v>576</v>
      </c>
      <c r="O39" s="177">
        <f t="shared" si="5"/>
        <v>233</v>
      </c>
      <c r="P39" s="163">
        <f t="shared" si="6"/>
        <v>16963</v>
      </c>
    </row>
    <row r="40" spans="1:16" s="16" customFormat="1" ht="12">
      <c r="A40" s="57" t="s">
        <v>17</v>
      </c>
      <c r="B40" s="162">
        <v>11729</v>
      </c>
      <c r="C40" s="162">
        <v>2057</v>
      </c>
      <c r="D40" s="177">
        <v>232</v>
      </c>
      <c r="E40" s="177">
        <v>138</v>
      </c>
      <c r="F40" s="163">
        <f t="shared" si="0"/>
        <v>14156</v>
      </c>
      <c r="G40" s="162">
        <v>10449</v>
      </c>
      <c r="H40" s="162">
        <v>2050</v>
      </c>
      <c r="I40" s="177">
        <v>768</v>
      </c>
      <c r="J40" s="177">
        <v>88</v>
      </c>
      <c r="K40" s="163">
        <f t="shared" si="1"/>
        <v>13355</v>
      </c>
      <c r="L40" s="162">
        <f t="shared" si="2"/>
        <v>22178</v>
      </c>
      <c r="M40" s="162">
        <f t="shared" si="3"/>
        <v>4107</v>
      </c>
      <c r="N40" s="177">
        <f t="shared" si="4"/>
        <v>1000</v>
      </c>
      <c r="O40" s="177">
        <f t="shared" si="5"/>
        <v>226</v>
      </c>
      <c r="P40" s="163">
        <f t="shared" si="6"/>
        <v>27511</v>
      </c>
    </row>
    <row r="41" spans="1:16" s="16" customFormat="1" ht="12">
      <c r="A41" s="56" t="s">
        <v>18</v>
      </c>
      <c r="B41" s="178">
        <f>B39+B40</f>
        <v>18252</v>
      </c>
      <c r="C41" s="178">
        <f>C39+C40</f>
        <v>4089</v>
      </c>
      <c r="D41" s="178">
        <f>D39+D40</f>
        <v>377</v>
      </c>
      <c r="E41" s="178">
        <f>E39+E40</f>
        <v>268</v>
      </c>
      <c r="F41" s="179">
        <f t="shared" si="0"/>
        <v>22986</v>
      </c>
      <c r="G41" s="178">
        <f>G39+G40</f>
        <v>16055</v>
      </c>
      <c r="H41" s="178">
        <f>H39+H40</f>
        <v>4043</v>
      </c>
      <c r="I41" s="178">
        <f>I39+I40</f>
        <v>1199</v>
      </c>
      <c r="J41" s="178">
        <f>J39+J40</f>
        <v>191</v>
      </c>
      <c r="K41" s="179">
        <f t="shared" si="1"/>
        <v>21488</v>
      </c>
      <c r="L41" s="178">
        <f t="shared" si="2"/>
        <v>34307</v>
      </c>
      <c r="M41" s="178">
        <f t="shared" si="3"/>
        <v>8132</v>
      </c>
      <c r="N41" s="178">
        <f t="shared" si="4"/>
        <v>1576</v>
      </c>
      <c r="O41" s="180">
        <f t="shared" si="5"/>
        <v>459</v>
      </c>
      <c r="P41" s="179">
        <f t="shared" si="6"/>
        <v>44474</v>
      </c>
    </row>
    <row r="42" spans="1:16" s="16" customFormat="1" ht="12">
      <c r="A42" s="57" t="s">
        <v>19</v>
      </c>
      <c r="B42" s="162">
        <f>B9+B22+B23+B26</f>
        <v>48610</v>
      </c>
      <c r="C42" s="162">
        <f>C9+C22+C23+C26</f>
        <v>21463</v>
      </c>
      <c r="D42" s="162">
        <f>D9+D22+D23+D26</f>
        <v>769</v>
      </c>
      <c r="E42" s="162">
        <f>E9+E22+E23+E26</f>
        <v>2349</v>
      </c>
      <c r="F42" s="163">
        <f t="shared" si="0"/>
        <v>73191</v>
      </c>
      <c r="G42" s="162">
        <f>G9+G22+G23+G26</f>
        <v>45099</v>
      </c>
      <c r="H42" s="162">
        <f>H9+H22+H23+H26</f>
        <v>21446</v>
      </c>
      <c r="I42" s="162">
        <f>I9+I22+I23+I26</f>
        <v>3386</v>
      </c>
      <c r="J42" s="162">
        <f>J9+J22+J23+J26</f>
        <v>3123</v>
      </c>
      <c r="K42" s="163">
        <f t="shared" si="1"/>
        <v>73054</v>
      </c>
      <c r="L42" s="162">
        <f t="shared" si="2"/>
        <v>93709</v>
      </c>
      <c r="M42" s="162">
        <f t="shared" si="3"/>
        <v>42909</v>
      </c>
      <c r="N42" s="162">
        <f t="shared" si="4"/>
        <v>4155</v>
      </c>
      <c r="O42" s="162">
        <f t="shared" si="5"/>
        <v>5472</v>
      </c>
      <c r="P42" s="163">
        <f t="shared" si="6"/>
        <v>146245</v>
      </c>
    </row>
    <row r="43" spans="1:16" s="16" customFormat="1" ht="12">
      <c r="A43" s="57" t="s">
        <v>20</v>
      </c>
      <c r="B43" s="162">
        <v>6753</v>
      </c>
      <c r="C43" s="162">
        <v>2115</v>
      </c>
      <c r="D43" s="177">
        <v>118</v>
      </c>
      <c r="E43" s="177">
        <v>171</v>
      </c>
      <c r="F43" s="163">
        <f t="shared" si="0"/>
        <v>9157</v>
      </c>
      <c r="G43" s="162">
        <v>6069</v>
      </c>
      <c r="H43" s="162">
        <v>2121</v>
      </c>
      <c r="I43" s="177">
        <v>489</v>
      </c>
      <c r="J43" s="177">
        <v>154</v>
      </c>
      <c r="K43" s="163">
        <f t="shared" si="1"/>
        <v>8833</v>
      </c>
      <c r="L43" s="162">
        <f t="shared" si="2"/>
        <v>12822</v>
      </c>
      <c r="M43" s="162">
        <f t="shared" si="3"/>
        <v>4236</v>
      </c>
      <c r="N43" s="177">
        <f t="shared" si="4"/>
        <v>607</v>
      </c>
      <c r="O43" s="177">
        <f t="shared" si="5"/>
        <v>325</v>
      </c>
      <c r="P43" s="163">
        <f t="shared" si="6"/>
        <v>17990</v>
      </c>
    </row>
    <row r="44" spans="1:16" s="16" customFormat="1" ht="12">
      <c r="A44" s="56" t="s">
        <v>21</v>
      </c>
      <c r="B44" s="178">
        <f>B42+B43</f>
        <v>55363</v>
      </c>
      <c r="C44" s="178">
        <f>C42+C43</f>
        <v>23578</v>
      </c>
      <c r="D44" s="178">
        <f>D42+D43</f>
        <v>887</v>
      </c>
      <c r="E44" s="178">
        <f>E42+E43</f>
        <v>2520</v>
      </c>
      <c r="F44" s="179">
        <f t="shared" si="0"/>
        <v>82348</v>
      </c>
      <c r="G44" s="178">
        <f>G42+G43</f>
        <v>51168</v>
      </c>
      <c r="H44" s="178">
        <f>H42+H43</f>
        <v>23567</v>
      </c>
      <c r="I44" s="178">
        <f>I42+I43</f>
        <v>3875</v>
      </c>
      <c r="J44" s="178">
        <f>J42+J43</f>
        <v>3277</v>
      </c>
      <c r="K44" s="179">
        <f t="shared" si="1"/>
        <v>81887</v>
      </c>
      <c r="L44" s="178">
        <f t="shared" si="2"/>
        <v>106531</v>
      </c>
      <c r="M44" s="178">
        <f t="shared" si="3"/>
        <v>47145</v>
      </c>
      <c r="N44" s="178">
        <f t="shared" si="4"/>
        <v>4762</v>
      </c>
      <c r="O44" s="178">
        <f t="shared" si="5"/>
        <v>5797</v>
      </c>
      <c r="P44" s="179">
        <f t="shared" si="6"/>
        <v>164235</v>
      </c>
    </row>
    <row r="45" spans="1:16" s="17" customFormat="1" ht="12.75" customHeight="1" thickBot="1">
      <c r="A45" s="58" t="s">
        <v>111</v>
      </c>
      <c r="B45" s="165">
        <f>B38+B41+B44</f>
        <v>81265</v>
      </c>
      <c r="C45" s="165">
        <f>C38+C41+C44</f>
        <v>30869</v>
      </c>
      <c r="D45" s="165">
        <f>D38+D41+D44</f>
        <v>1398</v>
      </c>
      <c r="E45" s="165">
        <f>E38+E41+E44</f>
        <v>2953</v>
      </c>
      <c r="F45" s="166">
        <f t="shared" si="0"/>
        <v>116485</v>
      </c>
      <c r="G45" s="165">
        <f>G38+G41+G44</f>
        <v>74123</v>
      </c>
      <c r="H45" s="165">
        <f>H38+H41+H44</f>
        <v>30769</v>
      </c>
      <c r="I45" s="165">
        <f>I38+I41+I44</f>
        <v>5869</v>
      </c>
      <c r="J45" s="165">
        <f>J38+J41+J44</f>
        <v>3543</v>
      </c>
      <c r="K45" s="166">
        <f t="shared" si="1"/>
        <v>114304</v>
      </c>
      <c r="L45" s="165">
        <f t="shared" si="2"/>
        <v>155388</v>
      </c>
      <c r="M45" s="165">
        <f t="shared" si="3"/>
        <v>61638</v>
      </c>
      <c r="N45" s="165">
        <f t="shared" si="4"/>
        <v>7267</v>
      </c>
      <c r="O45" s="165">
        <f t="shared" si="5"/>
        <v>6496</v>
      </c>
      <c r="P45" s="166">
        <f t="shared" si="6"/>
        <v>230789</v>
      </c>
    </row>
    <row r="46" ht="4.5" customHeight="1"/>
    <row r="47" ht="12">
      <c r="A47" s="40" t="s">
        <v>211</v>
      </c>
    </row>
  </sheetData>
  <sheetProtection/>
  <mergeCells count="4">
    <mergeCell ref="B3:F3"/>
    <mergeCell ref="G3:K3"/>
    <mergeCell ref="L3:P3"/>
    <mergeCell ref="A1:P1"/>
  </mergeCells>
  <printOptions horizontalCentered="1"/>
  <pageMargins left="0.16" right="0" top="0" bottom="0" header="0" footer="0"/>
  <pageSetup horizontalDpi="600" verticalDpi="600" orientation="landscape" paperSize="9" scale="90" r:id="rId1"/>
  <headerFooter alignWithMargins="0">
    <oddFooter>&amp;C&amp;A</oddFooter>
  </headerFooter>
  <ignoredErrors>
    <ignoredError sqref="F38:F4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4.00390625" style="6" customWidth="1"/>
    <col min="2" max="16" width="9.75390625" style="6" customWidth="1"/>
    <col min="17" max="16384" width="11.375" style="6" customWidth="1"/>
  </cols>
  <sheetData>
    <row r="1" spans="1:16" ht="17.25" customHeight="1">
      <c r="A1" s="310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ht="6.75" customHeight="1">
      <c r="H2" s="51"/>
    </row>
    <row r="3" ht="12" customHeight="1">
      <c r="A3" s="60" t="s">
        <v>15</v>
      </c>
    </row>
    <row r="4" spans="1:16" ht="6.7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2">
      <c r="A5" s="25"/>
      <c r="B5" s="303" t="s">
        <v>26</v>
      </c>
      <c r="C5" s="303"/>
      <c r="D5" s="303"/>
      <c r="E5" s="303"/>
      <c r="F5" s="304"/>
      <c r="G5" s="303" t="s">
        <v>27</v>
      </c>
      <c r="H5" s="303"/>
      <c r="I5" s="303"/>
      <c r="J5" s="303"/>
      <c r="K5" s="304"/>
      <c r="L5" s="303" t="s">
        <v>114</v>
      </c>
      <c r="M5" s="303"/>
      <c r="N5" s="303"/>
      <c r="O5" s="303"/>
      <c r="P5" s="304"/>
    </row>
    <row r="6" spans="1:16" s="11" customFormat="1" ht="22.5" customHeight="1">
      <c r="A6" s="62" t="s">
        <v>38</v>
      </c>
      <c r="B6" s="112" t="s">
        <v>35</v>
      </c>
      <c r="C6" s="112" t="s">
        <v>36</v>
      </c>
      <c r="D6" s="112" t="s">
        <v>37</v>
      </c>
      <c r="E6" s="113" t="s">
        <v>136</v>
      </c>
      <c r="F6" s="120" t="s">
        <v>115</v>
      </c>
      <c r="G6" s="112" t="s">
        <v>35</v>
      </c>
      <c r="H6" s="112" t="s">
        <v>36</v>
      </c>
      <c r="I6" s="112" t="s">
        <v>37</v>
      </c>
      <c r="J6" s="113" t="s">
        <v>136</v>
      </c>
      <c r="K6" s="120" t="s">
        <v>115</v>
      </c>
      <c r="L6" s="112" t="s">
        <v>35</v>
      </c>
      <c r="M6" s="112" t="s">
        <v>36</v>
      </c>
      <c r="N6" s="112" t="s">
        <v>37</v>
      </c>
      <c r="O6" s="113" t="s">
        <v>136</v>
      </c>
      <c r="P6" s="120" t="s">
        <v>115</v>
      </c>
    </row>
    <row r="7" spans="1:16" ht="12">
      <c r="A7" s="63" t="s">
        <v>91</v>
      </c>
      <c r="B7" s="168">
        <v>1142</v>
      </c>
      <c r="C7" s="151">
        <v>0</v>
      </c>
      <c r="D7" s="151">
        <v>0</v>
      </c>
      <c r="E7" s="151">
        <v>0</v>
      </c>
      <c r="F7" s="143">
        <f aca="true" t="shared" si="0" ref="F7:F26">SUM(B7:E7)</f>
        <v>1142</v>
      </c>
      <c r="G7" s="170">
        <v>1105</v>
      </c>
      <c r="H7" s="151">
        <v>0</v>
      </c>
      <c r="I7" s="151">
        <v>0</v>
      </c>
      <c r="J7" s="151">
        <v>0</v>
      </c>
      <c r="K7" s="143">
        <f aca="true" t="shared" si="1" ref="K7:K26">SUM(G7:J7)</f>
        <v>1105</v>
      </c>
      <c r="L7" s="170">
        <f aca="true" t="shared" si="2" ref="L7:L27">B7+G7</f>
        <v>2247</v>
      </c>
      <c r="M7" s="168">
        <f aca="true" t="shared" si="3" ref="M7:M27">C7+H7</f>
        <v>0</v>
      </c>
      <c r="N7" s="168">
        <f aca="true" t="shared" si="4" ref="N7:N27">D7+I7</f>
        <v>0</v>
      </c>
      <c r="O7" s="168">
        <f aca="true" t="shared" si="5" ref="O7:O27">E7+J7</f>
        <v>0</v>
      </c>
      <c r="P7" s="143">
        <f aca="true" t="shared" si="6" ref="P7:P27">F7+K7</f>
        <v>2247</v>
      </c>
    </row>
    <row r="8" spans="1:16" ht="12">
      <c r="A8" s="23" t="s">
        <v>92</v>
      </c>
      <c r="B8" s="157">
        <v>1302</v>
      </c>
      <c r="C8" s="154">
        <v>0</v>
      </c>
      <c r="D8" s="154">
        <v>0</v>
      </c>
      <c r="E8" s="154">
        <v>0</v>
      </c>
      <c r="F8" s="146">
        <f t="shared" si="0"/>
        <v>1302</v>
      </c>
      <c r="G8" s="158">
        <v>1311</v>
      </c>
      <c r="H8" s="154">
        <v>0</v>
      </c>
      <c r="I8" s="154">
        <v>0</v>
      </c>
      <c r="J8" s="154">
        <v>0</v>
      </c>
      <c r="K8" s="146">
        <f t="shared" si="1"/>
        <v>1311</v>
      </c>
      <c r="L8" s="158">
        <f t="shared" si="2"/>
        <v>2613</v>
      </c>
      <c r="M8" s="157">
        <f t="shared" si="3"/>
        <v>0</v>
      </c>
      <c r="N8" s="157">
        <f t="shared" si="4"/>
        <v>0</v>
      </c>
      <c r="O8" s="157">
        <f t="shared" si="5"/>
        <v>0</v>
      </c>
      <c r="P8" s="146">
        <f t="shared" si="6"/>
        <v>2613</v>
      </c>
    </row>
    <row r="9" spans="1:16" ht="12">
      <c r="A9" s="23" t="s">
        <v>93</v>
      </c>
      <c r="B9" s="157">
        <v>1433</v>
      </c>
      <c r="C9" s="157">
        <v>0</v>
      </c>
      <c r="D9" s="154">
        <v>0</v>
      </c>
      <c r="E9" s="154">
        <v>0</v>
      </c>
      <c r="F9" s="146">
        <f t="shared" si="0"/>
        <v>1433</v>
      </c>
      <c r="G9" s="158">
        <v>1294</v>
      </c>
      <c r="H9" s="157">
        <v>0</v>
      </c>
      <c r="I9" s="154">
        <v>0</v>
      </c>
      <c r="J9" s="154">
        <v>0</v>
      </c>
      <c r="K9" s="146">
        <f t="shared" si="1"/>
        <v>1294</v>
      </c>
      <c r="L9" s="158">
        <f t="shared" si="2"/>
        <v>2727</v>
      </c>
      <c r="M9" s="157">
        <f t="shared" si="3"/>
        <v>0</v>
      </c>
      <c r="N9" s="157">
        <f t="shared" si="4"/>
        <v>0</v>
      </c>
      <c r="O9" s="157">
        <f t="shared" si="5"/>
        <v>0</v>
      </c>
      <c r="P9" s="146">
        <f t="shared" si="6"/>
        <v>2727</v>
      </c>
    </row>
    <row r="10" spans="1:16" ht="12">
      <c r="A10" s="23" t="s">
        <v>94</v>
      </c>
      <c r="B10" s="157">
        <v>1242</v>
      </c>
      <c r="C10" s="157">
        <v>2</v>
      </c>
      <c r="D10" s="154">
        <v>0</v>
      </c>
      <c r="E10" s="154">
        <v>0</v>
      </c>
      <c r="F10" s="146">
        <f t="shared" si="0"/>
        <v>1244</v>
      </c>
      <c r="G10" s="158">
        <v>1046</v>
      </c>
      <c r="H10" s="157">
        <v>7</v>
      </c>
      <c r="I10" s="154">
        <v>0</v>
      </c>
      <c r="J10" s="154">
        <v>0</v>
      </c>
      <c r="K10" s="146">
        <f t="shared" si="1"/>
        <v>1053</v>
      </c>
      <c r="L10" s="158">
        <f t="shared" si="2"/>
        <v>2288</v>
      </c>
      <c r="M10" s="157">
        <f t="shared" si="3"/>
        <v>9</v>
      </c>
      <c r="N10" s="157">
        <f t="shared" si="4"/>
        <v>0</v>
      </c>
      <c r="O10" s="157">
        <f t="shared" si="5"/>
        <v>0</v>
      </c>
      <c r="P10" s="146">
        <f t="shared" si="6"/>
        <v>2297</v>
      </c>
    </row>
    <row r="11" spans="1:16" ht="12">
      <c r="A11" s="23" t="s">
        <v>95</v>
      </c>
      <c r="B11" s="157">
        <v>848</v>
      </c>
      <c r="C11" s="157">
        <v>10</v>
      </c>
      <c r="D11" s="154">
        <v>0</v>
      </c>
      <c r="E11" s="154">
        <v>2</v>
      </c>
      <c r="F11" s="146">
        <f t="shared" si="0"/>
        <v>860</v>
      </c>
      <c r="G11" s="158">
        <v>689</v>
      </c>
      <c r="H11" s="157">
        <v>98</v>
      </c>
      <c r="I11" s="154">
        <v>0</v>
      </c>
      <c r="J11" s="154">
        <v>3</v>
      </c>
      <c r="K11" s="146">
        <f t="shared" si="1"/>
        <v>790</v>
      </c>
      <c r="L11" s="158">
        <f t="shared" si="2"/>
        <v>1537</v>
      </c>
      <c r="M11" s="157">
        <f t="shared" si="3"/>
        <v>108</v>
      </c>
      <c r="N11" s="157">
        <f t="shared" si="4"/>
        <v>0</v>
      </c>
      <c r="O11" s="157">
        <f t="shared" si="5"/>
        <v>5</v>
      </c>
      <c r="P11" s="146">
        <f t="shared" si="6"/>
        <v>1650</v>
      </c>
    </row>
    <row r="12" spans="1:16" ht="12">
      <c r="A12" s="23" t="s">
        <v>96</v>
      </c>
      <c r="B12" s="157">
        <v>634</v>
      </c>
      <c r="C12" s="157">
        <v>129</v>
      </c>
      <c r="D12" s="154">
        <v>0</v>
      </c>
      <c r="E12" s="154">
        <v>1</v>
      </c>
      <c r="F12" s="146">
        <f t="shared" si="0"/>
        <v>764</v>
      </c>
      <c r="G12" s="158">
        <v>448</v>
      </c>
      <c r="H12" s="157">
        <v>341</v>
      </c>
      <c r="I12" s="154">
        <v>4</v>
      </c>
      <c r="J12" s="154">
        <v>2</v>
      </c>
      <c r="K12" s="146">
        <f t="shared" si="1"/>
        <v>795</v>
      </c>
      <c r="L12" s="158">
        <f t="shared" si="2"/>
        <v>1082</v>
      </c>
      <c r="M12" s="157">
        <f t="shared" si="3"/>
        <v>470</v>
      </c>
      <c r="N12" s="157">
        <f t="shared" si="4"/>
        <v>4</v>
      </c>
      <c r="O12" s="157">
        <f t="shared" si="5"/>
        <v>3</v>
      </c>
      <c r="P12" s="146">
        <f t="shared" si="6"/>
        <v>1559</v>
      </c>
    </row>
    <row r="13" spans="1:16" ht="12">
      <c r="A13" s="23" t="s">
        <v>97</v>
      </c>
      <c r="B13" s="157">
        <v>446</v>
      </c>
      <c r="C13" s="157">
        <v>431</v>
      </c>
      <c r="D13" s="154">
        <v>4</v>
      </c>
      <c r="E13" s="154">
        <v>9</v>
      </c>
      <c r="F13" s="146">
        <f t="shared" si="0"/>
        <v>890</v>
      </c>
      <c r="G13" s="158">
        <v>294</v>
      </c>
      <c r="H13" s="157">
        <v>547</v>
      </c>
      <c r="I13" s="154">
        <v>12</v>
      </c>
      <c r="J13" s="154">
        <v>6</v>
      </c>
      <c r="K13" s="146">
        <f t="shared" si="1"/>
        <v>859</v>
      </c>
      <c r="L13" s="158">
        <f t="shared" si="2"/>
        <v>740</v>
      </c>
      <c r="M13" s="157">
        <f t="shared" si="3"/>
        <v>978</v>
      </c>
      <c r="N13" s="157">
        <f t="shared" si="4"/>
        <v>16</v>
      </c>
      <c r="O13" s="157">
        <f t="shared" si="5"/>
        <v>15</v>
      </c>
      <c r="P13" s="146">
        <f t="shared" si="6"/>
        <v>1749</v>
      </c>
    </row>
    <row r="14" spans="1:16" ht="12">
      <c r="A14" s="23" t="s">
        <v>98</v>
      </c>
      <c r="B14" s="157">
        <v>195</v>
      </c>
      <c r="C14" s="157">
        <v>513</v>
      </c>
      <c r="D14" s="154">
        <v>3</v>
      </c>
      <c r="E14" s="154">
        <v>18</v>
      </c>
      <c r="F14" s="146">
        <f t="shared" si="0"/>
        <v>729</v>
      </c>
      <c r="G14" s="158">
        <v>182</v>
      </c>
      <c r="H14" s="157">
        <v>509</v>
      </c>
      <c r="I14" s="154">
        <v>17</v>
      </c>
      <c r="J14" s="154">
        <v>11</v>
      </c>
      <c r="K14" s="146">
        <f t="shared" si="1"/>
        <v>719</v>
      </c>
      <c r="L14" s="158">
        <f t="shared" si="2"/>
        <v>377</v>
      </c>
      <c r="M14" s="157">
        <f t="shared" si="3"/>
        <v>1022</v>
      </c>
      <c r="N14" s="157">
        <f t="shared" si="4"/>
        <v>20</v>
      </c>
      <c r="O14" s="157">
        <f t="shared" si="5"/>
        <v>29</v>
      </c>
      <c r="P14" s="146">
        <f t="shared" si="6"/>
        <v>1448</v>
      </c>
    </row>
    <row r="15" spans="1:16" ht="12">
      <c r="A15" s="23" t="s">
        <v>99</v>
      </c>
      <c r="B15" s="157">
        <v>131</v>
      </c>
      <c r="C15" s="157">
        <v>478</v>
      </c>
      <c r="D15" s="154">
        <v>2</v>
      </c>
      <c r="E15" s="154">
        <v>21</v>
      </c>
      <c r="F15" s="146">
        <f t="shared" si="0"/>
        <v>632</v>
      </c>
      <c r="G15" s="158">
        <v>155</v>
      </c>
      <c r="H15" s="157">
        <v>458</v>
      </c>
      <c r="I15" s="154">
        <v>24</v>
      </c>
      <c r="J15" s="154">
        <v>13</v>
      </c>
      <c r="K15" s="146">
        <f t="shared" si="1"/>
        <v>650</v>
      </c>
      <c r="L15" s="158">
        <f t="shared" si="2"/>
        <v>286</v>
      </c>
      <c r="M15" s="157">
        <f t="shared" si="3"/>
        <v>936</v>
      </c>
      <c r="N15" s="157">
        <f t="shared" si="4"/>
        <v>26</v>
      </c>
      <c r="O15" s="157">
        <f t="shared" si="5"/>
        <v>34</v>
      </c>
      <c r="P15" s="146">
        <f t="shared" si="6"/>
        <v>1282</v>
      </c>
    </row>
    <row r="16" spans="1:16" ht="12">
      <c r="A16" s="23" t="s">
        <v>100</v>
      </c>
      <c r="B16" s="157">
        <v>69</v>
      </c>
      <c r="C16" s="157">
        <v>425</v>
      </c>
      <c r="D16" s="154">
        <v>1</v>
      </c>
      <c r="E16" s="154">
        <v>27</v>
      </c>
      <c r="F16" s="146">
        <f t="shared" si="0"/>
        <v>522</v>
      </c>
      <c r="G16" s="158">
        <v>77</v>
      </c>
      <c r="H16" s="157">
        <v>336</v>
      </c>
      <c r="I16" s="154">
        <v>43</v>
      </c>
      <c r="J16" s="154">
        <v>11</v>
      </c>
      <c r="K16" s="146">
        <f t="shared" si="1"/>
        <v>467</v>
      </c>
      <c r="L16" s="158">
        <f t="shared" si="2"/>
        <v>146</v>
      </c>
      <c r="M16" s="157">
        <f t="shared" si="3"/>
        <v>761</v>
      </c>
      <c r="N16" s="157">
        <f t="shared" si="4"/>
        <v>44</v>
      </c>
      <c r="O16" s="157">
        <f t="shared" si="5"/>
        <v>38</v>
      </c>
      <c r="P16" s="146">
        <f t="shared" si="6"/>
        <v>989</v>
      </c>
    </row>
    <row r="17" spans="1:16" ht="12">
      <c r="A17" s="23" t="s">
        <v>101</v>
      </c>
      <c r="B17" s="157">
        <v>55</v>
      </c>
      <c r="C17" s="157">
        <v>337</v>
      </c>
      <c r="D17" s="154">
        <v>4</v>
      </c>
      <c r="E17" s="154">
        <v>28</v>
      </c>
      <c r="F17" s="146">
        <f t="shared" si="0"/>
        <v>424</v>
      </c>
      <c r="G17" s="158">
        <v>68</v>
      </c>
      <c r="H17" s="157">
        <v>294</v>
      </c>
      <c r="I17" s="154">
        <v>47</v>
      </c>
      <c r="J17" s="154">
        <v>7</v>
      </c>
      <c r="K17" s="146">
        <f t="shared" si="1"/>
        <v>416</v>
      </c>
      <c r="L17" s="158">
        <f t="shared" si="2"/>
        <v>123</v>
      </c>
      <c r="M17" s="157">
        <f t="shared" si="3"/>
        <v>631</v>
      </c>
      <c r="N17" s="157">
        <f t="shared" si="4"/>
        <v>51</v>
      </c>
      <c r="O17" s="157">
        <f t="shared" si="5"/>
        <v>35</v>
      </c>
      <c r="P17" s="146">
        <f t="shared" si="6"/>
        <v>840</v>
      </c>
    </row>
    <row r="18" spans="1:16" ht="12">
      <c r="A18" s="23" t="s">
        <v>102</v>
      </c>
      <c r="B18" s="157">
        <v>32</v>
      </c>
      <c r="C18" s="157">
        <v>297</v>
      </c>
      <c r="D18" s="154">
        <v>11</v>
      </c>
      <c r="E18" s="154">
        <v>28</v>
      </c>
      <c r="F18" s="146">
        <f t="shared" si="0"/>
        <v>368</v>
      </c>
      <c r="G18" s="158">
        <v>38</v>
      </c>
      <c r="H18" s="157">
        <v>223</v>
      </c>
      <c r="I18" s="154">
        <v>84</v>
      </c>
      <c r="J18" s="154">
        <v>5</v>
      </c>
      <c r="K18" s="146">
        <f t="shared" si="1"/>
        <v>350</v>
      </c>
      <c r="L18" s="158">
        <f t="shared" si="2"/>
        <v>70</v>
      </c>
      <c r="M18" s="157">
        <f t="shared" si="3"/>
        <v>520</v>
      </c>
      <c r="N18" s="157">
        <f t="shared" si="4"/>
        <v>95</v>
      </c>
      <c r="O18" s="157">
        <f t="shared" si="5"/>
        <v>33</v>
      </c>
      <c r="P18" s="146">
        <f t="shared" si="6"/>
        <v>718</v>
      </c>
    </row>
    <row r="19" spans="1:16" ht="12">
      <c r="A19" s="23" t="s">
        <v>103</v>
      </c>
      <c r="B19" s="157">
        <v>27</v>
      </c>
      <c r="C19" s="157">
        <v>221</v>
      </c>
      <c r="D19" s="154">
        <v>19</v>
      </c>
      <c r="E19" s="154">
        <v>10</v>
      </c>
      <c r="F19" s="146">
        <f t="shared" si="0"/>
        <v>277</v>
      </c>
      <c r="G19" s="158">
        <v>48</v>
      </c>
      <c r="H19" s="157">
        <v>145</v>
      </c>
      <c r="I19" s="154">
        <v>111</v>
      </c>
      <c r="J19" s="154">
        <v>6</v>
      </c>
      <c r="K19" s="146">
        <f t="shared" si="1"/>
        <v>310</v>
      </c>
      <c r="L19" s="158">
        <f t="shared" si="2"/>
        <v>75</v>
      </c>
      <c r="M19" s="157">
        <f t="shared" si="3"/>
        <v>366</v>
      </c>
      <c r="N19" s="157">
        <f t="shared" si="4"/>
        <v>130</v>
      </c>
      <c r="O19" s="157">
        <f t="shared" si="5"/>
        <v>16</v>
      </c>
      <c r="P19" s="146">
        <f t="shared" si="6"/>
        <v>587</v>
      </c>
    </row>
    <row r="20" spans="1:16" ht="12">
      <c r="A20" s="23" t="s">
        <v>104</v>
      </c>
      <c r="B20" s="157">
        <v>38</v>
      </c>
      <c r="C20" s="157">
        <v>152</v>
      </c>
      <c r="D20" s="154">
        <v>23</v>
      </c>
      <c r="E20" s="154">
        <v>9</v>
      </c>
      <c r="F20" s="146">
        <f t="shared" si="0"/>
        <v>222</v>
      </c>
      <c r="G20" s="158">
        <v>25</v>
      </c>
      <c r="H20" s="157">
        <v>92</v>
      </c>
      <c r="I20" s="154">
        <v>135</v>
      </c>
      <c r="J20" s="154">
        <v>7</v>
      </c>
      <c r="K20" s="146">
        <f t="shared" si="1"/>
        <v>259</v>
      </c>
      <c r="L20" s="158">
        <f t="shared" si="2"/>
        <v>63</v>
      </c>
      <c r="M20" s="157">
        <f t="shared" si="3"/>
        <v>244</v>
      </c>
      <c r="N20" s="157">
        <f t="shared" si="4"/>
        <v>158</v>
      </c>
      <c r="O20" s="157">
        <f t="shared" si="5"/>
        <v>16</v>
      </c>
      <c r="P20" s="146">
        <f t="shared" si="6"/>
        <v>481</v>
      </c>
    </row>
    <row r="21" spans="1:16" ht="12">
      <c r="A21" s="23" t="s">
        <v>105</v>
      </c>
      <c r="B21" s="157">
        <v>24</v>
      </c>
      <c r="C21" s="157">
        <v>107</v>
      </c>
      <c r="D21" s="154">
        <v>17</v>
      </c>
      <c r="E21" s="154">
        <v>9</v>
      </c>
      <c r="F21" s="146">
        <f t="shared" si="0"/>
        <v>157</v>
      </c>
      <c r="G21" s="158">
        <v>50</v>
      </c>
      <c r="H21" s="157">
        <v>69</v>
      </c>
      <c r="I21" s="154">
        <v>108</v>
      </c>
      <c r="J21" s="154">
        <v>4</v>
      </c>
      <c r="K21" s="146">
        <f t="shared" si="1"/>
        <v>231</v>
      </c>
      <c r="L21" s="158">
        <f t="shared" si="2"/>
        <v>74</v>
      </c>
      <c r="M21" s="157">
        <f t="shared" si="3"/>
        <v>176</v>
      </c>
      <c r="N21" s="157">
        <f t="shared" si="4"/>
        <v>125</v>
      </c>
      <c r="O21" s="157">
        <f t="shared" si="5"/>
        <v>13</v>
      </c>
      <c r="P21" s="146">
        <f t="shared" si="6"/>
        <v>388</v>
      </c>
    </row>
    <row r="22" spans="1:16" ht="12">
      <c r="A22" s="23" t="s">
        <v>106</v>
      </c>
      <c r="B22" s="157">
        <v>19</v>
      </c>
      <c r="C22" s="157">
        <v>55</v>
      </c>
      <c r="D22" s="154">
        <v>26</v>
      </c>
      <c r="E22" s="154">
        <v>2</v>
      </c>
      <c r="F22" s="146">
        <f t="shared" si="0"/>
        <v>102</v>
      </c>
      <c r="G22" s="158">
        <v>38</v>
      </c>
      <c r="H22" s="157">
        <v>28</v>
      </c>
      <c r="I22" s="154">
        <v>107</v>
      </c>
      <c r="J22" s="154">
        <v>0</v>
      </c>
      <c r="K22" s="146">
        <f t="shared" si="1"/>
        <v>173</v>
      </c>
      <c r="L22" s="158">
        <f t="shared" si="2"/>
        <v>57</v>
      </c>
      <c r="M22" s="157">
        <f t="shared" si="3"/>
        <v>83</v>
      </c>
      <c r="N22" s="157">
        <f t="shared" si="4"/>
        <v>133</v>
      </c>
      <c r="O22" s="157">
        <f t="shared" si="5"/>
        <v>2</v>
      </c>
      <c r="P22" s="146">
        <f t="shared" si="6"/>
        <v>275</v>
      </c>
    </row>
    <row r="23" spans="1:16" ht="12">
      <c r="A23" s="23" t="s">
        <v>107</v>
      </c>
      <c r="B23" s="157">
        <v>9</v>
      </c>
      <c r="C23" s="157">
        <v>31</v>
      </c>
      <c r="D23" s="154">
        <v>18</v>
      </c>
      <c r="E23" s="154">
        <v>1</v>
      </c>
      <c r="F23" s="146">
        <f t="shared" si="0"/>
        <v>59</v>
      </c>
      <c r="G23" s="158">
        <v>20</v>
      </c>
      <c r="H23" s="157">
        <v>10</v>
      </c>
      <c r="I23" s="154">
        <v>61</v>
      </c>
      <c r="J23" s="154">
        <v>0</v>
      </c>
      <c r="K23" s="146">
        <f t="shared" si="1"/>
        <v>91</v>
      </c>
      <c r="L23" s="158">
        <f t="shared" si="2"/>
        <v>29</v>
      </c>
      <c r="M23" s="157">
        <f t="shared" si="3"/>
        <v>41</v>
      </c>
      <c r="N23" s="157">
        <f t="shared" si="4"/>
        <v>79</v>
      </c>
      <c r="O23" s="157">
        <f t="shared" si="5"/>
        <v>1</v>
      </c>
      <c r="P23" s="146">
        <f t="shared" si="6"/>
        <v>150</v>
      </c>
    </row>
    <row r="24" spans="1:16" ht="12">
      <c r="A24" s="23" t="s">
        <v>108</v>
      </c>
      <c r="B24" s="157">
        <v>4</v>
      </c>
      <c r="C24" s="157">
        <v>8</v>
      </c>
      <c r="D24" s="154">
        <v>3</v>
      </c>
      <c r="E24" s="154">
        <v>0</v>
      </c>
      <c r="F24" s="146">
        <f t="shared" si="0"/>
        <v>15</v>
      </c>
      <c r="G24" s="158">
        <v>9</v>
      </c>
      <c r="H24" s="157">
        <v>1</v>
      </c>
      <c r="I24" s="154">
        <v>27</v>
      </c>
      <c r="J24" s="154">
        <v>0</v>
      </c>
      <c r="K24" s="146">
        <f t="shared" si="1"/>
        <v>37</v>
      </c>
      <c r="L24" s="158">
        <f t="shared" si="2"/>
        <v>13</v>
      </c>
      <c r="M24" s="157">
        <f t="shared" si="3"/>
        <v>9</v>
      </c>
      <c r="N24" s="157">
        <f t="shared" si="4"/>
        <v>30</v>
      </c>
      <c r="O24" s="157">
        <f t="shared" si="5"/>
        <v>0</v>
      </c>
      <c r="P24" s="146">
        <f t="shared" si="6"/>
        <v>52</v>
      </c>
    </row>
    <row r="25" spans="1:16" ht="12">
      <c r="A25" s="23" t="s">
        <v>109</v>
      </c>
      <c r="B25" s="157">
        <v>0</v>
      </c>
      <c r="C25" s="157">
        <v>4</v>
      </c>
      <c r="D25" s="154">
        <v>2</v>
      </c>
      <c r="E25" s="154">
        <v>0</v>
      </c>
      <c r="F25" s="146">
        <f t="shared" si="0"/>
        <v>6</v>
      </c>
      <c r="G25" s="158">
        <v>3</v>
      </c>
      <c r="H25" s="157">
        <v>1</v>
      </c>
      <c r="I25" s="154">
        <v>11</v>
      </c>
      <c r="J25" s="154">
        <v>0</v>
      </c>
      <c r="K25" s="146">
        <f t="shared" si="1"/>
        <v>15</v>
      </c>
      <c r="L25" s="158">
        <f t="shared" si="2"/>
        <v>3</v>
      </c>
      <c r="M25" s="157">
        <f t="shared" si="3"/>
        <v>5</v>
      </c>
      <c r="N25" s="157">
        <f t="shared" si="4"/>
        <v>13</v>
      </c>
      <c r="O25" s="157">
        <f t="shared" si="5"/>
        <v>0</v>
      </c>
      <c r="P25" s="146">
        <f t="shared" si="6"/>
        <v>21</v>
      </c>
    </row>
    <row r="26" spans="1:16" ht="12">
      <c r="A26" s="23" t="s">
        <v>110</v>
      </c>
      <c r="B26" s="157">
        <v>0</v>
      </c>
      <c r="C26" s="157">
        <v>2</v>
      </c>
      <c r="D26" s="154">
        <v>1</v>
      </c>
      <c r="E26" s="154">
        <v>0</v>
      </c>
      <c r="F26" s="146">
        <f t="shared" si="0"/>
        <v>3</v>
      </c>
      <c r="G26" s="158">
        <v>0</v>
      </c>
      <c r="H26" s="157">
        <v>0</v>
      </c>
      <c r="I26" s="154">
        <v>4</v>
      </c>
      <c r="J26" s="154">
        <v>0</v>
      </c>
      <c r="K26" s="146">
        <f t="shared" si="1"/>
        <v>4</v>
      </c>
      <c r="L26" s="158">
        <f t="shared" si="2"/>
        <v>0</v>
      </c>
      <c r="M26" s="157">
        <f t="shared" si="3"/>
        <v>2</v>
      </c>
      <c r="N26" s="157">
        <f t="shared" si="4"/>
        <v>5</v>
      </c>
      <c r="O26" s="157">
        <f t="shared" si="5"/>
        <v>0</v>
      </c>
      <c r="P26" s="146">
        <f t="shared" si="6"/>
        <v>7</v>
      </c>
    </row>
    <row r="27" spans="1:16" s="17" customFormat="1" ht="12.75" thickBot="1">
      <c r="A27" s="39" t="s">
        <v>43</v>
      </c>
      <c r="B27" s="148">
        <f aca="true" t="shared" si="7" ref="B27:K27">SUM(B7:B26)</f>
        <v>7650</v>
      </c>
      <c r="C27" s="148">
        <f t="shared" si="7"/>
        <v>3202</v>
      </c>
      <c r="D27" s="148">
        <f t="shared" si="7"/>
        <v>134</v>
      </c>
      <c r="E27" s="148">
        <f t="shared" si="7"/>
        <v>165</v>
      </c>
      <c r="F27" s="149">
        <f t="shared" si="7"/>
        <v>11151</v>
      </c>
      <c r="G27" s="150">
        <f t="shared" si="7"/>
        <v>6900</v>
      </c>
      <c r="H27" s="148">
        <f t="shared" si="7"/>
        <v>3159</v>
      </c>
      <c r="I27" s="148">
        <f t="shared" si="7"/>
        <v>795</v>
      </c>
      <c r="J27" s="148">
        <f t="shared" si="7"/>
        <v>75</v>
      </c>
      <c r="K27" s="149">
        <f t="shared" si="7"/>
        <v>10929</v>
      </c>
      <c r="L27" s="150">
        <f t="shared" si="2"/>
        <v>14550</v>
      </c>
      <c r="M27" s="148">
        <f t="shared" si="3"/>
        <v>6361</v>
      </c>
      <c r="N27" s="148">
        <f t="shared" si="4"/>
        <v>929</v>
      </c>
      <c r="O27" s="148">
        <f t="shared" si="5"/>
        <v>240</v>
      </c>
      <c r="P27" s="149">
        <f t="shared" si="6"/>
        <v>22080</v>
      </c>
    </row>
    <row r="29" ht="12" customHeight="1">
      <c r="A29" s="60" t="s">
        <v>18</v>
      </c>
    </row>
    <row r="30" spans="1:16" ht="6.7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2">
      <c r="A31" s="25"/>
      <c r="B31" s="303" t="s">
        <v>26</v>
      </c>
      <c r="C31" s="303"/>
      <c r="D31" s="303"/>
      <c r="E31" s="303"/>
      <c r="F31" s="304"/>
      <c r="G31" s="303" t="s">
        <v>27</v>
      </c>
      <c r="H31" s="303"/>
      <c r="I31" s="303"/>
      <c r="J31" s="303"/>
      <c r="K31" s="304"/>
      <c r="L31" s="303" t="s">
        <v>114</v>
      </c>
      <c r="M31" s="303"/>
      <c r="N31" s="303"/>
      <c r="O31" s="303"/>
      <c r="P31" s="304"/>
    </row>
    <row r="32" spans="1:16" ht="24" customHeight="1">
      <c r="A32" s="62" t="s">
        <v>38</v>
      </c>
      <c r="B32" s="112" t="s">
        <v>35</v>
      </c>
      <c r="C32" s="112" t="s">
        <v>36</v>
      </c>
      <c r="D32" s="112" t="s">
        <v>37</v>
      </c>
      <c r="E32" s="113" t="s">
        <v>136</v>
      </c>
      <c r="F32" s="120" t="s">
        <v>115</v>
      </c>
      <c r="G32" s="112" t="s">
        <v>35</v>
      </c>
      <c r="H32" s="112" t="s">
        <v>36</v>
      </c>
      <c r="I32" s="112" t="s">
        <v>37</v>
      </c>
      <c r="J32" s="113" t="s">
        <v>136</v>
      </c>
      <c r="K32" s="120" t="s">
        <v>115</v>
      </c>
      <c r="L32" s="112" t="s">
        <v>35</v>
      </c>
      <c r="M32" s="112" t="s">
        <v>36</v>
      </c>
      <c r="N32" s="112" t="s">
        <v>37</v>
      </c>
      <c r="O32" s="113" t="s">
        <v>136</v>
      </c>
      <c r="P32" s="120" t="s">
        <v>115</v>
      </c>
    </row>
    <row r="33" spans="1:16" ht="12">
      <c r="A33" s="63" t="s">
        <v>91</v>
      </c>
      <c r="B33" s="168">
        <v>2064</v>
      </c>
      <c r="C33" s="151">
        <v>0</v>
      </c>
      <c r="D33" s="151">
        <v>0</v>
      </c>
      <c r="E33" s="151">
        <v>0</v>
      </c>
      <c r="F33" s="143">
        <f aca="true" t="shared" si="8" ref="F33:F52">SUM(B33:E33)</f>
        <v>2064</v>
      </c>
      <c r="G33" s="170">
        <v>1989</v>
      </c>
      <c r="H33" s="151">
        <v>0</v>
      </c>
      <c r="I33" s="151">
        <v>0</v>
      </c>
      <c r="J33" s="151">
        <v>0</v>
      </c>
      <c r="K33" s="143">
        <f aca="true" t="shared" si="9" ref="K33:K52">SUM(G33:J33)</f>
        <v>1989</v>
      </c>
      <c r="L33" s="170">
        <f aca="true" t="shared" si="10" ref="L33:L53">B33+G33</f>
        <v>4053</v>
      </c>
      <c r="M33" s="168">
        <f aca="true" t="shared" si="11" ref="M33:M53">C33+H33</f>
        <v>0</v>
      </c>
      <c r="N33" s="168">
        <f aca="true" t="shared" si="12" ref="N33:N53">D33+I33</f>
        <v>0</v>
      </c>
      <c r="O33" s="168">
        <f aca="true" t="shared" si="13" ref="O33:O53">E33+J33</f>
        <v>0</v>
      </c>
      <c r="P33" s="143">
        <f aca="true" t="shared" si="14" ref="P33:P53">F33+K33</f>
        <v>4053</v>
      </c>
    </row>
    <row r="34" spans="1:16" ht="12">
      <c r="A34" s="23" t="s">
        <v>92</v>
      </c>
      <c r="B34" s="157">
        <v>2416</v>
      </c>
      <c r="C34" s="154">
        <v>0</v>
      </c>
      <c r="D34" s="154">
        <v>0</v>
      </c>
      <c r="E34" s="154">
        <v>0</v>
      </c>
      <c r="F34" s="146">
        <f t="shared" si="8"/>
        <v>2416</v>
      </c>
      <c r="G34" s="158">
        <v>2268</v>
      </c>
      <c r="H34" s="154">
        <v>0</v>
      </c>
      <c r="I34" s="154">
        <v>0</v>
      </c>
      <c r="J34" s="154">
        <v>0</v>
      </c>
      <c r="K34" s="146">
        <f t="shared" si="9"/>
        <v>2268</v>
      </c>
      <c r="L34" s="158">
        <f t="shared" si="10"/>
        <v>4684</v>
      </c>
      <c r="M34" s="157">
        <f t="shared" si="11"/>
        <v>0</v>
      </c>
      <c r="N34" s="157">
        <f t="shared" si="12"/>
        <v>0</v>
      </c>
      <c r="O34" s="157">
        <f t="shared" si="13"/>
        <v>0</v>
      </c>
      <c r="P34" s="146">
        <f t="shared" si="14"/>
        <v>4684</v>
      </c>
    </row>
    <row r="35" spans="1:16" ht="12">
      <c r="A35" s="23" t="s">
        <v>93</v>
      </c>
      <c r="B35" s="157">
        <v>2517</v>
      </c>
      <c r="C35" s="157">
        <v>0</v>
      </c>
      <c r="D35" s="154">
        <v>0</v>
      </c>
      <c r="E35" s="154">
        <v>0</v>
      </c>
      <c r="F35" s="146">
        <f t="shared" si="8"/>
        <v>2517</v>
      </c>
      <c r="G35" s="158">
        <v>2346</v>
      </c>
      <c r="H35" s="157">
        <v>0</v>
      </c>
      <c r="I35" s="154">
        <v>0</v>
      </c>
      <c r="J35" s="154">
        <v>0</v>
      </c>
      <c r="K35" s="146">
        <f t="shared" si="9"/>
        <v>2346</v>
      </c>
      <c r="L35" s="158">
        <f t="shared" si="10"/>
        <v>4863</v>
      </c>
      <c r="M35" s="157">
        <f t="shared" si="11"/>
        <v>0</v>
      </c>
      <c r="N35" s="157">
        <f t="shared" si="12"/>
        <v>0</v>
      </c>
      <c r="O35" s="157">
        <f t="shared" si="13"/>
        <v>0</v>
      </c>
      <c r="P35" s="146">
        <f t="shared" si="14"/>
        <v>4863</v>
      </c>
    </row>
    <row r="36" spans="1:16" ht="12">
      <c r="A36" s="23" t="s">
        <v>94</v>
      </c>
      <c r="B36" s="157">
        <v>2301</v>
      </c>
      <c r="C36" s="157">
        <v>2</v>
      </c>
      <c r="D36" s="154">
        <v>0</v>
      </c>
      <c r="E36" s="154">
        <v>2</v>
      </c>
      <c r="F36" s="146">
        <f t="shared" si="8"/>
        <v>2305</v>
      </c>
      <c r="G36" s="158">
        <v>2160</v>
      </c>
      <c r="H36" s="157">
        <v>8</v>
      </c>
      <c r="I36" s="154">
        <v>0</v>
      </c>
      <c r="J36" s="154">
        <v>0</v>
      </c>
      <c r="K36" s="146">
        <f t="shared" si="9"/>
        <v>2168</v>
      </c>
      <c r="L36" s="158">
        <f t="shared" si="10"/>
        <v>4461</v>
      </c>
      <c r="M36" s="157">
        <f t="shared" si="11"/>
        <v>10</v>
      </c>
      <c r="N36" s="157">
        <f t="shared" si="12"/>
        <v>0</v>
      </c>
      <c r="O36" s="157">
        <f t="shared" si="13"/>
        <v>2</v>
      </c>
      <c r="P36" s="146">
        <f t="shared" si="14"/>
        <v>4473</v>
      </c>
    </row>
    <row r="37" spans="1:16" ht="12">
      <c r="A37" s="23" t="s">
        <v>95</v>
      </c>
      <c r="B37" s="157">
        <v>1917</v>
      </c>
      <c r="C37" s="157">
        <v>41</v>
      </c>
      <c r="D37" s="154">
        <v>4</v>
      </c>
      <c r="E37" s="154">
        <v>4</v>
      </c>
      <c r="F37" s="146">
        <f t="shared" si="8"/>
        <v>1966</v>
      </c>
      <c r="G37" s="158">
        <v>1737</v>
      </c>
      <c r="H37" s="157">
        <v>85</v>
      </c>
      <c r="I37" s="154">
        <v>10</v>
      </c>
      <c r="J37" s="154">
        <v>0</v>
      </c>
      <c r="K37" s="146">
        <f t="shared" si="9"/>
        <v>1832</v>
      </c>
      <c r="L37" s="158">
        <f t="shared" si="10"/>
        <v>3654</v>
      </c>
      <c r="M37" s="157">
        <f t="shared" si="11"/>
        <v>126</v>
      </c>
      <c r="N37" s="157">
        <f t="shared" si="12"/>
        <v>14</v>
      </c>
      <c r="O37" s="157">
        <f t="shared" si="13"/>
        <v>4</v>
      </c>
      <c r="P37" s="146">
        <f t="shared" si="14"/>
        <v>3798</v>
      </c>
    </row>
    <row r="38" spans="1:16" ht="12">
      <c r="A38" s="23" t="s">
        <v>96</v>
      </c>
      <c r="B38" s="157">
        <v>1719</v>
      </c>
      <c r="C38" s="157">
        <v>137</v>
      </c>
      <c r="D38" s="154">
        <v>0</v>
      </c>
      <c r="E38" s="154">
        <v>3</v>
      </c>
      <c r="F38" s="146">
        <f t="shared" si="8"/>
        <v>1859</v>
      </c>
      <c r="G38" s="158">
        <v>1593</v>
      </c>
      <c r="H38" s="157">
        <v>257</v>
      </c>
      <c r="I38" s="154">
        <v>11</v>
      </c>
      <c r="J38" s="154">
        <v>7</v>
      </c>
      <c r="K38" s="146">
        <f t="shared" si="9"/>
        <v>1868</v>
      </c>
      <c r="L38" s="158">
        <f t="shared" si="10"/>
        <v>3312</v>
      </c>
      <c r="M38" s="157">
        <f t="shared" si="11"/>
        <v>394</v>
      </c>
      <c r="N38" s="157">
        <f t="shared" si="12"/>
        <v>11</v>
      </c>
      <c r="O38" s="157">
        <f t="shared" si="13"/>
        <v>10</v>
      </c>
      <c r="P38" s="146">
        <f t="shared" si="14"/>
        <v>3727</v>
      </c>
    </row>
    <row r="39" spans="1:16" ht="12">
      <c r="A39" s="23" t="s">
        <v>97</v>
      </c>
      <c r="B39" s="157">
        <v>1600</v>
      </c>
      <c r="C39" s="157">
        <v>290</v>
      </c>
      <c r="D39" s="154">
        <v>1</v>
      </c>
      <c r="E39" s="154">
        <v>14</v>
      </c>
      <c r="F39" s="146">
        <f t="shared" si="8"/>
        <v>1905</v>
      </c>
      <c r="G39" s="158">
        <v>1262</v>
      </c>
      <c r="H39" s="157">
        <v>479</v>
      </c>
      <c r="I39" s="154">
        <v>7</v>
      </c>
      <c r="J39" s="154">
        <v>12</v>
      </c>
      <c r="K39" s="146">
        <f t="shared" si="9"/>
        <v>1760</v>
      </c>
      <c r="L39" s="158">
        <f t="shared" si="10"/>
        <v>2862</v>
      </c>
      <c r="M39" s="157">
        <f t="shared" si="11"/>
        <v>769</v>
      </c>
      <c r="N39" s="157">
        <f t="shared" si="12"/>
        <v>8</v>
      </c>
      <c r="O39" s="157">
        <f t="shared" si="13"/>
        <v>26</v>
      </c>
      <c r="P39" s="146">
        <f t="shared" si="14"/>
        <v>3665</v>
      </c>
    </row>
    <row r="40" spans="1:16" ht="12">
      <c r="A40" s="23" t="s">
        <v>98</v>
      </c>
      <c r="B40" s="157">
        <v>1101</v>
      </c>
      <c r="C40" s="157">
        <v>500</v>
      </c>
      <c r="D40" s="154">
        <v>5</v>
      </c>
      <c r="E40" s="154">
        <v>26</v>
      </c>
      <c r="F40" s="146">
        <f t="shared" si="8"/>
        <v>1632</v>
      </c>
      <c r="G40" s="158">
        <v>919</v>
      </c>
      <c r="H40" s="157">
        <v>601</v>
      </c>
      <c r="I40" s="154">
        <v>19</v>
      </c>
      <c r="J40" s="154">
        <v>20</v>
      </c>
      <c r="K40" s="146">
        <f t="shared" si="9"/>
        <v>1559</v>
      </c>
      <c r="L40" s="158">
        <f t="shared" si="10"/>
        <v>2020</v>
      </c>
      <c r="M40" s="157">
        <f t="shared" si="11"/>
        <v>1101</v>
      </c>
      <c r="N40" s="157">
        <f t="shared" si="12"/>
        <v>24</v>
      </c>
      <c r="O40" s="157">
        <f t="shared" si="13"/>
        <v>46</v>
      </c>
      <c r="P40" s="146">
        <f t="shared" si="14"/>
        <v>3191</v>
      </c>
    </row>
    <row r="41" spans="1:16" ht="12">
      <c r="A41" s="23" t="s">
        <v>99</v>
      </c>
      <c r="B41" s="157">
        <v>878</v>
      </c>
      <c r="C41" s="157">
        <v>574</v>
      </c>
      <c r="D41" s="154">
        <v>3</v>
      </c>
      <c r="E41" s="154">
        <v>27</v>
      </c>
      <c r="F41" s="146">
        <f t="shared" si="8"/>
        <v>1482</v>
      </c>
      <c r="G41" s="158">
        <v>604</v>
      </c>
      <c r="H41" s="157">
        <v>619</v>
      </c>
      <c r="I41" s="154">
        <v>27</v>
      </c>
      <c r="J41" s="154">
        <v>35</v>
      </c>
      <c r="K41" s="146">
        <f t="shared" si="9"/>
        <v>1285</v>
      </c>
      <c r="L41" s="158">
        <f t="shared" si="10"/>
        <v>1482</v>
      </c>
      <c r="M41" s="157">
        <f t="shared" si="11"/>
        <v>1193</v>
      </c>
      <c r="N41" s="157">
        <f t="shared" si="12"/>
        <v>30</v>
      </c>
      <c r="O41" s="157">
        <f t="shared" si="13"/>
        <v>62</v>
      </c>
      <c r="P41" s="146">
        <f t="shared" si="14"/>
        <v>2767</v>
      </c>
    </row>
    <row r="42" spans="1:16" ht="12">
      <c r="A42" s="23" t="s">
        <v>100</v>
      </c>
      <c r="B42" s="157">
        <v>521</v>
      </c>
      <c r="C42" s="157">
        <v>587</v>
      </c>
      <c r="D42" s="154">
        <v>15</v>
      </c>
      <c r="E42" s="154">
        <v>40</v>
      </c>
      <c r="F42" s="146">
        <f t="shared" si="8"/>
        <v>1163</v>
      </c>
      <c r="G42" s="158">
        <v>422</v>
      </c>
      <c r="H42" s="157">
        <v>553</v>
      </c>
      <c r="I42" s="154">
        <v>59</v>
      </c>
      <c r="J42" s="154">
        <v>15</v>
      </c>
      <c r="K42" s="146">
        <f t="shared" si="9"/>
        <v>1049</v>
      </c>
      <c r="L42" s="158">
        <f t="shared" si="10"/>
        <v>943</v>
      </c>
      <c r="M42" s="157">
        <f t="shared" si="11"/>
        <v>1140</v>
      </c>
      <c r="N42" s="157">
        <f t="shared" si="12"/>
        <v>74</v>
      </c>
      <c r="O42" s="157">
        <f t="shared" si="13"/>
        <v>55</v>
      </c>
      <c r="P42" s="146">
        <f t="shared" si="14"/>
        <v>2212</v>
      </c>
    </row>
    <row r="43" spans="1:16" ht="12">
      <c r="A43" s="23" t="s">
        <v>101</v>
      </c>
      <c r="B43" s="157">
        <v>473</v>
      </c>
      <c r="C43" s="157">
        <v>572</v>
      </c>
      <c r="D43" s="154">
        <v>22</v>
      </c>
      <c r="E43" s="154">
        <v>28</v>
      </c>
      <c r="F43" s="146">
        <f t="shared" si="8"/>
        <v>1095</v>
      </c>
      <c r="G43" s="158">
        <v>237</v>
      </c>
      <c r="H43" s="157">
        <v>481</v>
      </c>
      <c r="I43" s="154">
        <v>63</v>
      </c>
      <c r="J43" s="154">
        <v>34</v>
      </c>
      <c r="K43" s="146">
        <f t="shared" si="9"/>
        <v>815</v>
      </c>
      <c r="L43" s="158">
        <f t="shared" si="10"/>
        <v>710</v>
      </c>
      <c r="M43" s="157">
        <f t="shared" si="11"/>
        <v>1053</v>
      </c>
      <c r="N43" s="157">
        <f t="shared" si="12"/>
        <v>85</v>
      </c>
      <c r="O43" s="157">
        <f t="shared" si="13"/>
        <v>62</v>
      </c>
      <c r="P43" s="146">
        <f t="shared" si="14"/>
        <v>1910</v>
      </c>
    </row>
    <row r="44" spans="1:16" ht="12">
      <c r="A44" s="23" t="s">
        <v>102</v>
      </c>
      <c r="B44" s="157">
        <v>293</v>
      </c>
      <c r="C44" s="157">
        <v>476</v>
      </c>
      <c r="D44" s="154">
        <v>34</v>
      </c>
      <c r="E44" s="154">
        <v>39</v>
      </c>
      <c r="F44" s="146">
        <f t="shared" si="8"/>
        <v>842</v>
      </c>
      <c r="G44" s="158">
        <v>162</v>
      </c>
      <c r="H44" s="157">
        <v>385</v>
      </c>
      <c r="I44" s="154">
        <v>128</v>
      </c>
      <c r="J44" s="154">
        <v>19</v>
      </c>
      <c r="K44" s="146">
        <f t="shared" si="9"/>
        <v>694</v>
      </c>
      <c r="L44" s="158">
        <f t="shared" si="10"/>
        <v>455</v>
      </c>
      <c r="M44" s="157">
        <f t="shared" si="11"/>
        <v>861</v>
      </c>
      <c r="N44" s="157">
        <f t="shared" si="12"/>
        <v>162</v>
      </c>
      <c r="O44" s="157">
        <f t="shared" si="13"/>
        <v>58</v>
      </c>
      <c r="P44" s="146">
        <f t="shared" si="14"/>
        <v>1536</v>
      </c>
    </row>
    <row r="45" spans="1:16" ht="12">
      <c r="A45" s="23" t="s">
        <v>103</v>
      </c>
      <c r="B45" s="157">
        <v>188</v>
      </c>
      <c r="C45" s="157">
        <v>341</v>
      </c>
      <c r="D45" s="154">
        <v>37</v>
      </c>
      <c r="E45" s="154">
        <v>34</v>
      </c>
      <c r="F45" s="146">
        <f t="shared" si="8"/>
        <v>600</v>
      </c>
      <c r="G45" s="158">
        <v>109</v>
      </c>
      <c r="H45" s="157">
        <v>257</v>
      </c>
      <c r="I45" s="154">
        <v>166</v>
      </c>
      <c r="J45" s="154">
        <v>18</v>
      </c>
      <c r="K45" s="146">
        <f t="shared" si="9"/>
        <v>550</v>
      </c>
      <c r="L45" s="158">
        <f t="shared" si="10"/>
        <v>297</v>
      </c>
      <c r="M45" s="157">
        <f t="shared" si="11"/>
        <v>598</v>
      </c>
      <c r="N45" s="157">
        <f t="shared" si="12"/>
        <v>203</v>
      </c>
      <c r="O45" s="157">
        <f t="shared" si="13"/>
        <v>52</v>
      </c>
      <c r="P45" s="146">
        <f t="shared" si="14"/>
        <v>1150</v>
      </c>
    </row>
    <row r="46" spans="1:16" ht="12">
      <c r="A46" s="23" t="s">
        <v>104</v>
      </c>
      <c r="B46" s="157">
        <v>130</v>
      </c>
      <c r="C46" s="157">
        <v>257</v>
      </c>
      <c r="D46" s="154">
        <v>72</v>
      </c>
      <c r="E46" s="154">
        <v>27</v>
      </c>
      <c r="F46" s="146">
        <f t="shared" si="8"/>
        <v>486</v>
      </c>
      <c r="G46" s="158">
        <v>89</v>
      </c>
      <c r="H46" s="157">
        <v>167</v>
      </c>
      <c r="I46" s="154">
        <v>189</v>
      </c>
      <c r="J46" s="154">
        <v>12</v>
      </c>
      <c r="K46" s="146">
        <f t="shared" si="9"/>
        <v>457</v>
      </c>
      <c r="L46" s="158">
        <f t="shared" si="10"/>
        <v>219</v>
      </c>
      <c r="M46" s="157">
        <f t="shared" si="11"/>
        <v>424</v>
      </c>
      <c r="N46" s="157">
        <f t="shared" si="12"/>
        <v>261</v>
      </c>
      <c r="O46" s="157">
        <f t="shared" si="13"/>
        <v>39</v>
      </c>
      <c r="P46" s="146">
        <f t="shared" si="14"/>
        <v>943</v>
      </c>
    </row>
    <row r="47" spans="1:16" ht="12">
      <c r="A47" s="23" t="s">
        <v>105</v>
      </c>
      <c r="B47" s="157">
        <v>80</v>
      </c>
      <c r="C47" s="157">
        <v>176</v>
      </c>
      <c r="D47" s="154">
        <v>86</v>
      </c>
      <c r="E47" s="154">
        <v>17</v>
      </c>
      <c r="F47" s="146">
        <f t="shared" si="8"/>
        <v>359</v>
      </c>
      <c r="G47" s="158">
        <v>77</v>
      </c>
      <c r="H47" s="157">
        <v>90</v>
      </c>
      <c r="I47" s="154">
        <v>202</v>
      </c>
      <c r="J47" s="154">
        <v>10</v>
      </c>
      <c r="K47" s="146">
        <f t="shared" si="9"/>
        <v>379</v>
      </c>
      <c r="L47" s="158">
        <f t="shared" si="10"/>
        <v>157</v>
      </c>
      <c r="M47" s="157">
        <f t="shared" si="11"/>
        <v>266</v>
      </c>
      <c r="N47" s="157">
        <f t="shared" si="12"/>
        <v>288</v>
      </c>
      <c r="O47" s="157">
        <f t="shared" si="13"/>
        <v>27</v>
      </c>
      <c r="P47" s="146">
        <f t="shared" si="14"/>
        <v>738</v>
      </c>
    </row>
    <row r="48" spans="1:16" ht="12">
      <c r="A48" s="23" t="s">
        <v>106</v>
      </c>
      <c r="B48" s="157">
        <v>30</v>
      </c>
      <c r="C48" s="157">
        <v>99</v>
      </c>
      <c r="D48" s="154">
        <v>45</v>
      </c>
      <c r="E48" s="154">
        <v>6</v>
      </c>
      <c r="F48" s="146">
        <f t="shared" si="8"/>
        <v>180</v>
      </c>
      <c r="G48" s="158">
        <v>37</v>
      </c>
      <c r="H48" s="157">
        <v>41</v>
      </c>
      <c r="I48" s="154">
        <v>155</v>
      </c>
      <c r="J48" s="154">
        <v>5</v>
      </c>
      <c r="K48" s="146">
        <f t="shared" si="9"/>
        <v>238</v>
      </c>
      <c r="L48" s="158">
        <f t="shared" si="10"/>
        <v>67</v>
      </c>
      <c r="M48" s="157">
        <f t="shared" si="11"/>
        <v>140</v>
      </c>
      <c r="N48" s="157">
        <f t="shared" si="12"/>
        <v>200</v>
      </c>
      <c r="O48" s="157">
        <f t="shared" si="13"/>
        <v>11</v>
      </c>
      <c r="P48" s="146">
        <f t="shared" si="14"/>
        <v>418</v>
      </c>
    </row>
    <row r="49" spans="1:16" ht="12">
      <c r="A49" s="23" t="s">
        <v>107</v>
      </c>
      <c r="B49" s="157">
        <v>16</v>
      </c>
      <c r="C49" s="157">
        <v>26</v>
      </c>
      <c r="D49" s="154">
        <v>46</v>
      </c>
      <c r="E49" s="154">
        <v>1</v>
      </c>
      <c r="F49" s="146">
        <f t="shared" si="8"/>
        <v>89</v>
      </c>
      <c r="G49" s="158">
        <v>24</v>
      </c>
      <c r="H49" s="157">
        <v>13</v>
      </c>
      <c r="I49" s="154">
        <v>84</v>
      </c>
      <c r="J49" s="154">
        <v>2</v>
      </c>
      <c r="K49" s="146">
        <f t="shared" si="9"/>
        <v>123</v>
      </c>
      <c r="L49" s="158">
        <f t="shared" si="10"/>
        <v>40</v>
      </c>
      <c r="M49" s="157">
        <f t="shared" si="11"/>
        <v>39</v>
      </c>
      <c r="N49" s="157">
        <f t="shared" si="12"/>
        <v>130</v>
      </c>
      <c r="O49" s="157">
        <f t="shared" si="13"/>
        <v>3</v>
      </c>
      <c r="P49" s="146">
        <f t="shared" si="14"/>
        <v>212</v>
      </c>
    </row>
    <row r="50" spans="1:16" ht="12">
      <c r="A50" s="23" t="s">
        <v>108</v>
      </c>
      <c r="B50" s="157">
        <v>6</v>
      </c>
      <c r="C50" s="157">
        <v>7</v>
      </c>
      <c r="D50" s="154">
        <v>5</v>
      </c>
      <c r="E50" s="154">
        <v>0</v>
      </c>
      <c r="F50" s="146">
        <f t="shared" si="8"/>
        <v>18</v>
      </c>
      <c r="G50" s="158">
        <v>12</v>
      </c>
      <c r="H50" s="157">
        <v>4</v>
      </c>
      <c r="I50" s="154">
        <v>53</v>
      </c>
      <c r="J50" s="154">
        <v>2</v>
      </c>
      <c r="K50" s="146">
        <f t="shared" si="9"/>
        <v>71</v>
      </c>
      <c r="L50" s="158">
        <f t="shared" si="10"/>
        <v>18</v>
      </c>
      <c r="M50" s="157">
        <f t="shared" si="11"/>
        <v>11</v>
      </c>
      <c r="N50" s="157">
        <f t="shared" si="12"/>
        <v>58</v>
      </c>
      <c r="O50" s="157">
        <f t="shared" si="13"/>
        <v>2</v>
      </c>
      <c r="P50" s="146">
        <f t="shared" si="14"/>
        <v>89</v>
      </c>
    </row>
    <row r="51" spans="1:16" ht="12">
      <c r="A51" s="23" t="s">
        <v>109</v>
      </c>
      <c r="B51" s="157">
        <v>1</v>
      </c>
      <c r="C51" s="157">
        <v>3</v>
      </c>
      <c r="D51" s="154">
        <v>2</v>
      </c>
      <c r="E51" s="154">
        <v>0</v>
      </c>
      <c r="F51" s="146">
        <f t="shared" si="8"/>
        <v>6</v>
      </c>
      <c r="G51" s="158">
        <v>6</v>
      </c>
      <c r="H51" s="157">
        <v>3</v>
      </c>
      <c r="I51" s="154">
        <v>18</v>
      </c>
      <c r="J51" s="154">
        <v>0</v>
      </c>
      <c r="K51" s="146">
        <f t="shared" si="9"/>
        <v>27</v>
      </c>
      <c r="L51" s="158">
        <f t="shared" si="10"/>
        <v>7</v>
      </c>
      <c r="M51" s="157">
        <f t="shared" si="11"/>
        <v>6</v>
      </c>
      <c r="N51" s="157">
        <f t="shared" si="12"/>
        <v>20</v>
      </c>
      <c r="O51" s="157">
        <f t="shared" si="13"/>
        <v>0</v>
      </c>
      <c r="P51" s="146">
        <f t="shared" si="14"/>
        <v>33</v>
      </c>
    </row>
    <row r="52" spans="1:16" ht="12">
      <c r="A52" s="23" t="s">
        <v>110</v>
      </c>
      <c r="B52" s="157">
        <v>1</v>
      </c>
      <c r="C52" s="157">
        <v>1</v>
      </c>
      <c r="D52" s="154">
        <v>0</v>
      </c>
      <c r="E52" s="154">
        <v>0</v>
      </c>
      <c r="F52" s="146">
        <f t="shared" si="8"/>
        <v>2</v>
      </c>
      <c r="G52" s="158">
        <v>2</v>
      </c>
      <c r="H52" s="157">
        <v>0</v>
      </c>
      <c r="I52" s="154">
        <v>8</v>
      </c>
      <c r="J52" s="154">
        <v>0</v>
      </c>
      <c r="K52" s="146">
        <f t="shared" si="9"/>
        <v>10</v>
      </c>
      <c r="L52" s="158">
        <f t="shared" si="10"/>
        <v>3</v>
      </c>
      <c r="M52" s="157">
        <f t="shared" si="11"/>
        <v>1</v>
      </c>
      <c r="N52" s="157">
        <f t="shared" si="12"/>
        <v>8</v>
      </c>
      <c r="O52" s="157">
        <f t="shared" si="13"/>
        <v>0</v>
      </c>
      <c r="P52" s="146">
        <f t="shared" si="14"/>
        <v>12</v>
      </c>
    </row>
    <row r="53" spans="1:16" s="17" customFormat="1" ht="12.75" customHeight="1" thickBot="1">
      <c r="A53" s="39" t="s">
        <v>43</v>
      </c>
      <c r="B53" s="148">
        <f>SUM(B33:B52)</f>
        <v>18252</v>
      </c>
      <c r="C53" s="148">
        <f aca="true" t="shared" si="15" ref="C53:K53">SUM(C33:C52)</f>
        <v>4089</v>
      </c>
      <c r="D53" s="148">
        <f t="shared" si="15"/>
        <v>377</v>
      </c>
      <c r="E53" s="148">
        <f t="shared" si="15"/>
        <v>268</v>
      </c>
      <c r="F53" s="149">
        <f t="shared" si="15"/>
        <v>22986</v>
      </c>
      <c r="G53" s="150">
        <f t="shared" si="15"/>
        <v>16055</v>
      </c>
      <c r="H53" s="148">
        <f t="shared" si="15"/>
        <v>4043</v>
      </c>
      <c r="I53" s="148">
        <f t="shared" si="15"/>
        <v>1199</v>
      </c>
      <c r="J53" s="148">
        <f t="shared" si="15"/>
        <v>191</v>
      </c>
      <c r="K53" s="149">
        <f t="shared" si="15"/>
        <v>21488</v>
      </c>
      <c r="L53" s="150">
        <f t="shared" si="10"/>
        <v>34307</v>
      </c>
      <c r="M53" s="148">
        <f t="shared" si="11"/>
        <v>8132</v>
      </c>
      <c r="N53" s="148">
        <f t="shared" si="12"/>
        <v>1576</v>
      </c>
      <c r="O53" s="148">
        <f t="shared" si="13"/>
        <v>459</v>
      </c>
      <c r="P53" s="149">
        <f t="shared" si="14"/>
        <v>44474</v>
      </c>
    </row>
    <row r="60" ht="12" customHeight="1">
      <c r="A60" s="60" t="s">
        <v>21</v>
      </c>
    </row>
    <row r="61" spans="1:16" ht="6.75" customHeight="1" thickBo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16" ht="12">
      <c r="A62" s="25"/>
      <c r="B62" s="303" t="s">
        <v>26</v>
      </c>
      <c r="C62" s="303"/>
      <c r="D62" s="303"/>
      <c r="E62" s="303"/>
      <c r="F62" s="304"/>
      <c r="G62" s="303" t="s">
        <v>27</v>
      </c>
      <c r="H62" s="303"/>
      <c r="I62" s="303"/>
      <c r="J62" s="303"/>
      <c r="K62" s="304"/>
      <c r="L62" s="303" t="s">
        <v>114</v>
      </c>
      <c r="M62" s="303"/>
      <c r="N62" s="303"/>
      <c r="O62" s="303"/>
      <c r="P62" s="304"/>
    </row>
    <row r="63" spans="1:16" ht="25.5" customHeight="1">
      <c r="A63" s="62" t="s">
        <v>38</v>
      </c>
      <c r="B63" s="112" t="s">
        <v>35</v>
      </c>
      <c r="C63" s="112" t="s">
        <v>36</v>
      </c>
      <c r="D63" s="112" t="s">
        <v>37</v>
      </c>
      <c r="E63" s="113" t="s">
        <v>136</v>
      </c>
      <c r="F63" s="120" t="s">
        <v>115</v>
      </c>
      <c r="G63" s="112" t="s">
        <v>35</v>
      </c>
      <c r="H63" s="112" t="s">
        <v>36</v>
      </c>
      <c r="I63" s="112" t="s">
        <v>37</v>
      </c>
      <c r="J63" s="113" t="s">
        <v>136</v>
      </c>
      <c r="K63" s="120" t="s">
        <v>115</v>
      </c>
      <c r="L63" s="112" t="s">
        <v>35</v>
      </c>
      <c r="M63" s="112" t="s">
        <v>36</v>
      </c>
      <c r="N63" s="112" t="s">
        <v>37</v>
      </c>
      <c r="O63" s="113" t="s">
        <v>136</v>
      </c>
      <c r="P63" s="120" t="s">
        <v>115</v>
      </c>
    </row>
    <row r="64" spans="1:16" ht="12">
      <c r="A64" s="63" t="s">
        <v>91</v>
      </c>
      <c r="B64" s="168">
        <v>7009</v>
      </c>
      <c r="C64" s="151">
        <v>0</v>
      </c>
      <c r="D64" s="151">
        <v>0</v>
      </c>
      <c r="E64" s="151">
        <v>0</v>
      </c>
      <c r="F64" s="143">
        <f aca="true" t="shared" si="16" ref="F64:F83">SUM(B64:E64)</f>
        <v>7009</v>
      </c>
      <c r="G64" s="170">
        <v>6610</v>
      </c>
      <c r="H64" s="151">
        <v>0</v>
      </c>
      <c r="I64" s="151">
        <v>0</v>
      </c>
      <c r="J64" s="151">
        <v>0</v>
      </c>
      <c r="K64" s="143">
        <f aca="true" t="shared" si="17" ref="K64:K83">SUM(G64:J64)</f>
        <v>6610</v>
      </c>
      <c r="L64" s="170">
        <f aca="true" t="shared" si="18" ref="L64:L84">B64+G64</f>
        <v>13619</v>
      </c>
      <c r="M64" s="168">
        <f aca="true" t="shared" si="19" ref="M64:M84">C64+H64</f>
        <v>0</v>
      </c>
      <c r="N64" s="168">
        <f aca="true" t="shared" si="20" ref="N64:N84">D64+I64</f>
        <v>0</v>
      </c>
      <c r="O64" s="168">
        <f aca="true" t="shared" si="21" ref="O64:O84">E64+J64</f>
        <v>0</v>
      </c>
      <c r="P64" s="143">
        <f aca="true" t="shared" si="22" ref="P64:P84">F64+K64</f>
        <v>13619</v>
      </c>
    </row>
    <row r="65" spans="1:16" ht="12">
      <c r="A65" s="23" t="s">
        <v>92</v>
      </c>
      <c r="B65" s="157">
        <v>7683</v>
      </c>
      <c r="C65" s="154">
        <v>0</v>
      </c>
      <c r="D65" s="154">
        <v>0</v>
      </c>
      <c r="E65" s="154">
        <v>0</v>
      </c>
      <c r="F65" s="146">
        <f t="shared" si="16"/>
        <v>7683</v>
      </c>
      <c r="G65" s="158">
        <v>7273</v>
      </c>
      <c r="H65" s="154">
        <v>0</v>
      </c>
      <c r="I65" s="154">
        <v>0</v>
      </c>
      <c r="J65" s="154">
        <v>0</v>
      </c>
      <c r="K65" s="146">
        <f t="shared" si="17"/>
        <v>7273</v>
      </c>
      <c r="L65" s="158">
        <f t="shared" si="18"/>
        <v>14956</v>
      </c>
      <c r="M65" s="157">
        <f t="shared" si="19"/>
        <v>0</v>
      </c>
      <c r="N65" s="157">
        <f t="shared" si="20"/>
        <v>0</v>
      </c>
      <c r="O65" s="157">
        <f t="shared" si="21"/>
        <v>0</v>
      </c>
      <c r="P65" s="146">
        <f t="shared" si="22"/>
        <v>14956</v>
      </c>
    </row>
    <row r="66" spans="1:16" ht="12">
      <c r="A66" s="23" t="s">
        <v>93</v>
      </c>
      <c r="B66" s="157">
        <v>7663</v>
      </c>
      <c r="C66" s="157">
        <v>0</v>
      </c>
      <c r="D66" s="154">
        <v>0</v>
      </c>
      <c r="E66" s="154">
        <v>0</v>
      </c>
      <c r="F66" s="146">
        <f t="shared" si="16"/>
        <v>7663</v>
      </c>
      <c r="G66" s="158">
        <v>7075</v>
      </c>
      <c r="H66" s="157">
        <v>0</v>
      </c>
      <c r="I66" s="154">
        <v>0</v>
      </c>
      <c r="J66" s="154">
        <v>0</v>
      </c>
      <c r="K66" s="146">
        <f t="shared" si="17"/>
        <v>7075</v>
      </c>
      <c r="L66" s="158">
        <f t="shared" si="18"/>
        <v>14738</v>
      </c>
      <c r="M66" s="157">
        <f t="shared" si="19"/>
        <v>0</v>
      </c>
      <c r="N66" s="157">
        <f t="shared" si="20"/>
        <v>0</v>
      </c>
      <c r="O66" s="157">
        <f t="shared" si="21"/>
        <v>0</v>
      </c>
      <c r="P66" s="146">
        <f t="shared" si="22"/>
        <v>14738</v>
      </c>
    </row>
    <row r="67" spans="1:16" ht="12">
      <c r="A67" s="23" t="s">
        <v>94</v>
      </c>
      <c r="B67" s="157">
        <v>6984</v>
      </c>
      <c r="C67" s="157">
        <v>14</v>
      </c>
      <c r="D67" s="154">
        <v>0</v>
      </c>
      <c r="E67" s="154">
        <v>0</v>
      </c>
      <c r="F67" s="146">
        <f t="shared" si="16"/>
        <v>6998</v>
      </c>
      <c r="G67" s="158">
        <v>7029</v>
      </c>
      <c r="H67" s="157">
        <v>34</v>
      </c>
      <c r="I67" s="154">
        <v>5</v>
      </c>
      <c r="J67" s="154">
        <v>2</v>
      </c>
      <c r="K67" s="146">
        <f t="shared" si="17"/>
        <v>7070</v>
      </c>
      <c r="L67" s="158">
        <f t="shared" si="18"/>
        <v>14013</v>
      </c>
      <c r="M67" s="157">
        <f t="shared" si="19"/>
        <v>48</v>
      </c>
      <c r="N67" s="157">
        <f t="shared" si="20"/>
        <v>5</v>
      </c>
      <c r="O67" s="157">
        <f t="shared" si="21"/>
        <v>2</v>
      </c>
      <c r="P67" s="146">
        <f t="shared" si="22"/>
        <v>14068</v>
      </c>
    </row>
    <row r="68" spans="1:16" ht="12">
      <c r="A68" s="23" t="s">
        <v>95</v>
      </c>
      <c r="B68" s="157">
        <v>5979</v>
      </c>
      <c r="C68" s="157">
        <v>198</v>
      </c>
      <c r="D68" s="154">
        <v>6</v>
      </c>
      <c r="E68" s="154">
        <v>9</v>
      </c>
      <c r="F68" s="146">
        <f t="shared" si="16"/>
        <v>6192</v>
      </c>
      <c r="G68" s="158">
        <v>5599</v>
      </c>
      <c r="H68" s="157">
        <v>532</v>
      </c>
      <c r="I68" s="154">
        <v>15</v>
      </c>
      <c r="J68" s="154">
        <v>9</v>
      </c>
      <c r="K68" s="146">
        <f t="shared" si="17"/>
        <v>6155</v>
      </c>
      <c r="L68" s="158">
        <f t="shared" si="18"/>
        <v>11578</v>
      </c>
      <c r="M68" s="157">
        <f t="shared" si="19"/>
        <v>730</v>
      </c>
      <c r="N68" s="157">
        <f t="shared" si="20"/>
        <v>21</v>
      </c>
      <c r="O68" s="157">
        <f t="shared" si="21"/>
        <v>18</v>
      </c>
      <c r="P68" s="146">
        <f t="shared" si="22"/>
        <v>12347</v>
      </c>
    </row>
    <row r="69" spans="1:16" ht="12">
      <c r="A69" s="23" t="s">
        <v>96</v>
      </c>
      <c r="B69" s="157">
        <v>4952</v>
      </c>
      <c r="C69" s="157">
        <v>973</v>
      </c>
      <c r="D69" s="154">
        <v>3</v>
      </c>
      <c r="E69" s="154">
        <v>31</v>
      </c>
      <c r="F69" s="146">
        <f t="shared" si="16"/>
        <v>5959</v>
      </c>
      <c r="G69" s="158">
        <v>4592</v>
      </c>
      <c r="H69" s="157">
        <v>1636</v>
      </c>
      <c r="I69" s="154">
        <v>17</v>
      </c>
      <c r="J69" s="154">
        <v>67</v>
      </c>
      <c r="K69" s="146">
        <f t="shared" si="17"/>
        <v>6312</v>
      </c>
      <c r="L69" s="158">
        <f t="shared" si="18"/>
        <v>9544</v>
      </c>
      <c r="M69" s="157">
        <f t="shared" si="19"/>
        <v>2609</v>
      </c>
      <c r="N69" s="157">
        <f t="shared" si="20"/>
        <v>20</v>
      </c>
      <c r="O69" s="157">
        <f t="shared" si="21"/>
        <v>98</v>
      </c>
      <c r="P69" s="146">
        <f t="shared" si="22"/>
        <v>12271</v>
      </c>
    </row>
    <row r="70" spans="1:16" ht="12">
      <c r="A70" s="23" t="s">
        <v>97</v>
      </c>
      <c r="B70" s="157">
        <v>4455</v>
      </c>
      <c r="C70" s="157">
        <v>2323</v>
      </c>
      <c r="D70" s="154">
        <v>4</v>
      </c>
      <c r="E70" s="154">
        <v>127</v>
      </c>
      <c r="F70" s="146">
        <f t="shared" si="16"/>
        <v>6909</v>
      </c>
      <c r="G70" s="158">
        <v>4040</v>
      </c>
      <c r="H70" s="157">
        <v>2976</v>
      </c>
      <c r="I70" s="154">
        <v>32</v>
      </c>
      <c r="J70" s="154">
        <v>193</v>
      </c>
      <c r="K70" s="146">
        <f t="shared" si="17"/>
        <v>7241</v>
      </c>
      <c r="L70" s="158">
        <f t="shared" si="18"/>
        <v>8495</v>
      </c>
      <c r="M70" s="157">
        <f t="shared" si="19"/>
        <v>5299</v>
      </c>
      <c r="N70" s="157">
        <f t="shared" si="20"/>
        <v>36</v>
      </c>
      <c r="O70" s="157">
        <f t="shared" si="21"/>
        <v>320</v>
      </c>
      <c r="P70" s="146">
        <f t="shared" si="22"/>
        <v>14150</v>
      </c>
    </row>
    <row r="71" spans="1:16" ht="12">
      <c r="A71" s="23" t="s">
        <v>98</v>
      </c>
      <c r="B71" s="157">
        <v>3217</v>
      </c>
      <c r="C71" s="157">
        <v>3048</v>
      </c>
      <c r="D71" s="154">
        <v>9</v>
      </c>
      <c r="E71" s="154">
        <v>246</v>
      </c>
      <c r="F71" s="146">
        <f t="shared" si="16"/>
        <v>6520</v>
      </c>
      <c r="G71" s="158">
        <v>2985</v>
      </c>
      <c r="H71" s="157">
        <v>3496</v>
      </c>
      <c r="I71" s="154">
        <v>53</v>
      </c>
      <c r="J71" s="154">
        <v>377</v>
      </c>
      <c r="K71" s="146">
        <f t="shared" si="17"/>
        <v>6911</v>
      </c>
      <c r="L71" s="158">
        <f t="shared" si="18"/>
        <v>6202</v>
      </c>
      <c r="M71" s="157">
        <f t="shared" si="19"/>
        <v>6544</v>
      </c>
      <c r="N71" s="157">
        <f t="shared" si="20"/>
        <v>62</v>
      </c>
      <c r="O71" s="157">
        <f t="shared" si="21"/>
        <v>623</v>
      </c>
      <c r="P71" s="146">
        <f t="shared" si="22"/>
        <v>13431</v>
      </c>
    </row>
    <row r="72" spans="1:16" ht="12">
      <c r="A72" s="23" t="s">
        <v>99</v>
      </c>
      <c r="B72" s="157">
        <v>2412</v>
      </c>
      <c r="C72" s="157">
        <v>3304</v>
      </c>
      <c r="D72" s="154">
        <v>11</v>
      </c>
      <c r="E72" s="154">
        <v>373</v>
      </c>
      <c r="F72" s="146">
        <f t="shared" si="16"/>
        <v>6100</v>
      </c>
      <c r="G72" s="158">
        <v>2070</v>
      </c>
      <c r="H72" s="157">
        <v>3498</v>
      </c>
      <c r="I72" s="154">
        <v>116</v>
      </c>
      <c r="J72" s="154">
        <v>476</v>
      </c>
      <c r="K72" s="146">
        <f t="shared" si="17"/>
        <v>6160</v>
      </c>
      <c r="L72" s="158">
        <f t="shared" si="18"/>
        <v>4482</v>
      </c>
      <c r="M72" s="157">
        <f t="shared" si="19"/>
        <v>6802</v>
      </c>
      <c r="N72" s="157">
        <f t="shared" si="20"/>
        <v>127</v>
      </c>
      <c r="O72" s="157">
        <f t="shared" si="21"/>
        <v>849</v>
      </c>
      <c r="P72" s="146">
        <f t="shared" si="22"/>
        <v>12260</v>
      </c>
    </row>
    <row r="73" spans="1:16" ht="12">
      <c r="A73" s="23" t="s">
        <v>100</v>
      </c>
      <c r="B73" s="157">
        <v>1515</v>
      </c>
      <c r="C73" s="157">
        <v>3031</v>
      </c>
      <c r="D73" s="154">
        <v>40</v>
      </c>
      <c r="E73" s="154">
        <v>376</v>
      </c>
      <c r="F73" s="146">
        <f t="shared" si="16"/>
        <v>4962</v>
      </c>
      <c r="G73" s="158">
        <v>1411</v>
      </c>
      <c r="H73" s="157">
        <v>2972</v>
      </c>
      <c r="I73" s="154">
        <v>174</v>
      </c>
      <c r="J73" s="154">
        <v>496</v>
      </c>
      <c r="K73" s="146">
        <f t="shared" si="17"/>
        <v>5053</v>
      </c>
      <c r="L73" s="158">
        <f t="shared" si="18"/>
        <v>2926</v>
      </c>
      <c r="M73" s="157">
        <f t="shared" si="19"/>
        <v>6003</v>
      </c>
      <c r="N73" s="157">
        <f t="shared" si="20"/>
        <v>214</v>
      </c>
      <c r="O73" s="157">
        <f t="shared" si="21"/>
        <v>872</v>
      </c>
      <c r="P73" s="146">
        <f t="shared" si="22"/>
        <v>10015</v>
      </c>
    </row>
    <row r="74" spans="1:16" ht="12">
      <c r="A74" s="23" t="s">
        <v>101</v>
      </c>
      <c r="B74" s="157">
        <v>1199</v>
      </c>
      <c r="C74" s="157">
        <v>2721</v>
      </c>
      <c r="D74" s="154">
        <v>64</v>
      </c>
      <c r="E74" s="154">
        <v>361</v>
      </c>
      <c r="F74" s="146">
        <f t="shared" si="16"/>
        <v>4345</v>
      </c>
      <c r="G74" s="158">
        <v>857</v>
      </c>
      <c r="H74" s="157">
        <v>2517</v>
      </c>
      <c r="I74" s="154">
        <v>250</v>
      </c>
      <c r="J74" s="154">
        <v>492</v>
      </c>
      <c r="K74" s="146">
        <f t="shared" si="17"/>
        <v>4116</v>
      </c>
      <c r="L74" s="158">
        <f t="shared" si="18"/>
        <v>2056</v>
      </c>
      <c r="M74" s="157">
        <f t="shared" si="19"/>
        <v>5238</v>
      </c>
      <c r="N74" s="157">
        <f t="shared" si="20"/>
        <v>314</v>
      </c>
      <c r="O74" s="157">
        <f t="shared" si="21"/>
        <v>853</v>
      </c>
      <c r="P74" s="146">
        <f t="shared" si="22"/>
        <v>8461</v>
      </c>
    </row>
    <row r="75" spans="1:16" ht="12">
      <c r="A75" s="23" t="s">
        <v>102</v>
      </c>
      <c r="B75" s="157">
        <v>997</v>
      </c>
      <c r="C75" s="157">
        <v>2787</v>
      </c>
      <c r="D75" s="154">
        <v>89</v>
      </c>
      <c r="E75" s="154">
        <v>387</v>
      </c>
      <c r="F75" s="146">
        <f t="shared" si="16"/>
        <v>4260</v>
      </c>
      <c r="G75" s="158">
        <v>543</v>
      </c>
      <c r="H75" s="157">
        <v>2186</v>
      </c>
      <c r="I75" s="154">
        <v>328</v>
      </c>
      <c r="J75" s="154">
        <v>416</v>
      </c>
      <c r="K75" s="146">
        <f t="shared" si="17"/>
        <v>3473</v>
      </c>
      <c r="L75" s="158">
        <f t="shared" si="18"/>
        <v>1540</v>
      </c>
      <c r="M75" s="157">
        <f t="shared" si="19"/>
        <v>4973</v>
      </c>
      <c r="N75" s="157">
        <f t="shared" si="20"/>
        <v>417</v>
      </c>
      <c r="O75" s="157">
        <f t="shared" si="21"/>
        <v>803</v>
      </c>
      <c r="P75" s="146">
        <f t="shared" si="22"/>
        <v>7733</v>
      </c>
    </row>
    <row r="76" spans="1:16" ht="12">
      <c r="A76" s="23" t="s">
        <v>103</v>
      </c>
      <c r="B76" s="157">
        <v>574</v>
      </c>
      <c r="C76" s="157">
        <v>1955</v>
      </c>
      <c r="D76" s="154">
        <v>93</v>
      </c>
      <c r="E76" s="154">
        <v>269</v>
      </c>
      <c r="F76" s="146">
        <f t="shared" si="16"/>
        <v>2891</v>
      </c>
      <c r="G76" s="158">
        <v>341</v>
      </c>
      <c r="H76" s="157">
        <v>1552</v>
      </c>
      <c r="I76" s="154">
        <v>488</v>
      </c>
      <c r="J76" s="154">
        <v>324</v>
      </c>
      <c r="K76" s="146">
        <f t="shared" si="17"/>
        <v>2705</v>
      </c>
      <c r="L76" s="158">
        <f t="shared" si="18"/>
        <v>915</v>
      </c>
      <c r="M76" s="157">
        <f t="shared" si="19"/>
        <v>3507</v>
      </c>
      <c r="N76" s="157">
        <f t="shared" si="20"/>
        <v>581</v>
      </c>
      <c r="O76" s="157">
        <f t="shared" si="21"/>
        <v>593</v>
      </c>
      <c r="P76" s="146">
        <f t="shared" si="22"/>
        <v>5596</v>
      </c>
    </row>
    <row r="77" spans="1:16" ht="12">
      <c r="A77" s="23" t="s">
        <v>104</v>
      </c>
      <c r="B77" s="157">
        <v>312</v>
      </c>
      <c r="C77" s="157">
        <v>1367</v>
      </c>
      <c r="D77" s="154">
        <v>125</v>
      </c>
      <c r="E77" s="154">
        <v>167</v>
      </c>
      <c r="F77" s="146">
        <f t="shared" si="16"/>
        <v>1971</v>
      </c>
      <c r="G77" s="158">
        <v>269</v>
      </c>
      <c r="H77" s="157">
        <v>1029</v>
      </c>
      <c r="I77" s="154">
        <v>526</v>
      </c>
      <c r="J77" s="154">
        <v>210</v>
      </c>
      <c r="K77" s="146">
        <f t="shared" si="17"/>
        <v>2034</v>
      </c>
      <c r="L77" s="158">
        <f t="shared" si="18"/>
        <v>581</v>
      </c>
      <c r="M77" s="157">
        <f t="shared" si="19"/>
        <v>2396</v>
      </c>
      <c r="N77" s="157">
        <f t="shared" si="20"/>
        <v>651</v>
      </c>
      <c r="O77" s="157">
        <f t="shared" si="21"/>
        <v>377</v>
      </c>
      <c r="P77" s="146">
        <f t="shared" si="22"/>
        <v>4005</v>
      </c>
    </row>
    <row r="78" spans="1:16" ht="12">
      <c r="A78" s="23" t="s">
        <v>105</v>
      </c>
      <c r="B78" s="157">
        <v>196</v>
      </c>
      <c r="C78" s="157">
        <v>878</v>
      </c>
      <c r="D78" s="154">
        <v>137</v>
      </c>
      <c r="E78" s="154">
        <v>93</v>
      </c>
      <c r="F78" s="146">
        <f t="shared" si="16"/>
        <v>1304</v>
      </c>
      <c r="G78" s="158">
        <v>177</v>
      </c>
      <c r="H78" s="157">
        <v>614</v>
      </c>
      <c r="I78" s="154">
        <v>572</v>
      </c>
      <c r="J78" s="154">
        <v>105</v>
      </c>
      <c r="K78" s="146">
        <f t="shared" si="17"/>
        <v>1468</v>
      </c>
      <c r="L78" s="158">
        <f t="shared" si="18"/>
        <v>373</v>
      </c>
      <c r="M78" s="157">
        <f t="shared" si="19"/>
        <v>1492</v>
      </c>
      <c r="N78" s="157">
        <f t="shared" si="20"/>
        <v>709</v>
      </c>
      <c r="O78" s="157">
        <f t="shared" si="21"/>
        <v>198</v>
      </c>
      <c r="P78" s="146">
        <f t="shared" si="22"/>
        <v>2772</v>
      </c>
    </row>
    <row r="79" spans="1:16" ht="12">
      <c r="A79" s="23" t="s">
        <v>106</v>
      </c>
      <c r="B79" s="157">
        <v>112</v>
      </c>
      <c r="C79" s="157">
        <v>559</v>
      </c>
      <c r="D79" s="154">
        <v>126</v>
      </c>
      <c r="E79" s="154">
        <v>43</v>
      </c>
      <c r="F79" s="146">
        <f t="shared" si="16"/>
        <v>840</v>
      </c>
      <c r="G79" s="158">
        <v>130</v>
      </c>
      <c r="H79" s="157">
        <v>342</v>
      </c>
      <c r="I79" s="154">
        <v>555</v>
      </c>
      <c r="J79" s="154">
        <v>58</v>
      </c>
      <c r="K79" s="146">
        <f t="shared" si="17"/>
        <v>1085</v>
      </c>
      <c r="L79" s="158">
        <f t="shared" si="18"/>
        <v>242</v>
      </c>
      <c r="M79" s="157">
        <f t="shared" si="19"/>
        <v>901</v>
      </c>
      <c r="N79" s="157">
        <f t="shared" si="20"/>
        <v>681</v>
      </c>
      <c r="O79" s="157">
        <f t="shared" si="21"/>
        <v>101</v>
      </c>
      <c r="P79" s="146">
        <f t="shared" si="22"/>
        <v>1925</v>
      </c>
    </row>
    <row r="80" spans="1:16" ht="12">
      <c r="A80" s="23" t="s">
        <v>107</v>
      </c>
      <c r="B80" s="157">
        <v>61</v>
      </c>
      <c r="C80" s="157">
        <v>253</v>
      </c>
      <c r="D80" s="154">
        <v>97</v>
      </c>
      <c r="E80" s="154">
        <v>22</v>
      </c>
      <c r="F80" s="146">
        <f t="shared" si="16"/>
        <v>433</v>
      </c>
      <c r="G80" s="158">
        <v>75</v>
      </c>
      <c r="H80" s="157">
        <v>127</v>
      </c>
      <c r="I80" s="154">
        <v>374</v>
      </c>
      <c r="J80" s="154">
        <v>29</v>
      </c>
      <c r="K80" s="146">
        <f t="shared" si="17"/>
        <v>605</v>
      </c>
      <c r="L80" s="158">
        <f t="shared" si="18"/>
        <v>136</v>
      </c>
      <c r="M80" s="157">
        <f t="shared" si="19"/>
        <v>380</v>
      </c>
      <c r="N80" s="157">
        <f t="shared" si="20"/>
        <v>471</v>
      </c>
      <c r="O80" s="157">
        <f t="shared" si="21"/>
        <v>51</v>
      </c>
      <c r="P80" s="146">
        <f t="shared" si="22"/>
        <v>1038</v>
      </c>
    </row>
    <row r="81" spans="1:16" ht="12">
      <c r="A81" s="23" t="s">
        <v>108</v>
      </c>
      <c r="B81" s="157">
        <v>26</v>
      </c>
      <c r="C81" s="157">
        <v>122</v>
      </c>
      <c r="D81" s="154">
        <v>45</v>
      </c>
      <c r="E81" s="154">
        <v>11</v>
      </c>
      <c r="F81" s="146">
        <f t="shared" si="16"/>
        <v>204</v>
      </c>
      <c r="G81" s="158">
        <v>42</v>
      </c>
      <c r="H81" s="157">
        <v>36</v>
      </c>
      <c r="I81" s="154">
        <v>218</v>
      </c>
      <c r="J81" s="154">
        <v>15</v>
      </c>
      <c r="K81" s="146">
        <f t="shared" si="17"/>
        <v>311</v>
      </c>
      <c r="L81" s="158">
        <f t="shared" si="18"/>
        <v>68</v>
      </c>
      <c r="M81" s="157">
        <f t="shared" si="19"/>
        <v>158</v>
      </c>
      <c r="N81" s="157">
        <f t="shared" si="20"/>
        <v>263</v>
      </c>
      <c r="O81" s="157">
        <f t="shared" si="21"/>
        <v>26</v>
      </c>
      <c r="P81" s="146">
        <f t="shared" si="22"/>
        <v>515</v>
      </c>
    </row>
    <row r="82" spans="1:16" ht="12">
      <c r="A82" s="23" t="s">
        <v>109</v>
      </c>
      <c r="B82" s="157">
        <v>13</v>
      </c>
      <c r="C82" s="157">
        <v>42</v>
      </c>
      <c r="D82" s="154">
        <v>33</v>
      </c>
      <c r="E82" s="154">
        <v>5</v>
      </c>
      <c r="F82" s="146">
        <f t="shared" si="16"/>
        <v>93</v>
      </c>
      <c r="G82" s="158">
        <v>41</v>
      </c>
      <c r="H82" s="157">
        <v>17</v>
      </c>
      <c r="I82" s="154">
        <v>123</v>
      </c>
      <c r="J82" s="154">
        <v>7</v>
      </c>
      <c r="K82" s="146">
        <f t="shared" si="17"/>
        <v>188</v>
      </c>
      <c r="L82" s="158">
        <f t="shared" si="18"/>
        <v>54</v>
      </c>
      <c r="M82" s="157">
        <f t="shared" si="19"/>
        <v>59</v>
      </c>
      <c r="N82" s="157">
        <f t="shared" si="20"/>
        <v>156</v>
      </c>
      <c r="O82" s="157">
        <f t="shared" si="21"/>
        <v>12</v>
      </c>
      <c r="P82" s="146">
        <f t="shared" si="22"/>
        <v>281</v>
      </c>
    </row>
    <row r="83" spans="1:16" ht="12">
      <c r="A83" s="23" t="s">
        <v>110</v>
      </c>
      <c r="B83" s="157">
        <v>4</v>
      </c>
      <c r="C83" s="157">
        <v>3</v>
      </c>
      <c r="D83" s="154">
        <v>5</v>
      </c>
      <c r="E83" s="154">
        <v>0</v>
      </c>
      <c r="F83" s="146">
        <f t="shared" si="16"/>
        <v>12</v>
      </c>
      <c r="G83" s="158">
        <v>9</v>
      </c>
      <c r="H83" s="157">
        <v>3</v>
      </c>
      <c r="I83" s="154">
        <v>29</v>
      </c>
      <c r="J83" s="154">
        <v>1</v>
      </c>
      <c r="K83" s="146">
        <f t="shared" si="17"/>
        <v>42</v>
      </c>
      <c r="L83" s="158">
        <f t="shared" si="18"/>
        <v>13</v>
      </c>
      <c r="M83" s="157">
        <f t="shared" si="19"/>
        <v>6</v>
      </c>
      <c r="N83" s="157">
        <f t="shared" si="20"/>
        <v>34</v>
      </c>
      <c r="O83" s="157">
        <f t="shared" si="21"/>
        <v>1</v>
      </c>
      <c r="P83" s="146">
        <f t="shared" si="22"/>
        <v>54</v>
      </c>
    </row>
    <row r="84" spans="1:16" s="17" customFormat="1" ht="12.75" customHeight="1" thickBot="1">
      <c r="A84" s="39" t="s">
        <v>43</v>
      </c>
      <c r="B84" s="148">
        <f aca="true" t="shared" si="23" ref="B84:K84">SUM(B64:B83)</f>
        <v>55363</v>
      </c>
      <c r="C84" s="148">
        <f t="shared" si="23"/>
        <v>23578</v>
      </c>
      <c r="D84" s="148">
        <f t="shared" si="23"/>
        <v>887</v>
      </c>
      <c r="E84" s="148">
        <f t="shared" si="23"/>
        <v>2520</v>
      </c>
      <c r="F84" s="149">
        <f t="shared" si="23"/>
        <v>82348</v>
      </c>
      <c r="G84" s="150">
        <f t="shared" si="23"/>
        <v>51168</v>
      </c>
      <c r="H84" s="148">
        <f t="shared" si="23"/>
        <v>23567</v>
      </c>
      <c r="I84" s="148">
        <f t="shared" si="23"/>
        <v>3875</v>
      </c>
      <c r="J84" s="148">
        <f t="shared" si="23"/>
        <v>3277</v>
      </c>
      <c r="K84" s="149">
        <f t="shared" si="23"/>
        <v>81887</v>
      </c>
      <c r="L84" s="150">
        <f t="shared" si="18"/>
        <v>106531</v>
      </c>
      <c r="M84" s="148">
        <f t="shared" si="19"/>
        <v>47145</v>
      </c>
      <c r="N84" s="148">
        <f t="shared" si="20"/>
        <v>4762</v>
      </c>
      <c r="O84" s="148">
        <f t="shared" si="21"/>
        <v>5797</v>
      </c>
      <c r="P84" s="149">
        <f t="shared" si="22"/>
        <v>164235</v>
      </c>
    </row>
    <row r="86" ht="12" customHeight="1">
      <c r="A86" s="60" t="s">
        <v>114</v>
      </c>
    </row>
    <row r="87" spans="1:16" ht="6.75" customHeight="1" thickBo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">
      <c r="A88" s="25"/>
      <c r="B88" s="303" t="s">
        <v>26</v>
      </c>
      <c r="C88" s="303"/>
      <c r="D88" s="303"/>
      <c r="E88" s="303"/>
      <c r="F88" s="304"/>
      <c r="G88" s="303" t="s">
        <v>27</v>
      </c>
      <c r="H88" s="303"/>
      <c r="I88" s="303"/>
      <c r="J88" s="303"/>
      <c r="K88" s="304"/>
      <c r="L88" s="303" t="s">
        <v>114</v>
      </c>
      <c r="M88" s="303"/>
      <c r="N88" s="303"/>
      <c r="O88" s="303"/>
      <c r="P88" s="304"/>
    </row>
    <row r="89" spans="1:16" ht="24" customHeight="1">
      <c r="A89" s="62" t="s">
        <v>38</v>
      </c>
      <c r="B89" s="112" t="s">
        <v>35</v>
      </c>
      <c r="C89" s="112" t="s">
        <v>36</v>
      </c>
      <c r="D89" s="112" t="s">
        <v>37</v>
      </c>
      <c r="E89" s="113" t="s">
        <v>136</v>
      </c>
      <c r="F89" s="120" t="s">
        <v>115</v>
      </c>
      <c r="G89" s="112" t="s">
        <v>35</v>
      </c>
      <c r="H89" s="112" t="s">
        <v>36</v>
      </c>
      <c r="I89" s="112" t="s">
        <v>37</v>
      </c>
      <c r="J89" s="113" t="s">
        <v>136</v>
      </c>
      <c r="K89" s="120" t="s">
        <v>115</v>
      </c>
      <c r="L89" s="112" t="s">
        <v>35</v>
      </c>
      <c r="M89" s="112" t="s">
        <v>36</v>
      </c>
      <c r="N89" s="112" t="s">
        <v>37</v>
      </c>
      <c r="O89" s="113" t="s">
        <v>136</v>
      </c>
      <c r="P89" s="120" t="s">
        <v>115</v>
      </c>
    </row>
    <row r="90" spans="1:16" ht="12">
      <c r="A90" s="63" t="s">
        <v>91</v>
      </c>
      <c r="B90" s="168">
        <f aca="true" t="shared" si="24" ref="B90:P90">B7+B33+B64</f>
        <v>10215</v>
      </c>
      <c r="C90" s="168">
        <f t="shared" si="24"/>
        <v>0</v>
      </c>
      <c r="D90" s="168">
        <f t="shared" si="24"/>
        <v>0</v>
      </c>
      <c r="E90" s="168">
        <f t="shared" si="24"/>
        <v>0</v>
      </c>
      <c r="F90" s="143">
        <f t="shared" si="24"/>
        <v>10215</v>
      </c>
      <c r="G90" s="170">
        <f t="shared" si="24"/>
        <v>9704</v>
      </c>
      <c r="H90" s="168">
        <f t="shared" si="24"/>
        <v>0</v>
      </c>
      <c r="I90" s="168">
        <f t="shared" si="24"/>
        <v>0</v>
      </c>
      <c r="J90" s="168">
        <f t="shared" si="24"/>
        <v>0</v>
      </c>
      <c r="K90" s="143">
        <f t="shared" si="24"/>
        <v>9704</v>
      </c>
      <c r="L90" s="170">
        <f t="shared" si="24"/>
        <v>19919</v>
      </c>
      <c r="M90" s="168">
        <f t="shared" si="24"/>
        <v>0</v>
      </c>
      <c r="N90" s="168">
        <f t="shared" si="24"/>
        <v>0</v>
      </c>
      <c r="O90" s="168">
        <f t="shared" si="24"/>
        <v>0</v>
      </c>
      <c r="P90" s="143">
        <f t="shared" si="24"/>
        <v>19919</v>
      </c>
    </row>
    <row r="91" spans="1:16" ht="12">
      <c r="A91" s="23" t="s">
        <v>92</v>
      </c>
      <c r="B91" s="157">
        <f aca="true" t="shared" si="25" ref="B91:P91">B8+B34+B65</f>
        <v>11401</v>
      </c>
      <c r="C91" s="157">
        <f t="shared" si="25"/>
        <v>0</v>
      </c>
      <c r="D91" s="157">
        <f t="shared" si="25"/>
        <v>0</v>
      </c>
      <c r="E91" s="157">
        <f t="shared" si="25"/>
        <v>0</v>
      </c>
      <c r="F91" s="146">
        <f t="shared" si="25"/>
        <v>11401</v>
      </c>
      <c r="G91" s="158">
        <f t="shared" si="25"/>
        <v>10852</v>
      </c>
      <c r="H91" s="157">
        <f t="shared" si="25"/>
        <v>0</v>
      </c>
      <c r="I91" s="157">
        <f t="shared" si="25"/>
        <v>0</v>
      </c>
      <c r="J91" s="157">
        <f t="shared" si="25"/>
        <v>0</v>
      </c>
      <c r="K91" s="146">
        <f t="shared" si="25"/>
        <v>10852</v>
      </c>
      <c r="L91" s="158">
        <f t="shared" si="25"/>
        <v>22253</v>
      </c>
      <c r="M91" s="157">
        <f t="shared" si="25"/>
        <v>0</v>
      </c>
      <c r="N91" s="157">
        <f t="shared" si="25"/>
        <v>0</v>
      </c>
      <c r="O91" s="157">
        <f t="shared" si="25"/>
        <v>0</v>
      </c>
      <c r="P91" s="146">
        <f t="shared" si="25"/>
        <v>22253</v>
      </c>
    </row>
    <row r="92" spans="1:16" ht="12">
      <c r="A92" s="23" t="s">
        <v>93</v>
      </c>
      <c r="B92" s="157">
        <f aca="true" t="shared" si="26" ref="B92:P92">B9+B35+B66</f>
        <v>11613</v>
      </c>
      <c r="C92" s="157">
        <f t="shared" si="26"/>
        <v>0</v>
      </c>
      <c r="D92" s="157">
        <f t="shared" si="26"/>
        <v>0</v>
      </c>
      <c r="E92" s="157">
        <f t="shared" si="26"/>
        <v>0</v>
      </c>
      <c r="F92" s="146">
        <f t="shared" si="26"/>
        <v>11613</v>
      </c>
      <c r="G92" s="158">
        <f t="shared" si="26"/>
        <v>10715</v>
      </c>
      <c r="H92" s="157">
        <f t="shared" si="26"/>
        <v>0</v>
      </c>
      <c r="I92" s="157">
        <f t="shared" si="26"/>
        <v>0</v>
      </c>
      <c r="J92" s="157">
        <f t="shared" si="26"/>
        <v>0</v>
      </c>
      <c r="K92" s="146">
        <f t="shared" si="26"/>
        <v>10715</v>
      </c>
      <c r="L92" s="158">
        <f t="shared" si="26"/>
        <v>22328</v>
      </c>
      <c r="M92" s="157">
        <f t="shared" si="26"/>
        <v>0</v>
      </c>
      <c r="N92" s="157">
        <f t="shared" si="26"/>
        <v>0</v>
      </c>
      <c r="O92" s="157">
        <f t="shared" si="26"/>
        <v>0</v>
      </c>
      <c r="P92" s="146">
        <f t="shared" si="26"/>
        <v>22328</v>
      </c>
    </row>
    <row r="93" spans="1:16" ht="12">
      <c r="A93" s="23" t="s">
        <v>94</v>
      </c>
      <c r="B93" s="157">
        <f aca="true" t="shared" si="27" ref="B93:P93">B10+B36+B67</f>
        <v>10527</v>
      </c>
      <c r="C93" s="157">
        <f t="shared" si="27"/>
        <v>18</v>
      </c>
      <c r="D93" s="157">
        <f t="shared" si="27"/>
        <v>0</v>
      </c>
      <c r="E93" s="157">
        <f t="shared" si="27"/>
        <v>2</v>
      </c>
      <c r="F93" s="146">
        <f t="shared" si="27"/>
        <v>10547</v>
      </c>
      <c r="G93" s="158">
        <f t="shared" si="27"/>
        <v>10235</v>
      </c>
      <c r="H93" s="157">
        <f t="shared" si="27"/>
        <v>49</v>
      </c>
      <c r="I93" s="157">
        <f t="shared" si="27"/>
        <v>5</v>
      </c>
      <c r="J93" s="157">
        <f t="shared" si="27"/>
        <v>2</v>
      </c>
      <c r="K93" s="146">
        <f t="shared" si="27"/>
        <v>10291</v>
      </c>
      <c r="L93" s="158">
        <f t="shared" si="27"/>
        <v>20762</v>
      </c>
      <c r="M93" s="157">
        <f t="shared" si="27"/>
        <v>67</v>
      </c>
      <c r="N93" s="157">
        <f t="shared" si="27"/>
        <v>5</v>
      </c>
      <c r="O93" s="157">
        <f t="shared" si="27"/>
        <v>4</v>
      </c>
      <c r="P93" s="146">
        <f t="shared" si="27"/>
        <v>20838</v>
      </c>
    </row>
    <row r="94" spans="1:16" ht="12">
      <c r="A94" s="23" t="s">
        <v>95</v>
      </c>
      <c r="B94" s="157">
        <f aca="true" t="shared" si="28" ref="B94:P94">B11+B37+B68</f>
        <v>8744</v>
      </c>
      <c r="C94" s="157">
        <f t="shared" si="28"/>
        <v>249</v>
      </c>
      <c r="D94" s="157">
        <f t="shared" si="28"/>
        <v>10</v>
      </c>
      <c r="E94" s="157">
        <f t="shared" si="28"/>
        <v>15</v>
      </c>
      <c r="F94" s="146">
        <f t="shared" si="28"/>
        <v>9018</v>
      </c>
      <c r="G94" s="158">
        <f t="shared" si="28"/>
        <v>8025</v>
      </c>
      <c r="H94" s="157">
        <f t="shared" si="28"/>
        <v>715</v>
      </c>
      <c r="I94" s="157">
        <f t="shared" si="28"/>
        <v>25</v>
      </c>
      <c r="J94" s="157">
        <f t="shared" si="28"/>
        <v>12</v>
      </c>
      <c r="K94" s="146">
        <f t="shared" si="28"/>
        <v>8777</v>
      </c>
      <c r="L94" s="158">
        <f t="shared" si="28"/>
        <v>16769</v>
      </c>
      <c r="M94" s="157">
        <f t="shared" si="28"/>
        <v>964</v>
      </c>
      <c r="N94" s="157">
        <f t="shared" si="28"/>
        <v>35</v>
      </c>
      <c r="O94" s="157">
        <f t="shared" si="28"/>
        <v>27</v>
      </c>
      <c r="P94" s="146">
        <f t="shared" si="28"/>
        <v>17795</v>
      </c>
    </row>
    <row r="95" spans="1:16" ht="12">
      <c r="A95" s="23" t="s">
        <v>96</v>
      </c>
      <c r="B95" s="157">
        <f aca="true" t="shared" si="29" ref="B95:P95">B12+B38+B69</f>
        <v>7305</v>
      </c>
      <c r="C95" s="157">
        <f t="shared" si="29"/>
        <v>1239</v>
      </c>
      <c r="D95" s="157">
        <f t="shared" si="29"/>
        <v>3</v>
      </c>
      <c r="E95" s="157">
        <f t="shared" si="29"/>
        <v>35</v>
      </c>
      <c r="F95" s="146">
        <f t="shared" si="29"/>
        <v>8582</v>
      </c>
      <c r="G95" s="158">
        <f t="shared" si="29"/>
        <v>6633</v>
      </c>
      <c r="H95" s="157">
        <f t="shared" si="29"/>
        <v>2234</v>
      </c>
      <c r="I95" s="157">
        <f t="shared" si="29"/>
        <v>32</v>
      </c>
      <c r="J95" s="157">
        <f t="shared" si="29"/>
        <v>76</v>
      </c>
      <c r="K95" s="146">
        <f t="shared" si="29"/>
        <v>8975</v>
      </c>
      <c r="L95" s="158">
        <f t="shared" si="29"/>
        <v>13938</v>
      </c>
      <c r="M95" s="157">
        <f t="shared" si="29"/>
        <v>3473</v>
      </c>
      <c r="N95" s="157">
        <f t="shared" si="29"/>
        <v>35</v>
      </c>
      <c r="O95" s="157">
        <f t="shared" si="29"/>
        <v>111</v>
      </c>
      <c r="P95" s="146">
        <f t="shared" si="29"/>
        <v>17557</v>
      </c>
    </row>
    <row r="96" spans="1:16" ht="12">
      <c r="A96" s="23" t="s">
        <v>97</v>
      </c>
      <c r="B96" s="157">
        <f aca="true" t="shared" si="30" ref="B96:P96">B13+B39+B70</f>
        <v>6501</v>
      </c>
      <c r="C96" s="157">
        <f t="shared" si="30"/>
        <v>3044</v>
      </c>
      <c r="D96" s="157">
        <f t="shared" si="30"/>
        <v>9</v>
      </c>
      <c r="E96" s="157">
        <f t="shared" si="30"/>
        <v>150</v>
      </c>
      <c r="F96" s="146">
        <f t="shared" si="30"/>
        <v>9704</v>
      </c>
      <c r="G96" s="158">
        <f t="shared" si="30"/>
        <v>5596</v>
      </c>
      <c r="H96" s="157">
        <f t="shared" si="30"/>
        <v>4002</v>
      </c>
      <c r="I96" s="157">
        <f t="shared" si="30"/>
        <v>51</v>
      </c>
      <c r="J96" s="157">
        <f t="shared" si="30"/>
        <v>211</v>
      </c>
      <c r="K96" s="146">
        <f t="shared" si="30"/>
        <v>9860</v>
      </c>
      <c r="L96" s="158">
        <f t="shared" si="30"/>
        <v>12097</v>
      </c>
      <c r="M96" s="157">
        <f t="shared" si="30"/>
        <v>7046</v>
      </c>
      <c r="N96" s="157">
        <f t="shared" si="30"/>
        <v>60</v>
      </c>
      <c r="O96" s="157">
        <f t="shared" si="30"/>
        <v>361</v>
      </c>
      <c r="P96" s="146">
        <f t="shared" si="30"/>
        <v>19564</v>
      </c>
    </row>
    <row r="97" spans="1:16" ht="12">
      <c r="A97" s="23" t="s">
        <v>98</v>
      </c>
      <c r="B97" s="157">
        <f aca="true" t="shared" si="31" ref="B97:P97">B14+B40+B71</f>
        <v>4513</v>
      </c>
      <c r="C97" s="157">
        <f t="shared" si="31"/>
        <v>4061</v>
      </c>
      <c r="D97" s="157">
        <f t="shared" si="31"/>
        <v>17</v>
      </c>
      <c r="E97" s="157">
        <f t="shared" si="31"/>
        <v>290</v>
      </c>
      <c r="F97" s="146">
        <f t="shared" si="31"/>
        <v>8881</v>
      </c>
      <c r="G97" s="158">
        <f t="shared" si="31"/>
        <v>4086</v>
      </c>
      <c r="H97" s="157">
        <f t="shared" si="31"/>
        <v>4606</v>
      </c>
      <c r="I97" s="157">
        <f t="shared" si="31"/>
        <v>89</v>
      </c>
      <c r="J97" s="157">
        <f t="shared" si="31"/>
        <v>408</v>
      </c>
      <c r="K97" s="146">
        <f t="shared" si="31"/>
        <v>9189</v>
      </c>
      <c r="L97" s="158">
        <f t="shared" si="31"/>
        <v>8599</v>
      </c>
      <c r="M97" s="157">
        <f t="shared" si="31"/>
        <v>8667</v>
      </c>
      <c r="N97" s="157">
        <f t="shared" si="31"/>
        <v>106</v>
      </c>
      <c r="O97" s="157">
        <f t="shared" si="31"/>
        <v>698</v>
      </c>
      <c r="P97" s="146">
        <f t="shared" si="31"/>
        <v>18070</v>
      </c>
    </row>
    <row r="98" spans="1:16" ht="12">
      <c r="A98" s="23" t="s">
        <v>99</v>
      </c>
      <c r="B98" s="157">
        <f aca="true" t="shared" si="32" ref="B98:P98">B15+B41+B72</f>
        <v>3421</v>
      </c>
      <c r="C98" s="157">
        <f t="shared" si="32"/>
        <v>4356</v>
      </c>
      <c r="D98" s="157">
        <f t="shared" si="32"/>
        <v>16</v>
      </c>
      <c r="E98" s="157">
        <f t="shared" si="32"/>
        <v>421</v>
      </c>
      <c r="F98" s="146">
        <f t="shared" si="32"/>
        <v>8214</v>
      </c>
      <c r="G98" s="158">
        <f t="shared" si="32"/>
        <v>2829</v>
      </c>
      <c r="H98" s="157">
        <f t="shared" si="32"/>
        <v>4575</v>
      </c>
      <c r="I98" s="157">
        <f t="shared" si="32"/>
        <v>167</v>
      </c>
      <c r="J98" s="157">
        <f t="shared" si="32"/>
        <v>524</v>
      </c>
      <c r="K98" s="146">
        <f t="shared" si="32"/>
        <v>8095</v>
      </c>
      <c r="L98" s="158">
        <f t="shared" si="32"/>
        <v>6250</v>
      </c>
      <c r="M98" s="157">
        <f t="shared" si="32"/>
        <v>8931</v>
      </c>
      <c r="N98" s="157">
        <f t="shared" si="32"/>
        <v>183</v>
      </c>
      <c r="O98" s="157">
        <f t="shared" si="32"/>
        <v>945</v>
      </c>
      <c r="P98" s="146">
        <f t="shared" si="32"/>
        <v>16309</v>
      </c>
    </row>
    <row r="99" spans="1:16" ht="12">
      <c r="A99" s="23" t="s">
        <v>100</v>
      </c>
      <c r="B99" s="157">
        <f aca="true" t="shared" si="33" ref="B99:P99">B16+B42+B73</f>
        <v>2105</v>
      </c>
      <c r="C99" s="157">
        <f t="shared" si="33"/>
        <v>4043</v>
      </c>
      <c r="D99" s="157">
        <f t="shared" si="33"/>
        <v>56</v>
      </c>
      <c r="E99" s="157">
        <f t="shared" si="33"/>
        <v>443</v>
      </c>
      <c r="F99" s="146">
        <f t="shared" si="33"/>
        <v>6647</v>
      </c>
      <c r="G99" s="158">
        <f t="shared" si="33"/>
        <v>1910</v>
      </c>
      <c r="H99" s="157">
        <f t="shared" si="33"/>
        <v>3861</v>
      </c>
      <c r="I99" s="157">
        <f t="shared" si="33"/>
        <v>276</v>
      </c>
      <c r="J99" s="157">
        <f t="shared" si="33"/>
        <v>522</v>
      </c>
      <c r="K99" s="146">
        <f t="shared" si="33"/>
        <v>6569</v>
      </c>
      <c r="L99" s="158">
        <f t="shared" si="33"/>
        <v>4015</v>
      </c>
      <c r="M99" s="157">
        <f t="shared" si="33"/>
        <v>7904</v>
      </c>
      <c r="N99" s="157">
        <f t="shared" si="33"/>
        <v>332</v>
      </c>
      <c r="O99" s="157">
        <f t="shared" si="33"/>
        <v>965</v>
      </c>
      <c r="P99" s="146">
        <f t="shared" si="33"/>
        <v>13216</v>
      </c>
    </row>
    <row r="100" spans="1:16" ht="12">
      <c r="A100" s="23" t="s">
        <v>101</v>
      </c>
      <c r="B100" s="157">
        <f aca="true" t="shared" si="34" ref="B100:P100">B17+B43+B74</f>
        <v>1727</v>
      </c>
      <c r="C100" s="157">
        <f t="shared" si="34"/>
        <v>3630</v>
      </c>
      <c r="D100" s="157">
        <f t="shared" si="34"/>
        <v>90</v>
      </c>
      <c r="E100" s="157">
        <f t="shared" si="34"/>
        <v>417</v>
      </c>
      <c r="F100" s="146">
        <f t="shared" si="34"/>
        <v>5864</v>
      </c>
      <c r="G100" s="158">
        <f t="shared" si="34"/>
        <v>1162</v>
      </c>
      <c r="H100" s="157">
        <f t="shared" si="34"/>
        <v>3292</v>
      </c>
      <c r="I100" s="157">
        <f t="shared" si="34"/>
        <v>360</v>
      </c>
      <c r="J100" s="157">
        <f t="shared" si="34"/>
        <v>533</v>
      </c>
      <c r="K100" s="146">
        <f t="shared" si="34"/>
        <v>5347</v>
      </c>
      <c r="L100" s="158">
        <f t="shared" si="34"/>
        <v>2889</v>
      </c>
      <c r="M100" s="157">
        <f t="shared" si="34"/>
        <v>6922</v>
      </c>
      <c r="N100" s="157">
        <f t="shared" si="34"/>
        <v>450</v>
      </c>
      <c r="O100" s="157">
        <f t="shared" si="34"/>
        <v>950</v>
      </c>
      <c r="P100" s="146">
        <f t="shared" si="34"/>
        <v>11211</v>
      </c>
    </row>
    <row r="101" spans="1:16" ht="12">
      <c r="A101" s="23" t="s">
        <v>102</v>
      </c>
      <c r="B101" s="157">
        <f aca="true" t="shared" si="35" ref="B101:P101">B18+B44+B75</f>
        <v>1322</v>
      </c>
      <c r="C101" s="157">
        <f t="shared" si="35"/>
        <v>3560</v>
      </c>
      <c r="D101" s="157">
        <f t="shared" si="35"/>
        <v>134</v>
      </c>
      <c r="E101" s="157">
        <f t="shared" si="35"/>
        <v>454</v>
      </c>
      <c r="F101" s="146">
        <f t="shared" si="35"/>
        <v>5470</v>
      </c>
      <c r="G101" s="158">
        <f t="shared" si="35"/>
        <v>743</v>
      </c>
      <c r="H101" s="157">
        <f t="shared" si="35"/>
        <v>2794</v>
      </c>
      <c r="I101" s="157">
        <f t="shared" si="35"/>
        <v>540</v>
      </c>
      <c r="J101" s="157">
        <f t="shared" si="35"/>
        <v>440</v>
      </c>
      <c r="K101" s="146">
        <f t="shared" si="35"/>
        <v>4517</v>
      </c>
      <c r="L101" s="158">
        <f t="shared" si="35"/>
        <v>2065</v>
      </c>
      <c r="M101" s="157">
        <f t="shared" si="35"/>
        <v>6354</v>
      </c>
      <c r="N101" s="157">
        <f t="shared" si="35"/>
        <v>674</v>
      </c>
      <c r="O101" s="157">
        <f t="shared" si="35"/>
        <v>894</v>
      </c>
      <c r="P101" s="146">
        <f t="shared" si="35"/>
        <v>9987</v>
      </c>
    </row>
    <row r="102" spans="1:16" ht="12">
      <c r="A102" s="23" t="s">
        <v>103</v>
      </c>
      <c r="B102" s="157">
        <f aca="true" t="shared" si="36" ref="B102:P102">B19+B45+B76</f>
        <v>789</v>
      </c>
      <c r="C102" s="157">
        <f t="shared" si="36"/>
        <v>2517</v>
      </c>
      <c r="D102" s="157">
        <f t="shared" si="36"/>
        <v>149</v>
      </c>
      <c r="E102" s="157">
        <f t="shared" si="36"/>
        <v>313</v>
      </c>
      <c r="F102" s="146">
        <f t="shared" si="36"/>
        <v>3768</v>
      </c>
      <c r="G102" s="158">
        <f t="shared" si="36"/>
        <v>498</v>
      </c>
      <c r="H102" s="157">
        <f t="shared" si="36"/>
        <v>1954</v>
      </c>
      <c r="I102" s="157">
        <f t="shared" si="36"/>
        <v>765</v>
      </c>
      <c r="J102" s="157">
        <f t="shared" si="36"/>
        <v>348</v>
      </c>
      <c r="K102" s="146">
        <f t="shared" si="36"/>
        <v>3565</v>
      </c>
      <c r="L102" s="158">
        <f t="shared" si="36"/>
        <v>1287</v>
      </c>
      <c r="M102" s="157">
        <f t="shared" si="36"/>
        <v>4471</v>
      </c>
      <c r="N102" s="157">
        <f t="shared" si="36"/>
        <v>914</v>
      </c>
      <c r="O102" s="157">
        <f t="shared" si="36"/>
        <v>661</v>
      </c>
      <c r="P102" s="146">
        <f t="shared" si="36"/>
        <v>7333</v>
      </c>
    </row>
    <row r="103" spans="1:16" ht="12">
      <c r="A103" s="23" t="s">
        <v>104</v>
      </c>
      <c r="B103" s="157">
        <f aca="true" t="shared" si="37" ref="B103:P103">B20+B46+B77</f>
        <v>480</v>
      </c>
      <c r="C103" s="157">
        <f t="shared" si="37"/>
        <v>1776</v>
      </c>
      <c r="D103" s="157">
        <f t="shared" si="37"/>
        <v>220</v>
      </c>
      <c r="E103" s="157">
        <f t="shared" si="37"/>
        <v>203</v>
      </c>
      <c r="F103" s="146">
        <f t="shared" si="37"/>
        <v>2679</v>
      </c>
      <c r="G103" s="158">
        <f t="shared" si="37"/>
        <v>383</v>
      </c>
      <c r="H103" s="157">
        <f t="shared" si="37"/>
        <v>1288</v>
      </c>
      <c r="I103" s="157">
        <f t="shared" si="37"/>
        <v>850</v>
      </c>
      <c r="J103" s="157">
        <f t="shared" si="37"/>
        <v>229</v>
      </c>
      <c r="K103" s="146">
        <f t="shared" si="37"/>
        <v>2750</v>
      </c>
      <c r="L103" s="158">
        <f t="shared" si="37"/>
        <v>863</v>
      </c>
      <c r="M103" s="157">
        <f t="shared" si="37"/>
        <v>3064</v>
      </c>
      <c r="N103" s="157">
        <f t="shared" si="37"/>
        <v>1070</v>
      </c>
      <c r="O103" s="157">
        <f t="shared" si="37"/>
        <v>432</v>
      </c>
      <c r="P103" s="146">
        <f t="shared" si="37"/>
        <v>5429</v>
      </c>
    </row>
    <row r="104" spans="1:16" ht="12">
      <c r="A104" s="23" t="s">
        <v>105</v>
      </c>
      <c r="B104" s="157">
        <f aca="true" t="shared" si="38" ref="B104:P104">B21+B47+B78</f>
        <v>300</v>
      </c>
      <c r="C104" s="157">
        <f t="shared" si="38"/>
        <v>1161</v>
      </c>
      <c r="D104" s="157">
        <f t="shared" si="38"/>
        <v>240</v>
      </c>
      <c r="E104" s="157">
        <f t="shared" si="38"/>
        <v>119</v>
      </c>
      <c r="F104" s="146">
        <f t="shared" si="38"/>
        <v>1820</v>
      </c>
      <c r="G104" s="158">
        <f t="shared" si="38"/>
        <v>304</v>
      </c>
      <c r="H104" s="157">
        <f t="shared" si="38"/>
        <v>773</v>
      </c>
      <c r="I104" s="157">
        <f t="shared" si="38"/>
        <v>882</v>
      </c>
      <c r="J104" s="157">
        <f t="shared" si="38"/>
        <v>119</v>
      </c>
      <c r="K104" s="146">
        <f t="shared" si="38"/>
        <v>2078</v>
      </c>
      <c r="L104" s="158">
        <f t="shared" si="38"/>
        <v>604</v>
      </c>
      <c r="M104" s="157">
        <f t="shared" si="38"/>
        <v>1934</v>
      </c>
      <c r="N104" s="157">
        <f t="shared" si="38"/>
        <v>1122</v>
      </c>
      <c r="O104" s="157">
        <f t="shared" si="38"/>
        <v>238</v>
      </c>
      <c r="P104" s="146">
        <f t="shared" si="38"/>
        <v>3898</v>
      </c>
    </row>
    <row r="105" spans="1:16" ht="12">
      <c r="A105" s="23" t="s">
        <v>106</v>
      </c>
      <c r="B105" s="157">
        <f aca="true" t="shared" si="39" ref="B105:P105">B22+B48+B79</f>
        <v>161</v>
      </c>
      <c r="C105" s="157">
        <f t="shared" si="39"/>
        <v>713</v>
      </c>
      <c r="D105" s="157">
        <f t="shared" si="39"/>
        <v>197</v>
      </c>
      <c r="E105" s="157">
        <f t="shared" si="39"/>
        <v>51</v>
      </c>
      <c r="F105" s="146">
        <f t="shared" si="39"/>
        <v>1122</v>
      </c>
      <c r="G105" s="158">
        <f t="shared" si="39"/>
        <v>205</v>
      </c>
      <c r="H105" s="157">
        <f t="shared" si="39"/>
        <v>411</v>
      </c>
      <c r="I105" s="157">
        <f t="shared" si="39"/>
        <v>817</v>
      </c>
      <c r="J105" s="157">
        <f t="shared" si="39"/>
        <v>63</v>
      </c>
      <c r="K105" s="146">
        <f t="shared" si="39"/>
        <v>1496</v>
      </c>
      <c r="L105" s="158">
        <f t="shared" si="39"/>
        <v>366</v>
      </c>
      <c r="M105" s="157">
        <f t="shared" si="39"/>
        <v>1124</v>
      </c>
      <c r="N105" s="157">
        <f t="shared" si="39"/>
        <v>1014</v>
      </c>
      <c r="O105" s="157">
        <f t="shared" si="39"/>
        <v>114</v>
      </c>
      <c r="P105" s="146">
        <f t="shared" si="39"/>
        <v>2618</v>
      </c>
    </row>
    <row r="106" spans="1:16" ht="12">
      <c r="A106" s="23" t="s">
        <v>107</v>
      </c>
      <c r="B106" s="157">
        <f aca="true" t="shared" si="40" ref="B106:P106">B23+B49+B80</f>
        <v>86</v>
      </c>
      <c r="C106" s="157">
        <f t="shared" si="40"/>
        <v>310</v>
      </c>
      <c r="D106" s="157">
        <f t="shared" si="40"/>
        <v>161</v>
      </c>
      <c r="E106" s="157">
        <f t="shared" si="40"/>
        <v>24</v>
      </c>
      <c r="F106" s="146">
        <f t="shared" si="40"/>
        <v>581</v>
      </c>
      <c r="G106" s="158">
        <f t="shared" si="40"/>
        <v>119</v>
      </c>
      <c r="H106" s="157">
        <f t="shared" si="40"/>
        <v>150</v>
      </c>
      <c r="I106" s="157">
        <f t="shared" si="40"/>
        <v>519</v>
      </c>
      <c r="J106" s="157">
        <f t="shared" si="40"/>
        <v>31</v>
      </c>
      <c r="K106" s="146">
        <f t="shared" si="40"/>
        <v>819</v>
      </c>
      <c r="L106" s="158">
        <f t="shared" si="40"/>
        <v>205</v>
      </c>
      <c r="M106" s="157">
        <f t="shared" si="40"/>
        <v>460</v>
      </c>
      <c r="N106" s="157">
        <f t="shared" si="40"/>
        <v>680</v>
      </c>
      <c r="O106" s="157">
        <f t="shared" si="40"/>
        <v>55</v>
      </c>
      <c r="P106" s="146">
        <f t="shared" si="40"/>
        <v>1400</v>
      </c>
    </row>
    <row r="107" spans="1:16" ht="12">
      <c r="A107" s="23" t="s">
        <v>108</v>
      </c>
      <c r="B107" s="157">
        <f aca="true" t="shared" si="41" ref="B107:P107">B24+B50+B81</f>
        <v>36</v>
      </c>
      <c r="C107" s="157">
        <f t="shared" si="41"/>
        <v>137</v>
      </c>
      <c r="D107" s="157">
        <f t="shared" si="41"/>
        <v>53</v>
      </c>
      <c r="E107" s="157">
        <f t="shared" si="41"/>
        <v>11</v>
      </c>
      <c r="F107" s="146">
        <f t="shared" si="41"/>
        <v>237</v>
      </c>
      <c r="G107" s="158">
        <f t="shared" si="41"/>
        <v>63</v>
      </c>
      <c r="H107" s="157">
        <f t="shared" si="41"/>
        <v>41</v>
      </c>
      <c r="I107" s="157">
        <f t="shared" si="41"/>
        <v>298</v>
      </c>
      <c r="J107" s="157">
        <f t="shared" si="41"/>
        <v>17</v>
      </c>
      <c r="K107" s="146">
        <f t="shared" si="41"/>
        <v>419</v>
      </c>
      <c r="L107" s="158">
        <f t="shared" si="41"/>
        <v>99</v>
      </c>
      <c r="M107" s="157">
        <f t="shared" si="41"/>
        <v>178</v>
      </c>
      <c r="N107" s="157">
        <f t="shared" si="41"/>
        <v>351</v>
      </c>
      <c r="O107" s="157">
        <f t="shared" si="41"/>
        <v>28</v>
      </c>
      <c r="P107" s="146">
        <f t="shared" si="41"/>
        <v>656</v>
      </c>
    </row>
    <row r="108" spans="1:16" ht="12">
      <c r="A108" s="23" t="s">
        <v>109</v>
      </c>
      <c r="B108" s="157">
        <f aca="true" t="shared" si="42" ref="B108:P108">B25+B51+B82</f>
        <v>14</v>
      </c>
      <c r="C108" s="157">
        <f t="shared" si="42"/>
        <v>49</v>
      </c>
      <c r="D108" s="157">
        <f t="shared" si="42"/>
        <v>37</v>
      </c>
      <c r="E108" s="157">
        <f t="shared" si="42"/>
        <v>5</v>
      </c>
      <c r="F108" s="146">
        <f t="shared" si="42"/>
        <v>105</v>
      </c>
      <c r="G108" s="158">
        <f t="shared" si="42"/>
        <v>50</v>
      </c>
      <c r="H108" s="157">
        <f t="shared" si="42"/>
        <v>21</v>
      </c>
      <c r="I108" s="157">
        <f t="shared" si="42"/>
        <v>152</v>
      </c>
      <c r="J108" s="157">
        <f t="shared" si="42"/>
        <v>7</v>
      </c>
      <c r="K108" s="146">
        <f t="shared" si="42"/>
        <v>230</v>
      </c>
      <c r="L108" s="158">
        <f t="shared" si="42"/>
        <v>64</v>
      </c>
      <c r="M108" s="157">
        <f t="shared" si="42"/>
        <v>70</v>
      </c>
      <c r="N108" s="157">
        <f t="shared" si="42"/>
        <v>189</v>
      </c>
      <c r="O108" s="157">
        <f t="shared" si="42"/>
        <v>12</v>
      </c>
      <c r="P108" s="146">
        <f t="shared" si="42"/>
        <v>335</v>
      </c>
    </row>
    <row r="109" spans="1:16" ht="12">
      <c r="A109" s="23" t="s">
        <v>110</v>
      </c>
      <c r="B109" s="157">
        <f aca="true" t="shared" si="43" ref="B109:P109">B26+B52+B83</f>
        <v>5</v>
      </c>
      <c r="C109" s="157">
        <f t="shared" si="43"/>
        <v>6</v>
      </c>
      <c r="D109" s="157">
        <f t="shared" si="43"/>
        <v>6</v>
      </c>
      <c r="E109" s="157">
        <f t="shared" si="43"/>
        <v>0</v>
      </c>
      <c r="F109" s="146">
        <f t="shared" si="43"/>
        <v>17</v>
      </c>
      <c r="G109" s="158">
        <f t="shared" si="43"/>
        <v>11</v>
      </c>
      <c r="H109" s="157">
        <f t="shared" si="43"/>
        <v>3</v>
      </c>
      <c r="I109" s="157">
        <f t="shared" si="43"/>
        <v>41</v>
      </c>
      <c r="J109" s="157">
        <f t="shared" si="43"/>
        <v>1</v>
      </c>
      <c r="K109" s="146">
        <f t="shared" si="43"/>
        <v>56</v>
      </c>
      <c r="L109" s="158">
        <f t="shared" si="43"/>
        <v>16</v>
      </c>
      <c r="M109" s="157">
        <f t="shared" si="43"/>
        <v>9</v>
      </c>
      <c r="N109" s="157">
        <f t="shared" si="43"/>
        <v>47</v>
      </c>
      <c r="O109" s="157">
        <f t="shared" si="43"/>
        <v>1</v>
      </c>
      <c r="P109" s="146">
        <f t="shared" si="43"/>
        <v>73</v>
      </c>
    </row>
    <row r="110" spans="1:16" s="17" customFormat="1" ht="12.75" customHeight="1" thickBot="1">
      <c r="A110" s="39" t="s">
        <v>43</v>
      </c>
      <c r="B110" s="148">
        <f aca="true" t="shared" si="44" ref="B110:P110">B27+B53+B84</f>
        <v>81265</v>
      </c>
      <c r="C110" s="148">
        <f t="shared" si="44"/>
        <v>30869</v>
      </c>
      <c r="D110" s="148">
        <f t="shared" si="44"/>
        <v>1398</v>
      </c>
      <c r="E110" s="148">
        <f t="shared" si="44"/>
        <v>2953</v>
      </c>
      <c r="F110" s="149">
        <f t="shared" si="44"/>
        <v>116485</v>
      </c>
      <c r="G110" s="150">
        <f t="shared" si="44"/>
        <v>74123</v>
      </c>
      <c r="H110" s="148">
        <f t="shared" si="44"/>
        <v>30769</v>
      </c>
      <c r="I110" s="148">
        <f t="shared" si="44"/>
        <v>5869</v>
      </c>
      <c r="J110" s="148">
        <f t="shared" si="44"/>
        <v>3543</v>
      </c>
      <c r="K110" s="149">
        <f t="shared" si="44"/>
        <v>114304</v>
      </c>
      <c r="L110" s="150">
        <f t="shared" si="44"/>
        <v>155388</v>
      </c>
      <c r="M110" s="148">
        <f t="shared" si="44"/>
        <v>61638</v>
      </c>
      <c r="N110" s="148">
        <f t="shared" si="44"/>
        <v>7267</v>
      </c>
      <c r="O110" s="148">
        <f t="shared" si="44"/>
        <v>6496</v>
      </c>
      <c r="P110" s="149">
        <f t="shared" si="44"/>
        <v>230789</v>
      </c>
    </row>
    <row r="111" ht="4.5" customHeight="1"/>
    <row r="112" ht="12">
      <c r="A112" s="44" t="s">
        <v>211</v>
      </c>
    </row>
  </sheetData>
  <sheetProtection/>
  <mergeCells count="13">
    <mergeCell ref="A1:P1"/>
    <mergeCell ref="B31:F31"/>
    <mergeCell ref="G31:K31"/>
    <mergeCell ref="L31:P31"/>
    <mergeCell ref="B5:F5"/>
    <mergeCell ref="G5:K5"/>
    <mergeCell ref="L5:P5"/>
    <mergeCell ref="B62:F62"/>
    <mergeCell ref="G62:K62"/>
    <mergeCell ref="L62:P62"/>
    <mergeCell ref="B88:F88"/>
    <mergeCell ref="G88:K88"/>
    <mergeCell ref="L88:P88"/>
  </mergeCells>
  <printOptions horizontalCentered="1"/>
  <pageMargins left="0.16" right="0" top="0" bottom="0" header="0" footer="0"/>
  <pageSetup orientation="landscape" paperSize="9" scale="80" r:id="rId1"/>
  <headerFooter alignWithMargins="0">
    <oddFooter>&amp;C&amp;A</oddFooter>
  </headerFooter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22" sqref="A22"/>
    </sheetView>
  </sheetViews>
  <sheetFormatPr defaultColWidth="11.00390625" defaultRowHeight="12"/>
  <cols>
    <col min="1" max="1" width="18.375" style="6" customWidth="1"/>
    <col min="2" max="13" width="12.75390625" style="6" customWidth="1"/>
    <col min="14" max="14" width="18.25390625" style="6" bestFit="1" customWidth="1"/>
    <col min="15" max="16384" width="11.375" style="6" customWidth="1"/>
  </cols>
  <sheetData>
    <row r="1" spans="1:13" ht="19.5" customHeight="1">
      <c r="A1" s="302" t="s">
        <v>138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6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>
      <c r="A3" s="21"/>
      <c r="B3" s="303" t="s">
        <v>112</v>
      </c>
      <c r="C3" s="303"/>
      <c r="D3" s="303"/>
      <c r="E3" s="304"/>
      <c r="F3" s="305" t="s">
        <v>113</v>
      </c>
      <c r="G3" s="303"/>
      <c r="H3" s="303"/>
      <c r="I3" s="304"/>
      <c r="J3" s="303" t="s">
        <v>114</v>
      </c>
      <c r="K3" s="303"/>
      <c r="L3" s="303"/>
      <c r="M3" s="304"/>
    </row>
    <row r="4" spans="1:13" s="30" customFormat="1" ht="24">
      <c r="A4" s="29"/>
      <c r="B4" s="121" t="s">
        <v>209</v>
      </c>
      <c r="C4" s="121" t="s">
        <v>210</v>
      </c>
      <c r="D4" s="121" t="s">
        <v>39</v>
      </c>
      <c r="E4" s="122" t="s">
        <v>115</v>
      </c>
      <c r="F4" s="28" t="s">
        <v>209</v>
      </c>
      <c r="G4" s="117" t="s">
        <v>210</v>
      </c>
      <c r="H4" s="117" t="s">
        <v>39</v>
      </c>
      <c r="I4" s="118" t="s">
        <v>115</v>
      </c>
      <c r="J4" s="117" t="s">
        <v>209</v>
      </c>
      <c r="K4" s="117" t="s">
        <v>210</v>
      </c>
      <c r="L4" s="117" t="s">
        <v>39</v>
      </c>
      <c r="M4" s="118" t="s">
        <v>115</v>
      </c>
    </row>
    <row r="5" spans="1:13" ht="12">
      <c r="A5" s="66" t="s">
        <v>116</v>
      </c>
      <c r="B5" s="181">
        <v>455</v>
      </c>
      <c r="C5" s="181">
        <v>0</v>
      </c>
      <c r="D5" s="181">
        <v>0</v>
      </c>
      <c r="E5" s="182">
        <f aca="true" t="shared" si="0" ref="E5:E45">SUM(B5:D5)</f>
        <v>455</v>
      </c>
      <c r="F5" s="183">
        <v>473</v>
      </c>
      <c r="G5" s="181">
        <v>2</v>
      </c>
      <c r="H5" s="181">
        <v>0</v>
      </c>
      <c r="I5" s="182">
        <f aca="true" t="shared" si="1" ref="I5:I45">SUM(F5:H5)</f>
        <v>475</v>
      </c>
      <c r="J5" s="184">
        <f aca="true" t="shared" si="2" ref="J5:J45">B5+F5</f>
        <v>928</v>
      </c>
      <c r="K5" s="181">
        <f aca="true" t="shared" si="3" ref="K5:K45">C5+G5</f>
        <v>2</v>
      </c>
      <c r="L5" s="181">
        <f aca="true" t="shared" si="4" ref="L5:L45">D5+H5</f>
        <v>0</v>
      </c>
      <c r="M5" s="182">
        <f aca="true" t="shared" si="5" ref="M5:M45">E5+I5</f>
        <v>930</v>
      </c>
    </row>
    <row r="6" spans="1:13" ht="12">
      <c r="A6" s="23" t="s">
        <v>117</v>
      </c>
      <c r="B6" s="157">
        <v>1040</v>
      </c>
      <c r="C6" s="157">
        <v>4</v>
      </c>
      <c r="D6" s="157">
        <v>11</v>
      </c>
      <c r="E6" s="132">
        <f t="shared" si="0"/>
        <v>1055</v>
      </c>
      <c r="F6" s="185">
        <v>1014</v>
      </c>
      <c r="G6" s="157">
        <v>3</v>
      </c>
      <c r="H6" s="157">
        <v>17</v>
      </c>
      <c r="I6" s="132">
        <f t="shared" si="1"/>
        <v>1034</v>
      </c>
      <c r="J6" s="158">
        <f t="shared" si="2"/>
        <v>2054</v>
      </c>
      <c r="K6" s="157">
        <f t="shared" si="3"/>
        <v>7</v>
      </c>
      <c r="L6" s="157">
        <f t="shared" si="4"/>
        <v>28</v>
      </c>
      <c r="M6" s="132">
        <f t="shared" si="5"/>
        <v>2089</v>
      </c>
    </row>
    <row r="7" spans="1:13" ht="12">
      <c r="A7" s="23" t="s">
        <v>118</v>
      </c>
      <c r="B7" s="157">
        <v>2391</v>
      </c>
      <c r="C7" s="157">
        <v>19</v>
      </c>
      <c r="D7" s="157">
        <v>18</v>
      </c>
      <c r="E7" s="132">
        <f t="shared" si="0"/>
        <v>2428</v>
      </c>
      <c r="F7" s="185">
        <v>2327</v>
      </c>
      <c r="G7" s="157">
        <v>14</v>
      </c>
      <c r="H7" s="157">
        <v>10</v>
      </c>
      <c r="I7" s="132">
        <f t="shared" si="1"/>
        <v>2351</v>
      </c>
      <c r="J7" s="158">
        <f t="shared" si="2"/>
        <v>4718</v>
      </c>
      <c r="K7" s="157">
        <f t="shared" si="3"/>
        <v>33</v>
      </c>
      <c r="L7" s="157">
        <f t="shared" si="4"/>
        <v>28</v>
      </c>
      <c r="M7" s="132">
        <f t="shared" si="5"/>
        <v>4779</v>
      </c>
    </row>
    <row r="8" spans="1:13" ht="12">
      <c r="A8" s="23" t="s">
        <v>119</v>
      </c>
      <c r="B8" s="157">
        <v>1790</v>
      </c>
      <c r="C8" s="157">
        <v>1</v>
      </c>
      <c r="D8" s="157">
        <v>3</v>
      </c>
      <c r="E8" s="132">
        <f t="shared" si="0"/>
        <v>1794</v>
      </c>
      <c r="F8" s="185">
        <v>1716</v>
      </c>
      <c r="G8" s="157">
        <v>2</v>
      </c>
      <c r="H8" s="157">
        <v>0</v>
      </c>
      <c r="I8" s="132">
        <f t="shared" si="1"/>
        <v>1718</v>
      </c>
      <c r="J8" s="158">
        <f t="shared" si="2"/>
        <v>3506</v>
      </c>
      <c r="K8" s="157">
        <f t="shared" si="3"/>
        <v>3</v>
      </c>
      <c r="L8" s="157">
        <f t="shared" si="4"/>
        <v>3</v>
      </c>
      <c r="M8" s="132">
        <f t="shared" si="5"/>
        <v>3512</v>
      </c>
    </row>
    <row r="9" spans="1:13" ht="12">
      <c r="A9" s="23" t="s">
        <v>120</v>
      </c>
      <c r="B9" s="157">
        <v>9254</v>
      </c>
      <c r="C9" s="157">
        <v>117</v>
      </c>
      <c r="D9" s="157">
        <v>110</v>
      </c>
      <c r="E9" s="132">
        <f t="shared" si="0"/>
        <v>9481</v>
      </c>
      <c r="F9" s="185">
        <v>8910</v>
      </c>
      <c r="G9" s="157">
        <v>132</v>
      </c>
      <c r="H9" s="157">
        <v>79</v>
      </c>
      <c r="I9" s="132">
        <f t="shared" si="1"/>
        <v>9121</v>
      </c>
      <c r="J9" s="158">
        <f t="shared" si="2"/>
        <v>18164</v>
      </c>
      <c r="K9" s="157">
        <f t="shared" si="3"/>
        <v>249</v>
      </c>
      <c r="L9" s="157">
        <f t="shared" si="4"/>
        <v>189</v>
      </c>
      <c r="M9" s="132">
        <f t="shared" si="5"/>
        <v>18602</v>
      </c>
    </row>
    <row r="10" spans="1:13" ht="12">
      <c r="A10" s="23" t="s">
        <v>121</v>
      </c>
      <c r="B10" s="157">
        <v>229</v>
      </c>
      <c r="C10" s="157">
        <v>0</v>
      </c>
      <c r="D10" s="157">
        <v>0</v>
      </c>
      <c r="E10" s="132">
        <f t="shared" si="0"/>
        <v>229</v>
      </c>
      <c r="F10" s="185">
        <v>229</v>
      </c>
      <c r="G10" s="157">
        <v>1</v>
      </c>
      <c r="H10" s="157">
        <v>0</v>
      </c>
      <c r="I10" s="132">
        <f t="shared" si="1"/>
        <v>230</v>
      </c>
      <c r="J10" s="158">
        <f t="shared" si="2"/>
        <v>458</v>
      </c>
      <c r="K10" s="157">
        <f t="shared" si="3"/>
        <v>1</v>
      </c>
      <c r="L10" s="157">
        <f t="shared" si="4"/>
        <v>0</v>
      </c>
      <c r="M10" s="132">
        <f t="shared" si="5"/>
        <v>459</v>
      </c>
    </row>
    <row r="11" spans="1:13" ht="12">
      <c r="A11" s="23" t="s">
        <v>122</v>
      </c>
      <c r="B11" s="157">
        <v>1289</v>
      </c>
      <c r="C11" s="157">
        <v>3</v>
      </c>
      <c r="D11" s="157">
        <v>3</v>
      </c>
      <c r="E11" s="132">
        <f t="shared" si="0"/>
        <v>1295</v>
      </c>
      <c r="F11" s="185">
        <v>1328</v>
      </c>
      <c r="G11" s="157">
        <v>1</v>
      </c>
      <c r="H11" s="157">
        <v>3</v>
      </c>
      <c r="I11" s="132">
        <f t="shared" si="1"/>
        <v>1332</v>
      </c>
      <c r="J11" s="158">
        <f t="shared" si="2"/>
        <v>2617</v>
      </c>
      <c r="K11" s="157">
        <f t="shared" si="3"/>
        <v>4</v>
      </c>
      <c r="L11" s="157">
        <f t="shared" si="4"/>
        <v>6</v>
      </c>
      <c r="M11" s="132">
        <f t="shared" si="5"/>
        <v>2627</v>
      </c>
    </row>
    <row r="12" spans="1:13" ht="12">
      <c r="A12" s="23" t="s">
        <v>123</v>
      </c>
      <c r="B12" s="157">
        <v>2299</v>
      </c>
      <c r="C12" s="157">
        <v>5</v>
      </c>
      <c r="D12" s="157">
        <v>11</v>
      </c>
      <c r="E12" s="132">
        <f t="shared" si="0"/>
        <v>2315</v>
      </c>
      <c r="F12" s="185">
        <v>2214</v>
      </c>
      <c r="G12" s="157">
        <v>3</v>
      </c>
      <c r="H12" s="157">
        <v>5</v>
      </c>
      <c r="I12" s="132">
        <f t="shared" si="1"/>
        <v>2222</v>
      </c>
      <c r="J12" s="158">
        <f t="shared" si="2"/>
        <v>4513</v>
      </c>
      <c r="K12" s="157">
        <f t="shared" si="3"/>
        <v>8</v>
      </c>
      <c r="L12" s="157">
        <f t="shared" si="4"/>
        <v>16</v>
      </c>
      <c r="M12" s="132">
        <f t="shared" si="5"/>
        <v>4537</v>
      </c>
    </row>
    <row r="13" spans="1:13" ht="12">
      <c r="A13" s="23" t="s">
        <v>221</v>
      </c>
      <c r="B13" s="157">
        <v>930</v>
      </c>
      <c r="C13" s="157">
        <v>1</v>
      </c>
      <c r="D13" s="157">
        <v>2</v>
      </c>
      <c r="E13" s="132">
        <f t="shared" si="0"/>
        <v>933</v>
      </c>
      <c r="F13" s="185">
        <v>903</v>
      </c>
      <c r="G13" s="157">
        <v>2</v>
      </c>
      <c r="H13" s="157">
        <v>2</v>
      </c>
      <c r="I13" s="132">
        <f t="shared" si="1"/>
        <v>907</v>
      </c>
      <c r="J13" s="158">
        <f t="shared" si="2"/>
        <v>1833</v>
      </c>
      <c r="K13" s="157">
        <f t="shared" si="3"/>
        <v>3</v>
      </c>
      <c r="L13" s="157">
        <f t="shared" si="4"/>
        <v>4</v>
      </c>
      <c r="M13" s="132">
        <f t="shared" si="5"/>
        <v>1840</v>
      </c>
    </row>
    <row r="14" spans="1:13" ht="12">
      <c r="A14" s="23" t="s">
        <v>124</v>
      </c>
      <c r="B14" s="157">
        <v>982</v>
      </c>
      <c r="C14" s="157">
        <v>1</v>
      </c>
      <c r="D14" s="157">
        <v>1</v>
      </c>
      <c r="E14" s="132">
        <f t="shared" si="0"/>
        <v>984</v>
      </c>
      <c r="F14" s="185">
        <v>896</v>
      </c>
      <c r="G14" s="157">
        <v>1</v>
      </c>
      <c r="H14" s="157">
        <v>0</v>
      </c>
      <c r="I14" s="132">
        <f t="shared" si="1"/>
        <v>897</v>
      </c>
      <c r="J14" s="158">
        <f t="shared" si="2"/>
        <v>1878</v>
      </c>
      <c r="K14" s="157">
        <f t="shared" si="3"/>
        <v>2</v>
      </c>
      <c r="L14" s="157">
        <f t="shared" si="4"/>
        <v>1</v>
      </c>
      <c r="M14" s="132">
        <f t="shared" si="5"/>
        <v>1881</v>
      </c>
    </row>
    <row r="15" spans="1:13" ht="12">
      <c r="A15" s="23" t="s">
        <v>125</v>
      </c>
      <c r="B15" s="157">
        <v>2372</v>
      </c>
      <c r="C15" s="157">
        <v>21</v>
      </c>
      <c r="D15" s="157">
        <v>3</v>
      </c>
      <c r="E15" s="132">
        <f t="shared" si="0"/>
        <v>2396</v>
      </c>
      <c r="F15" s="185">
        <v>2081</v>
      </c>
      <c r="G15" s="157">
        <v>19</v>
      </c>
      <c r="H15" s="157">
        <v>4</v>
      </c>
      <c r="I15" s="132">
        <f t="shared" si="1"/>
        <v>2104</v>
      </c>
      <c r="J15" s="158">
        <f t="shared" si="2"/>
        <v>4453</v>
      </c>
      <c r="K15" s="157">
        <f t="shared" si="3"/>
        <v>40</v>
      </c>
      <c r="L15" s="157">
        <f t="shared" si="4"/>
        <v>7</v>
      </c>
      <c r="M15" s="132">
        <f t="shared" si="5"/>
        <v>4500</v>
      </c>
    </row>
    <row r="16" spans="1:13" ht="12">
      <c r="A16" s="23" t="s">
        <v>14</v>
      </c>
      <c r="B16" s="157">
        <v>839</v>
      </c>
      <c r="C16" s="157">
        <v>2</v>
      </c>
      <c r="D16" s="157">
        <v>4</v>
      </c>
      <c r="E16" s="132">
        <f t="shared" si="0"/>
        <v>845</v>
      </c>
      <c r="F16" s="185">
        <v>739</v>
      </c>
      <c r="G16" s="157">
        <v>1</v>
      </c>
      <c r="H16" s="157">
        <v>1</v>
      </c>
      <c r="I16" s="132">
        <f t="shared" si="1"/>
        <v>741</v>
      </c>
      <c r="J16" s="158">
        <f t="shared" si="2"/>
        <v>1578</v>
      </c>
      <c r="K16" s="157">
        <f t="shared" si="3"/>
        <v>3</v>
      </c>
      <c r="L16" s="157">
        <f t="shared" si="4"/>
        <v>5</v>
      </c>
      <c r="M16" s="132">
        <f t="shared" si="5"/>
        <v>1586</v>
      </c>
    </row>
    <row r="17" spans="1:13" ht="12">
      <c r="A17" s="23" t="s">
        <v>126</v>
      </c>
      <c r="B17" s="157">
        <v>1486</v>
      </c>
      <c r="C17" s="157">
        <v>16</v>
      </c>
      <c r="D17" s="157">
        <v>7</v>
      </c>
      <c r="E17" s="132">
        <f t="shared" si="0"/>
        <v>1509</v>
      </c>
      <c r="F17" s="185">
        <v>1467</v>
      </c>
      <c r="G17" s="157">
        <v>22</v>
      </c>
      <c r="H17" s="157">
        <v>5</v>
      </c>
      <c r="I17" s="132">
        <f t="shared" si="1"/>
        <v>1494</v>
      </c>
      <c r="J17" s="158">
        <f t="shared" si="2"/>
        <v>2953</v>
      </c>
      <c r="K17" s="157">
        <f t="shared" si="3"/>
        <v>38</v>
      </c>
      <c r="L17" s="157">
        <f t="shared" si="4"/>
        <v>12</v>
      </c>
      <c r="M17" s="132">
        <f t="shared" si="5"/>
        <v>3003</v>
      </c>
    </row>
    <row r="18" spans="1:13" ht="12">
      <c r="A18" s="23" t="s">
        <v>127</v>
      </c>
      <c r="B18" s="157">
        <v>1437</v>
      </c>
      <c r="C18" s="157">
        <v>5</v>
      </c>
      <c r="D18" s="157">
        <v>9</v>
      </c>
      <c r="E18" s="132">
        <f t="shared" si="0"/>
        <v>1451</v>
      </c>
      <c r="F18" s="185">
        <v>1444</v>
      </c>
      <c r="G18" s="157">
        <v>3</v>
      </c>
      <c r="H18" s="157">
        <v>5</v>
      </c>
      <c r="I18" s="132">
        <f t="shared" si="1"/>
        <v>1452</v>
      </c>
      <c r="J18" s="158">
        <f t="shared" si="2"/>
        <v>2881</v>
      </c>
      <c r="K18" s="157">
        <f t="shared" si="3"/>
        <v>8</v>
      </c>
      <c r="L18" s="157">
        <f t="shared" si="4"/>
        <v>14</v>
      </c>
      <c r="M18" s="132">
        <f t="shared" si="5"/>
        <v>2903</v>
      </c>
    </row>
    <row r="19" spans="1:13" ht="12">
      <c r="A19" s="23" t="s">
        <v>128</v>
      </c>
      <c r="B19" s="157">
        <v>5156</v>
      </c>
      <c r="C19" s="157">
        <v>9</v>
      </c>
      <c r="D19" s="157">
        <v>5</v>
      </c>
      <c r="E19" s="132">
        <f t="shared" si="0"/>
        <v>5170</v>
      </c>
      <c r="F19" s="185">
        <v>5142</v>
      </c>
      <c r="G19" s="157">
        <v>1</v>
      </c>
      <c r="H19" s="157">
        <v>7</v>
      </c>
      <c r="I19" s="132">
        <f t="shared" si="1"/>
        <v>5150</v>
      </c>
      <c r="J19" s="158">
        <f t="shared" si="2"/>
        <v>10298</v>
      </c>
      <c r="K19" s="157">
        <f t="shared" si="3"/>
        <v>10</v>
      </c>
      <c r="L19" s="157">
        <f t="shared" si="4"/>
        <v>12</v>
      </c>
      <c r="M19" s="132">
        <f t="shared" si="5"/>
        <v>10320</v>
      </c>
    </row>
    <row r="20" spans="1:13" ht="12">
      <c r="A20" s="23" t="s">
        <v>129</v>
      </c>
      <c r="B20" s="157">
        <v>3752</v>
      </c>
      <c r="C20" s="157">
        <v>7</v>
      </c>
      <c r="D20" s="157">
        <v>0</v>
      </c>
      <c r="E20" s="132">
        <f t="shared" si="0"/>
        <v>3759</v>
      </c>
      <c r="F20" s="185">
        <v>3635</v>
      </c>
      <c r="G20" s="157">
        <v>5</v>
      </c>
      <c r="H20" s="157">
        <v>2</v>
      </c>
      <c r="I20" s="132">
        <f t="shared" si="1"/>
        <v>3642</v>
      </c>
      <c r="J20" s="158">
        <f t="shared" si="2"/>
        <v>7387</v>
      </c>
      <c r="K20" s="157">
        <f t="shared" si="3"/>
        <v>12</v>
      </c>
      <c r="L20" s="157">
        <f t="shared" si="4"/>
        <v>2</v>
      </c>
      <c r="M20" s="132">
        <f t="shared" si="5"/>
        <v>7401</v>
      </c>
    </row>
    <row r="21" spans="1:13" ht="12">
      <c r="A21" s="23" t="s">
        <v>130</v>
      </c>
      <c r="B21" s="157">
        <v>307</v>
      </c>
      <c r="C21" s="157">
        <v>2</v>
      </c>
      <c r="D21" s="157">
        <v>1</v>
      </c>
      <c r="E21" s="132">
        <f t="shared" si="0"/>
        <v>310</v>
      </c>
      <c r="F21" s="185">
        <v>288</v>
      </c>
      <c r="G21" s="157">
        <v>1</v>
      </c>
      <c r="H21" s="157">
        <v>3</v>
      </c>
      <c r="I21" s="132">
        <f t="shared" si="1"/>
        <v>292</v>
      </c>
      <c r="J21" s="158">
        <f t="shared" si="2"/>
        <v>595</v>
      </c>
      <c r="K21" s="157">
        <f t="shared" si="3"/>
        <v>3</v>
      </c>
      <c r="L21" s="157">
        <f t="shared" si="4"/>
        <v>4</v>
      </c>
      <c r="M21" s="132">
        <f t="shared" si="5"/>
        <v>602</v>
      </c>
    </row>
    <row r="22" spans="1:13" ht="12">
      <c r="A22" s="94" t="s">
        <v>222</v>
      </c>
      <c r="B22" s="157">
        <v>11946</v>
      </c>
      <c r="C22" s="157">
        <v>151</v>
      </c>
      <c r="D22" s="157">
        <v>185</v>
      </c>
      <c r="E22" s="132">
        <f t="shared" si="0"/>
        <v>12282</v>
      </c>
      <c r="F22" s="185">
        <v>11569</v>
      </c>
      <c r="G22" s="157">
        <v>171</v>
      </c>
      <c r="H22" s="157">
        <v>173</v>
      </c>
      <c r="I22" s="132">
        <f t="shared" si="1"/>
        <v>11913</v>
      </c>
      <c r="J22" s="158">
        <f t="shared" si="2"/>
        <v>23515</v>
      </c>
      <c r="K22" s="157">
        <f t="shared" si="3"/>
        <v>322</v>
      </c>
      <c r="L22" s="157">
        <f t="shared" si="4"/>
        <v>358</v>
      </c>
      <c r="M22" s="132">
        <f t="shared" si="5"/>
        <v>24195</v>
      </c>
    </row>
    <row r="23" spans="1:13" ht="12">
      <c r="A23" s="23" t="s">
        <v>131</v>
      </c>
      <c r="B23" s="157">
        <v>43301</v>
      </c>
      <c r="C23" s="157">
        <v>984</v>
      </c>
      <c r="D23" s="157">
        <v>954</v>
      </c>
      <c r="E23" s="132">
        <f t="shared" si="0"/>
        <v>45239</v>
      </c>
      <c r="F23" s="185">
        <v>43837</v>
      </c>
      <c r="G23" s="157">
        <v>1339</v>
      </c>
      <c r="H23" s="157">
        <v>971</v>
      </c>
      <c r="I23" s="132">
        <f t="shared" si="1"/>
        <v>46147</v>
      </c>
      <c r="J23" s="158">
        <f t="shared" si="2"/>
        <v>87138</v>
      </c>
      <c r="K23" s="157">
        <f t="shared" si="3"/>
        <v>2323</v>
      </c>
      <c r="L23" s="157">
        <f t="shared" si="4"/>
        <v>1925</v>
      </c>
      <c r="M23" s="132">
        <f t="shared" si="5"/>
        <v>91386</v>
      </c>
    </row>
    <row r="24" spans="1:13" ht="12">
      <c r="A24" s="23" t="s">
        <v>0</v>
      </c>
      <c r="B24" s="157">
        <v>1136</v>
      </c>
      <c r="C24" s="157">
        <v>0</v>
      </c>
      <c r="D24" s="157">
        <v>0</v>
      </c>
      <c r="E24" s="132">
        <f t="shared" si="0"/>
        <v>1136</v>
      </c>
      <c r="F24" s="185">
        <v>977</v>
      </c>
      <c r="G24" s="157">
        <v>0</v>
      </c>
      <c r="H24" s="157">
        <v>1</v>
      </c>
      <c r="I24" s="132">
        <f t="shared" si="1"/>
        <v>978</v>
      </c>
      <c r="J24" s="158">
        <f t="shared" si="2"/>
        <v>2113</v>
      </c>
      <c r="K24" s="157">
        <f t="shared" si="3"/>
        <v>0</v>
      </c>
      <c r="L24" s="157">
        <f t="shared" si="4"/>
        <v>1</v>
      </c>
      <c r="M24" s="132">
        <f t="shared" si="5"/>
        <v>2114</v>
      </c>
    </row>
    <row r="25" spans="1:13" ht="12">
      <c r="A25" s="23" t="s">
        <v>1</v>
      </c>
      <c r="B25" s="157">
        <v>2219</v>
      </c>
      <c r="C25" s="157">
        <v>3</v>
      </c>
      <c r="D25" s="157">
        <v>0</v>
      </c>
      <c r="E25" s="132">
        <f t="shared" si="0"/>
        <v>2222</v>
      </c>
      <c r="F25" s="185">
        <v>2134</v>
      </c>
      <c r="G25" s="157">
        <v>3</v>
      </c>
      <c r="H25" s="157">
        <v>0</v>
      </c>
      <c r="I25" s="132">
        <f t="shared" si="1"/>
        <v>2137</v>
      </c>
      <c r="J25" s="158">
        <f t="shared" si="2"/>
        <v>4353</v>
      </c>
      <c r="K25" s="157">
        <f t="shared" si="3"/>
        <v>6</v>
      </c>
      <c r="L25" s="157">
        <f t="shared" si="4"/>
        <v>0</v>
      </c>
      <c r="M25" s="132">
        <f t="shared" si="5"/>
        <v>4359</v>
      </c>
    </row>
    <row r="26" spans="1:13" ht="12">
      <c r="A26" s="23" t="s">
        <v>2</v>
      </c>
      <c r="B26" s="157">
        <v>6081</v>
      </c>
      <c r="C26" s="157">
        <v>57</v>
      </c>
      <c r="D26" s="157">
        <v>51</v>
      </c>
      <c r="E26" s="132">
        <f t="shared" si="0"/>
        <v>6189</v>
      </c>
      <c r="F26" s="185">
        <v>5753</v>
      </c>
      <c r="G26" s="157">
        <v>70</v>
      </c>
      <c r="H26" s="157">
        <v>50</v>
      </c>
      <c r="I26" s="132">
        <f t="shared" si="1"/>
        <v>5873</v>
      </c>
      <c r="J26" s="158">
        <f t="shared" si="2"/>
        <v>11834</v>
      </c>
      <c r="K26" s="157">
        <f t="shared" si="3"/>
        <v>127</v>
      </c>
      <c r="L26" s="157">
        <f t="shared" si="4"/>
        <v>101</v>
      </c>
      <c r="M26" s="132">
        <f t="shared" si="5"/>
        <v>12062</v>
      </c>
    </row>
    <row r="27" spans="1:13" ht="12">
      <c r="A27" s="23" t="s">
        <v>3</v>
      </c>
      <c r="B27" s="157">
        <v>2495</v>
      </c>
      <c r="C27" s="157">
        <v>5</v>
      </c>
      <c r="D27" s="157">
        <v>6</v>
      </c>
      <c r="E27" s="132">
        <f t="shared" si="0"/>
        <v>2506</v>
      </c>
      <c r="F27" s="185">
        <v>2303</v>
      </c>
      <c r="G27" s="157">
        <v>10</v>
      </c>
      <c r="H27" s="157">
        <v>5</v>
      </c>
      <c r="I27" s="132">
        <f t="shared" si="1"/>
        <v>2318</v>
      </c>
      <c r="J27" s="158">
        <f t="shared" si="2"/>
        <v>4798</v>
      </c>
      <c r="K27" s="157">
        <f t="shared" si="3"/>
        <v>15</v>
      </c>
      <c r="L27" s="157">
        <f t="shared" si="4"/>
        <v>11</v>
      </c>
      <c r="M27" s="132">
        <f t="shared" si="5"/>
        <v>4824</v>
      </c>
    </row>
    <row r="28" spans="1:13" ht="12">
      <c r="A28" s="23" t="s">
        <v>4</v>
      </c>
      <c r="B28" s="157">
        <v>1417</v>
      </c>
      <c r="C28" s="157">
        <v>5</v>
      </c>
      <c r="D28" s="157">
        <v>4</v>
      </c>
      <c r="E28" s="132">
        <f t="shared" si="0"/>
        <v>1426</v>
      </c>
      <c r="F28" s="185">
        <v>1294</v>
      </c>
      <c r="G28" s="157">
        <v>2</v>
      </c>
      <c r="H28" s="157">
        <v>4</v>
      </c>
      <c r="I28" s="132">
        <f t="shared" si="1"/>
        <v>1300</v>
      </c>
      <c r="J28" s="158">
        <f t="shared" si="2"/>
        <v>2711</v>
      </c>
      <c r="K28" s="157">
        <f t="shared" si="3"/>
        <v>7</v>
      </c>
      <c r="L28" s="157">
        <f t="shared" si="4"/>
        <v>8</v>
      </c>
      <c r="M28" s="132">
        <f t="shared" si="5"/>
        <v>2726</v>
      </c>
    </row>
    <row r="29" spans="1:13" ht="12">
      <c r="A29" s="23" t="s">
        <v>5</v>
      </c>
      <c r="B29" s="157">
        <v>1228</v>
      </c>
      <c r="C29" s="157">
        <v>1</v>
      </c>
      <c r="D29" s="157">
        <v>4</v>
      </c>
      <c r="E29" s="132">
        <f t="shared" si="0"/>
        <v>1233</v>
      </c>
      <c r="F29" s="185">
        <v>1147</v>
      </c>
      <c r="G29" s="157">
        <v>0</v>
      </c>
      <c r="H29" s="157">
        <v>1</v>
      </c>
      <c r="I29" s="132">
        <f t="shared" si="1"/>
        <v>1148</v>
      </c>
      <c r="J29" s="158">
        <f t="shared" si="2"/>
        <v>2375</v>
      </c>
      <c r="K29" s="157">
        <f t="shared" si="3"/>
        <v>1</v>
      </c>
      <c r="L29" s="157">
        <f t="shared" si="4"/>
        <v>5</v>
      </c>
      <c r="M29" s="132">
        <f t="shared" si="5"/>
        <v>2381</v>
      </c>
    </row>
    <row r="30" spans="1:13" ht="12">
      <c r="A30" s="23" t="s">
        <v>6</v>
      </c>
      <c r="B30" s="157">
        <v>758</v>
      </c>
      <c r="C30" s="157">
        <v>3</v>
      </c>
      <c r="D30" s="157">
        <v>3</v>
      </c>
      <c r="E30" s="132">
        <f t="shared" si="0"/>
        <v>764</v>
      </c>
      <c r="F30" s="185">
        <v>694</v>
      </c>
      <c r="G30" s="157">
        <v>7</v>
      </c>
      <c r="H30" s="157">
        <v>6</v>
      </c>
      <c r="I30" s="132">
        <f t="shared" si="1"/>
        <v>707</v>
      </c>
      <c r="J30" s="158">
        <f t="shared" si="2"/>
        <v>1452</v>
      </c>
      <c r="K30" s="157">
        <f t="shared" si="3"/>
        <v>10</v>
      </c>
      <c r="L30" s="157">
        <f t="shared" si="4"/>
        <v>9</v>
      </c>
      <c r="M30" s="132">
        <f t="shared" si="5"/>
        <v>1471</v>
      </c>
    </row>
    <row r="31" spans="1:13" ht="12">
      <c r="A31" s="23" t="s">
        <v>7</v>
      </c>
      <c r="B31" s="157">
        <v>698</v>
      </c>
      <c r="C31" s="157">
        <v>20</v>
      </c>
      <c r="D31" s="157">
        <v>0</v>
      </c>
      <c r="E31" s="132">
        <f t="shared" si="0"/>
        <v>718</v>
      </c>
      <c r="F31" s="185">
        <v>648</v>
      </c>
      <c r="G31" s="157">
        <v>24</v>
      </c>
      <c r="H31" s="157">
        <v>0</v>
      </c>
      <c r="I31" s="132">
        <f t="shared" si="1"/>
        <v>672</v>
      </c>
      <c r="J31" s="158">
        <f t="shared" si="2"/>
        <v>1346</v>
      </c>
      <c r="K31" s="157">
        <f t="shared" si="3"/>
        <v>44</v>
      </c>
      <c r="L31" s="157">
        <f t="shared" si="4"/>
        <v>0</v>
      </c>
      <c r="M31" s="132">
        <f t="shared" si="5"/>
        <v>1390</v>
      </c>
    </row>
    <row r="32" spans="1:13" ht="12">
      <c r="A32" s="23" t="s">
        <v>8</v>
      </c>
      <c r="B32" s="157">
        <v>1346</v>
      </c>
      <c r="C32" s="157">
        <v>0</v>
      </c>
      <c r="D32" s="157">
        <v>0</v>
      </c>
      <c r="E32" s="132">
        <f t="shared" si="0"/>
        <v>1346</v>
      </c>
      <c r="F32" s="185">
        <v>1251</v>
      </c>
      <c r="G32" s="157">
        <v>0</v>
      </c>
      <c r="H32" s="157">
        <v>3</v>
      </c>
      <c r="I32" s="132">
        <f t="shared" si="1"/>
        <v>1254</v>
      </c>
      <c r="J32" s="158">
        <f t="shared" si="2"/>
        <v>2597</v>
      </c>
      <c r="K32" s="157">
        <f t="shared" si="3"/>
        <v>0</v>
      </c>
      <c r="L32" s="157">
        <f t="shared" si="4"/>
        <v>3</v>
      </c>
      <c r="M32" s="132">
        <f t="shared" si="5"/>
        <v>2600</v>
      </c>
    </row>
    <row r="33" spans="1:13" ht="12">
      <c r="A33" s="23" t="s">
        <v>9</v>
      </c>
      <c r="B33" s="157">
        <v>312</v>
      </c>
      <c r="C33" s="157">
        <v>0</v>
      </c>
      <c r="D33" s="157">
        <v>5</v>
      </c>
      <c r="E33" s="132">
        <f t="shared" si="0"/>
        <v>317</v>
      </c>
      <c r="F33" s="185">
        <v>292</v>
      </c>
      <c r="G33" s="157">
        <v>1</v>
      </c>
      <c r="H33" s="157">
        <v>0</v>
      </c>
      <c r="I33" s="132">
        <f t="shared" si="1"/>
        <v>293</v>
      </c>
      <c r="J33" s="158">
        <f t="shared" si="2"/>
        <v>604</v>
      </c>
      <c r="K33" s="157">
        <f t="shared" si="3"/>
        <v>1</v>
      </c>
      <c r="L33" s="157">
        <f t="shared" si="4"/>
        <v>5</v>
      </c>
      <c r="M33" s="132">
        <f t="shared" si="5"/>
        <v>610</v>
      </c>
    </row>
    <row r="34" spans="1:13" ht="12">
      <c r="A34" s="23" t="s">
        <v>10</v>
      </c>
      <c r="B34" s="157">
        <v>1414</v>
      </c>
      <c r="C34" s="157">
        <v>2</v>
      </c>
      <c r="D34" s="157">
        <v>4</v>
      </c>
      <c r="E34" s="132">
        <f t="shared" si="0"/>
        <v>1420</v>
      </c>
      <c r="F34" s="185">
        <v>1315</v>
      </c>
      <c r="G34" s="157">
        <v>5</v>
      </c>
      <c r="H34" s="157">
        <v>3</v>
      </c>
      <c r="I34" s="132">
        <f t="shared" si="1"/>
        <v>1323</v>
      </c>
      <c r="J34" s="158">
        <f t="shared" si="2"/>
        <v>2729</v>
      </c>
      <c r="K34" s="157">
        <f t="shared" si="3"/>
        <v>7</v>
      </c>
      <c r="L34" s="157">
        <f t="shared" si="4"/>
        <v>7</v>
      </c>
      <c r="M34" s="132">
        <f t="shared" si="5"/>
        <v>2743</v>
      </c>
    </row>
    <row r="35" spans="1:13" ht="12">
      <c r="A35" s="23" t="s">
        <v>11</v>
      </c>
      <c r="B35" s="157">
        <v>1145</v>
      </c>
      <c r="C35" s="157">
        <v>1</v>
      </c>
      <c r="D35" s="157">
        <v>5</v>
      </c>
      <c r="E35" s="132">
        <f t="shared" si="0"/>
        <v>1151</v>
      </c>
      <c r="F35" s="185">
        <v>1118</v>
      </c>
      <c r="G35" s="157">
        <v>1</v>
      </c>
      <c r="H35" s="157">
        <v>4</v>
      </c>
      <c r="I35" s="132">
        <f t="shared" si="1"/>
        <v>1123</v>
      </c>
      <c r="J35" s="158">
        <f t="shared" si="2"/>
        <v>2263</v>
      </c>
      <c r="K35" s="157">
        <f t="shared" si="3"/>
        <v>2</v>
      </c>
      <c r="L35" s="157">
        <f t="shared" si="4"/>
        <v>9</v>
      </c>
      <c r="M35" s="132">
        <f t="shared" si="5"/>
        <v>2274</v>
      </c>
    </row>
    <row r="36" spans="1:13" ht="12">
      <c r="A36" s="23" t="s">
        <v>12</v>
      </c>
      <c r="B36" s="157">
        <v>1167</v>
      </c>
      <c r="C36" s="157">
        <v>6</v>
      </c>
      <c r="D36" s="157">
        <v>4</v>
      </c>
      <c r="E36" s="132">
        <f t="shared" si="0"/>
        <v>1177</v>
      </c>
      <c r="F36" s="185">
        <v>1053</v>
      </c>
      <c r="G36" s="157">
        <v>8</v>
      </c>
      <c r="H36" s="157">
        <v>2</v>
      </c>
      <c r="I36" s="132">
        <f t="shared" si="1"/>
        <v>1063</v>
      </c>
      <c r="J36" s="158">
        <f t="shared" si="2"/>
        <v>2220</v>
      </c>
      <c r="K36" s="157">
        <f t="shared" si="3"/>
        <v>14</v>
      </c>
      <c r="L36" s="157">
        <f t="shared" si="4"/>
        <v>6</v>
      </c>
      <c r="M36" s="132">
        <f t="shared" si="5"/>
        <v>2240</v>
      </c>
    </row>
    <row r="37" spans="1:13" ht="12">
      <c r="A37" s="23" t="s">
        <v>13</v>
      </c>
      <c r="B37" s="157">
        <v>947</v>
      </c>
      <c r="C37" s="157">
        <v>2</v>
      </c>
      <c r="D37" s="157">
        <v>1</v>
      </c>
      <c r="E37" s="132">
        <f t="shared" si="0"/>
        <v>950</v>
      </c>
      <c r="F37" s="185">
        <v>891</v>
      </c>
      <c r="G37" s="157">
        <v>2</v>
      </c>
      <c r="H37" s="157">
        <v>0</v>
      </c>
      <c r="I37" s="132">
        <f t="shared" si="1"/>
        <v>893</v>
      </c>
      <c r="J37" s="158">
        <f t="shared" si="2"/>
        <v>1838</v>
      </c>
      <c r="K37" s="157">
        <f t="shared" si="3"/>
        <v>4</v>
      </c>
      <c r="L37" s="157">
        <f t="shared" si="4"/>
        <v>1</v>
      </c>
      <c r="M37" s="132">
        <f t="shared" si="5"/>
        <v>1843</v>
      </c>
    </row>
    <row r="38" spans="1:13" s="15" customFormat="1" ht="10.5" customHeight="1">
      <c r="A38" s="56" t="s">
        <v>15</v>
      </c>
      <c r="B38" s="159">
        <f>B19+B20+B25</f>
        <v>11127</v>
      </c>
      <c r="C38" s="159">
        <f>C19+C20+C25</f>
        <v>19</v>
      </c>
      <c r="D38" s="159">
        <f>D19+D20+D25</f>
        <v>5</v>
      </c>
      <c r="E38" s="160">
        <f t="shared" si="0"/>
        <v>11151</v>
      </c>
      <c r="F38" s="186">
        <f>F19+F20+F25</f>
        <v>10911</v>
      </c>
      <c r="G38" s="159">
        <f>G19+G20+G25</f>
        <v>9</v>
      </c>
      <c r="H38" s="159">
        <f>H19+H20+H25</f>
        <v>9</v>
      </c>
      <c r="I38" s="160">
        <f t="shared" si="1"/>
        <v>10929</v>
      </c>
      <c r="J38" s="161">
        <f t="shared" si="2"/>
        <v>22038</v>
      </c>
      <c r="K38" s="159">
        <f t="shared" si="3"/>
        <v>28</v>
      </c>
      <c r="L38" s="159">
        <f t="shared" si="4"/>
        <v>14</v>
      </c>
      <c r="M38" s="160">
        <f t="shared" si="5"/>
        <v>22080</v>
      </c>
    </row>
    <row r="39" spans="1:13" s="16" customFormat="1" ht="12">
      <c r="A39" s="67" t="s">
        <v>16</v>
      </c>
      <c r="B39" s="162">
        <v>8745</v>
      </c>
      <c r="C39" s="162">
        <v>67</v>
      </c>
      <c r="D39" s="162">
        <v>18</v>
      </c>
      <c r="E39" s="163">
        <f t="shared" si="0"/>
        <v>8830</v>
      </c>
      <c r="F39" s="187">
        <v>8033</v>
      </c>
      <c r="G39" s="162">
        <v>81</v>
      </c>
      <c r="H39" s="162">
        <v>19</v>
      </c>
      <c r="I39" s="163">
        <f t="shared" si="1"/>
        <v>8133</v>
      </c>
      <c r="J39" s="164">
        <f t="shared" si="2"/>
        <v>16778</v>
      </c>
      <c r="K39" s="162">
        <f t="shared" si="3"/>
        <v>148</v>
      </c>
      <c r="L39" s="162">
        <f t="shared" si="4"/>
        <v>37</v>
      </c>
      <c r="M39" s="163">
        <f t="shared" si="5"/>
        <v>16963</v>
      </c>
    </row>
    <row r="40" spans="1:13" s="16" customFormat="1" ht="12">
      <c r="A40" s="67" t="s">
        <v>17</v>
      </c>
      <c r="B40" s="162">
        <v>14093</v>
      </c>
      <c r="C40" s="162">
        <v>23</v>
      </c>
      <c r="D40" s="162">
        <v>40</v>
      </c>
      <c r="E40" s="163">
        <f t="shared" si="0"/>
        <v>14156</v>
      </c>
      <c r="F40" s="187">
        <v>13309</v>
      </c>
      <c r="G40" s="162">
        <v>22</v>
      </c>
      <c r="H40" s="162">
        <v>24</v>
      </c>
      <c r="I40" s="163">
        <f t="shared" si="1"/>
        <v>13355</v>
      </c>
      <c r="J40" s="164">
        <f t="shared" si="2"/>
        <v>27402</v>
      </c>
      <c r="K40" s="162">
        <f t="shared" si="3"/>
        <v>45</v>
      </c>
      <c r="L40" s="162">
        <f t="shared" si="4"/>
        <v>64</v>
      </c>
      <c r="M40" s="163">
        <f t="shared" si="5"/>
        <v>27511</v>
      </c>
    </row>
    <row r="41" spans="1:13" s="15" customFormat="1" ht="12">
      <c r="A41" s="56" t="s">
        <v>18</v>
      </c>
      <c r="B41" s="159">
        <f>B39+B40</f>
        <v>22838</v>
      </c>
      <c r="C41" s="159">
        <f>C39+C40</f>
        <v>90</v>
      </c>
      <c r="D41" s="159">
        <f>D39+D40</f>
        <v>58</v>
      </c>
      <c r="E41" s="160">
        <f t="shared" si="0"/>
        <v>22986</v>
      </c>
      <c r="F41" s="186">
        <f>F39+F40</f>
        <v>21342</v>
      </c>
      <c r="G41" s="159">
        <f>G39+G40</f>
        <v>103</v>
      </c>
      <c r="H41" s="159">
        <f>H39+H40</f>
        <v>43</v>
      </c>
      <c r="I41" s="160">
        <f t="shared" si="1"/>
        <v>21488</v>
      </c>
      <c r="J41" s="161">
        <f t="shared" si="2"/>
        <v>44180</v>
      </c>
      <c r="K41" s="159">
        <f t="shared" si="3"/>
        <v>193</v>
      </c>
      <c r="L41" s="159">
        <f t="shared" si="4"/>
        <v>101</v>
      </c>
      <c r="M41" s="160">
        <f t="shared" si="5"/>
        <v>44474</v>
      </c>
    </row>
    <row r="42" spans="1:13" s="16" customFormat="1" ht="12">
      <c r="A42" s="67" t="s">
        <v>19</v>
      </c>
      <c r="B42" s="162">
        <f>B9+B22+B23+B26</f>
        <v>70582</v>
      </c>
      <c r="C42" s="162">
        <f>C9+C22+C23+C26</f>
        <v>1309</v>
      </c>
      <c r="D42" s="162">
        <f>D9+D22+D23+D26</f>
        <v>1300</v>
      </c>
      <c r="E42" s="163">
        <f t="shared" si="0"/>
        <v>73191</v>
      </c>
      <c r="F42" s="187">
        <f>F9+F22+F23+F26</f>
        <v>70069</v>
      </c>
      <c r="G42" s="162">
        <f>G9+G22+G23+G26</f>
        <v>1712</v>
      </c>
      <c r="H42" s="162">
        <f>H9+H22+H23+H26</f>
        <v>1273</v>
      </c>
      <c r="I42" s="163">
        <f t="shared" si="1"/>
        <v>73054</v>
      </c>
      <c r="J42" s="164">
        <f t="shared" si="2"/>
        <v>140651</v>
      </c>
      <c r="K42" s="162">
        <f t="shared" si="3"/>
        <v>3021</v>
      </c>
      <c r="L42" s="162">
        <f t="shared" si="4"/>
        <v>2573</v>
      </c>
      <c r="M42" s="163">
        <f t="shared" si="5"/>
        <v>146245</v>
      </c>
    </row>
    <row r="43" spans="1:13" s="16" customFormat="1" ht="12">
      <c r="A43" s="67" t="s">
        <v>20</v>
      </c>
      <c r="B43" s="162">
        <v>9071</v>
      </c>
      <c r="C43" s="162">
        <v>35</v>
      </c>
      <c r="D43" s="162">
        <v>51</v>
      </c>
      <c r="E43" s="163">
        <f t="shared" si="0"/>
        <v>9157</v>
      </c>
      <c r="F43" s="187">
        <v>8760</v>
      </c>
      <c r="G43" s="162">
        <v>32</v>
      </c>
      <c r="H43" s="162">
        <v>41</v>
      </c>
      <c r="I43" s="163">
        <f t="shared" si="1"/>
        <v>8833</v>
      </c>
      <c r="J43" s="164">
        <f t="shared" si="2"/>
        <v>17831</v>
      </c>
      <c r="K43" s="162">
        <f t="shared" si="3"/>
        <v>67</v>
      </c>
      <c r="L43" s="162">
        <f t="shared" si="4"/>
        <v>92</v>
      </c>
      <c r="M43" s="163">
        <f t="shared" si="5"/>
        <v>17990</v>
      </c>
    </row>
    <row r="44" spans="1:13" s="15" customFormat="1" ht="12">
      <c r="A44" s="56" t="s">
        <v>21</v>
      </c>
      <c r="B44" s="159">
        <f>B42+B43</f>
        <v>79653</v>
      </c>
      <c r="C44" s="159">
        <f>C42+C43</f>
        <v>1344</v>
      </c>
      <c r="D44" s="159">
        <f>D42+D43</f>
        <v>1351</v>
      </c>
      <c r="E44" s="160">
        <f t="shared" si="0"/>
        <v>82348</v>
      </c>
      <c r="F44" s="186">
        <f>F42+F43</f>
        <v>78829</v>
      </c>
      <c r="G44" s="159">
        <f>G42+G43</f>
        <v>1744</v>
      </c>
      <c r="H44" s="159">
        <f>H42+H43</f>
        <v>1314</v>
      </c>
      <c r="I44" s="160">
        <f t="shared" si="1"/>
        <v>81887</v>
      </c>
      <c r="J44" s="161">
        <f t="shared" si="2"/>
        <v>158482</v>
      </c>
      <c r="K44" s="159">
        <f t="shared" si="3"/>
        <v>3088</v>
      </c>
      <c r="L44" s="159">
        <f t="shared" si="4"/>
        <v>2665</v>
      </c>
      <c r="M44" s="160">
        <f t="shared" si="5"/>
        <v>164235</v>
      </c>
    </row>
    <row r="45" spans="1:13" s="17" customFormat="1" ht="12.75" customHeight="1" thickBot="1">
      <c r="A45" s="36" t="s">
        <v>111</v>
      </c>
      <c r="B45" s="165">
        <f>B38+B41+B44</f>
        <v>113618</v>
      </c>
      <c r="C45" s="165">
        <f>C38+C41+C44</f>
        <v>1453</v>
      </c>
      <c r="D45" s="165">
        <f>D38+D41+D44</f>
        <v>1414</v>
      </c>
      <c r="E45" s="166">
        <f t="shared" si="0"/>
        <v>116485</v>
      </c>
      <c r="F45" s="188">
        <f>F38+F41+F44</f>
        <v>111082</v>
      </c>
      <c r="G45" s="165">
        <f>G38+G41+G44</f>
        <v>1856</v>
      </c>
      <c r="H45" s="165">
        <f>H38+H41+H44</f>
        <v>1366</v>
      </c>
      <c r="I45" s="166">
        <f t="shared" si="1"/>
        <v>114304</v>
      </c>
      <c r="J45" s="167">
        <f t="shared" si="2"/>
        <v>224700</v>
      </c>
      <c r="K45" s="165">
        <f t="shared" si="3"/>
        <v>3309</v>
      </c>
      <c r="L45" s="165">
        <f t="shared" si="4"/>
        <v>2780</v>
      </c>
      <c r="M45" s="166">
        <f t="shared" si="5"/>
        <v>230789</v>
      </c>
    </row>
    <row r="46" ht="4.5" customHeight="1"/>
    <row r="47" ht="12">
      <c r="A47" s="40" t="s">
        <v>211</v>
      </c>
    </row>
    <row r="51" ht="19.5" customHeight="1"/>
    <row r="52" ht="19.5" customHeight="1"/>
    <row r="101" s="9" customFormat="1" ht="12"/>
    <row r="106" ht="19.5" customHeight="1"/>
    <row r="107" s="10" customFormat="1" ht="19.5" customHeight="1"/>
    <row r="109" s="11" customFormat="1" ht="12"/>
    <row r="143" s="12" customFormat="1" ht="12"/>
    <row r="146" s="9" customFormat="1" ht="12"/>
    <row r="149" s="9" customFormat="1" ht="12"/>
    <row r="150" s="9" customFormat="1" ht="12"/>
  </sheetData>
  <sheetProtection/>
  <mergeCells count="4">
    <mergeCell ref="B3:E3"/>
    <mergeCell ref="F3:I3"/>
    <mergeCell ref="J3:M3"/>
    <mergeCell ref="A1:M1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  <ignoredErrors>
    <ignoredError sqref="E38:E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C21" sqref="C21"/>
    </sheetView>
  </sheetViews>
  <sheetFormatPr defaultColWidth="11.00390625" defaultRowHeight="12"/>
  <cols>
    <col min="1" max="1" width="10.00390625" style="6" bestFit="1" customWidth="1"/>
    <col min="2" max="2" width="10.75390625" style="6" customWidth="1"/>
    <col min="3" max="3" width="11.875" style="6" customWidth="1"/>
    <col min="4" max="4" width="10.875" style="6" customWidth="1"/>
    <col min="5" max="5" width="8.875" style="6" bestFit="1" customWidth="1"/>
    <col min="6" max="6" width="10.00390625" style="6" customWidth="1"/>
    <col min="7" max="7" width="10.875" style="6" customWidth="1"/>
    <col min="8" max="8" width="10.375" style="6" customWidth="1"/>
    <col min="9" max="9" width="11.125" style="6" customWidth="1"/>
    <col min="10" max="10" width="10.125" style="6" customWidth="1"/>
    <col min="11" max="11" width="10.75390625" style="6" customWidth="1"/>
    <col min="12" max="12" width="9.25390625" style="6" customWidth="1"/>
    <col min="13" max="13" width="11.375" style="6" customWidth="1"/>
    <col min="14" max="15" width="10.25390625" style="6" customWidth="1"/>
    <col min="16" max="16" width="9.375" style="6" customWidth="1"/>
    <col min="17" max="17" width="10.875" style="6" customWidth="1"/>
    <col min="18" max="16384" width="11.375" style="6" customWidth="1"/>
  </cols>
  <sheetData>
    <row r="1" spans="1:17" s="10" customFormat="1" ht="19.5" customHeight="1">
      <c r="A1" s="309" t="s">
        <v>214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2:17" s="10" customFormat="1" ht="6.75" customHeight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">
      <c r="A3" s="25"/>
      <c r="B3" s="303" t="s">
        <v>15</v>
      </c>
      <c r="C3" s="303"/>
      <c r="D3" s="303"/>
      <c r="E3" s="304"/>
      <c r="F3" s="303" t="s">
        <v>18</v>
      </c>
      <c r="G3" s="303"/>
      <c r="H3" s="303"/>
      <c r="I3" s="304"/>
      <c r="J3" s="303" t="s">
        <v>21</v>
      </c>
      <c r="K3" s="303"/>
      <c r="L3" s="303"/>
      <c r="M3" s="304"/>
      <c r="N3" s="303" t="s">
        <v>111</v>
      </c>
      <c r="O3" s="303"/>
      <c r="P3" s="303"/>
      <c r="Q3" s="304"/>
    </row>
    <row r="4" spans="1:17" ht="36">
      <c r="A4" s="22"/>
      <c r="B4" s="100" t="s">
        <v>209</v>
      </c>
      <c r="C4" s="100" t="s">
        <v>210</v>
      </c>
      <c r="D4" s="100" t="s">
        <v>39</v>
      </c>
      <c r="E4" s="114" t="s">
        <v>115</v>
      </c>
      <c r="F4" s="100" t="s">
        <v>209</v>
      </c>
      <c r="G4" s="100" t="s">
        <v>210</v>
      </c>
      <c r="H4" s="100" t="s">
        <v>39</v>
      </c>
      <c r="I4" s="114" t="s">
        <v>115</v>
      </c>
      <c r="J4" s="100" t="s">
        <v>209</v>
      </c>
      <c r="K4" s="100" t="s">
        <v>210</v>
      </c>
      <c r="L4" s="100" t="s">
        <v>39</v>
      </c>
      <c r="M4" s="114" t="s">
        <v>115</v>
      </c>
      <c r="N4" s="100" t="s">
        <v>209</v>
      </c>
      <c r="O4" s="100" t="s">
        <v>210</v>
      </c>
      <c r="P4" s="100" t="s">
        <v>39</v>
      </c>
      <c r="Q4" s="114" t="s">
        <v>115</v>
      </c>
    </row>
    <row r="5" spans="1:17" ht="12">
      <c r="A5" s="27" t="s">
        <v>91</v>
      </c>
      <c r="B5" s="168">
        <v>2247</v>
      </c>
      <c r="C5" s="168">
        <v>0</v>
      </c>
      <c r="D5" s="168">
        <v>0</v>
      </c>
      <c r="E5" s="131">
        <f aca="true" t="shared" si="0" ref="E5:E24">SUM(B5:D5)</f>
        <v>2247</v>
      </c>
      <c r="F5" s="170">
        <v>4045</v>
      </c>
      <c r="G5" s="168">
        <v>5</v>
      </c>
      <c r="H5" s="168">
        <v>3</v>
      </c>
      <c r="I5" s="131">
        <f aca="true" t="shared" si="1" ref="I5:I24">SUM(F5:H5)</f>
        <v>4053</v>
      </c>
      <c r="J5" s="170">
        <v>13495</v>
      </c>
      <c r="K5" s="168">
        <v>38</v>
      </c>
      <c r="L5" s="168">
        <v>86</v>
      </c>
      <c r="M5" s="131">
        <f aca="true" t="shared" si="2" ref="M5:M24">SUM(J5:L5)</f>
        <v>13619</v>
      </c>
      <c r="N5" s="170">
        <f aca="true" t="shared" si="3" ref="N5:N25">B5+F5+J5</f>
        <v>19787</v>
      </c>
      <c r="O5" s="168">
        <f aca="true" t="shared" si="4" ref="O5:O25">C5+G5+K5</f>
        <v>43</v>
      </c>
      <c r="P5" s="168">
        <f aca="true" t="shared" si="5" ref="P5:P25">D5+H5+L5</f>
        <v>89</v>
      </c>
      <c r="Q5" s="131">
        <f aca="true" t="shared" si="6" ref="Q5:Q25">E5+I5+M5</f>
        <v>19919</v>
      </c>
    </row>
    <row r="6" spans="1:17" ht="12">
      <c r="A6" s="24" t="s">
        <v>92</v>
      </c>
      <c r="B6" s="157">
        <v>2613</v>
      </c>
      <c r="C6" s="157">
        <v>0</v>
      </c>
      <c r="D6" s="157">
        <v>0</v>
      </c>
      <c r="E6" s="132">
        <f t="shared" si="0"/>
        <v>2613</v>
      </c>
      <c r="F6" s="158">
        <v>4665</v>
      </c>
      <c r="G6" s="157">
        <v>11</v>
      </c>
      <c r="H6" s="157">
        <v>8</v>
      </c>
      <c r="I6" s="132">
        <f t="shared" si="1"/>
        <v>4684</v>
      </c>
      <c r="J6" s="158">
        <v>14780</v>
      </c>
      <c r="K6" s="157">
        <v>72</v>
      </c>
      <c r="L6" s="157">
        <v>104</v>
      </c>
      <c r="M6" s="132">
        <f t="shared" si="2"/>
        <v>14956</v>
      </c>
      <c r="N6" s="158">
        <f t="shared" si="3"/>
        <v>22058</v>
      </c>
      <c r="O6" s="157">
        <f t="shared" si="4"/>
        <v>83</v>
      </c>
      <c r="P6" s="157">
        <f t="shared" si="5"/>
        <v>112</v>
      </c>
      <c r="Q6" s="132">
        <f t="shared" si="6"/>
        <v>22253</v>
      </c>
    </row>
    <row r="7" spans="1:17" ht="12">
      <c r="A7" s="24" t="s">
        <v>93</v>
      </c>
      <c r="B7" s="157">
        <v>2725</v>
      </c>
      <c r="C7" s="157">
        <v>2</v>
      </c>
      <c r="D7" s="157">
        <v>0</v>
      </c>
      <c r="E7" s="132">
        <f t="shared" si="0"/>
        <v>2727</v>
      </c>
      <c r="F7" s="158">
        <v>4846</v>
      </c>
      <c r="G7" s="157">
        <v>10</v>
      </c>
      <c r="H7" s="157">
        <v>7</v>
      </c>
      <c r="I7" s="132">
        <f t="shared" si="1"/>
        <v>4863</v>
      </c>
      <c r="J7" s="158">
        <v>14542</v>
      </c>
      <c r="K7" s="157">
        <v>76</v>
      </c>
      <c r="L7" s="157">
        <v>120</v>
      </c>
      <c r="M7" s="132">
        <f t="shared" si="2"/>
        <v>14738</v>
      </c>
      <c r="N7" s="158">
        <f t="shared" si="3"/>
        <v>22113</v>
      </c>
      <c r="O7" s="157">
        <f t="shared" si="4"/>
        <v>88</v>
      </c>
      <c r="P7" s="157">
        <f t="shared" si="5"/>
        <v>127</v>
      </c>
      <c r="Q7" s="132">
        <f t="shared" si="6"/>
        <v>22328</v>
      </c>
    </row>
    <row r="8" spans="1:17" ht="12">
      <c r="A8" s="24" t="s">
        <v>94</v>
      </c>
      <c r="B8" s="157">
        <v>2292</v>
      </c>
      <c r="C8" s="157">
        <v>4</v>
      </c>
      <c r="D8" s="157">
        <v>1</v>
      </c>
      <c r="E8" s="132">
        <f t="shared" si="0"/>
        <v>2297</v>
      </c>
      <c r="F8" s="158">
        <v>4454</v>
      </c>
      <c r="G8" s="157">
        <v>6</v>
      </c>
      <c r="H8" s="157">
        <v>13</v>
      </c>
      <c r="I8" s="132">
        <f t="shared" si="1"/>
        <v>4473</v>
      </c>
      <c r="J8" s="158">
        <v>13808</v>
      </c>
      <c r="K8" s="157">
        <v>114</v>
      </c>
      <c r="L8" s="157">
        <v>146</v>
      </c>
      <c r="M8" s="132">
        <f t="shared" si="2"/>
        <v>14068</v>
      </c>
      <c r="N8" s="158">
        <f t="shared" si="3"/>
        <v>20554</v>
      </c>
      <c r="O8" s="157">
        <f t="shared" si="4"/>
        <v>124</v>
      </c>
      <c r="P8" s="157">
        <f t="shared" si="5"/>
        <v>160</v>
      </c>
      <c r="Q8" s="132">
        <f t="shared" si="6"/>
        <v>20838</v>
      </c>
    </row>
    <row r="9" spans="1:17" ht="12">
      <c r="A9" s="24" t="s">
        <v>95</v>
      </c>
      <c r="B9" s="157">
        <v>1644</v>
      </c>
      <c r="C9" s="157">
        <v>4</v>
      </c>
      <c r="D9" s="157">
        <v>2</v>
      </c>
      <c r="E9" s="132">
        <f t="shared" si="0"/>
        <v>1650</v>
      </c>
      <c r="F9" s="158">
        <v>3787</v>
      </c>
      <c r="G9" s="157">
        <v>6</v>
      </c>
      <c r="H9" s="157">
        <v>5</v>
      </c>
      <c r="I9" s="132">
        <f t="shared" si="1"/>
        <v>3798</v>
      </c>
      <c r="J9" s="158">
        <v>12049</v>
      </c>
      <c r="K9" s="157">
        <v>124</v>
      </c>
      <c r="L9" s="157">
        <v>174</v>
      </c>
      <c r="M9" s="132">
        <f t="shared" si="2"/>
        <v>12347</v>
      </c>
      <c r="N9" s="158">
        <f t="shared" si="3"/>
        <v>17480</v>
      </c>
      <c r="O9" s="157">
        <f t="shared" si="4"/>
        <v>134</v>
      </c>
      <c r="P9" s="157">
        <f t="shared" si="5"/>
        <v>181</v>
      </c>
      <c r="Q9" s="132">
        <f t="shared" si="6"/>
        <v>17795</v>
      </c>
    </row>
    <row r="10" spans="1:17" ht="12">
      <c r="A10" s="24" t="s">
        <v>96</v>
      </c>
      <c r="B10" s="157">
        <v>1556</v>
      </c>
      <c r="C10" s="157">
        <v>1</v>
      </c>
      <c r="D10" s="157">
        <v>2</v>
      </c>
      <c r="E10" s="132">
        <f t="shared" si="0"/>
        <v>1559</v>
      </c>
      <c r="F10" s="158">
        <v>3704</v>
      </c>
      <c r="G10" s="157">
        <v>6</v>
      </c>
      <c r="H10" s="157">
        <v>17</v>
      </c>
      <c r="I10" s="132">
        <f t="shared" si="1"/>
        <v>3727</v>
      </c>
      <c r="J10" s="158">
        <v>11891</v>
      </c>
      <c r="K10" s="157">
        <v>183</v>
      </c>
      <c r="L10" s="157">
        <v>197</v>
      </c>
      <c r="M10" s="132">
        <f t="shared" si="2"/>
        <v>12271</v>
      </c>
      <c r="N10" s="158">
        <f t="shared" si="3"/>
        <v>17151</v>
      </c>
      <c r="O10" s="157">
        <f t="shared" si="4"/>
        <v>190</v>
      </c>
      <c r="P10" s="157">
        <f t="shared" si="5"/>
        <v>216</v>
      </c>
      <c r="Q10" s="132">
        <f t="shared" si="6"/>
        <v>17557</v>
      </c>
    </row>
    <row r="11" spans="1:17" ht="12">
      <c r="A11" s="24" t="s">
        <v>97</v>
      </c>
      <c r="B11" s="157">
        <v>1746</v>
      </c>
      <c r="C11" s="157">
        <v>1</v>
      </c>
      <c r="D11" s="157">
        <v>2</v>
      </c>
      <c r="E11" s="132">
        <f t="shared" si="0"/>
        <v>1749</v>
      </c>
      <c r="F11" s="158">
        <v>3646</v>
      </c>
      <c r="G11" s="157">
        <v>11</v>
      </c>
      <c r="H11" s="157">
        <v>8</v>
      </c>
      <c r="I11" s="132">
        <f t="shared" si="1"/>
        <v>3665</v>
      </c>
      <c r="J11" s="158">
        <v>13646</v>
      </c>
      <c r="K11" s="157">
        <v>290</v>
      </c>
      <c r="L11" s="157">
        <v>214</v>
      </c>
      <c r="M11" s="132">
        <f t="shared" si="2"/>
        <v>14150</v>
      </c>
      <c r="N11" s="158">
        <f t="shared" si="3"/>
        <v>19038</v>
      </c>
      <c r="O11" s="157">
        <f t="shared" si="4"/>
        <v>302</v>
      </c>
      <c r="P11" s="157">
        <f t="shared" si="5"/>
        <v>224</v>
      </c>
      <c r="Q11" s="132">
        <f t="shared" si="6"/>
        <v>19564</v>
      </c>
    </row>
    <row r="12" spans="1:17" ht="12">
      <c r="A12" s="24" t="s">
        <v>98</v>
      </c>
      <c r="B12" s="157">
        <v>1442</v>
      </c>
      <c r="C12" s="157">
        <v>3</v>
      </c>
      <c r="D12" s="157">
        <v>3</v>
      </c>
      <c r="E12" s="132">
        <f t="shared" si="0"/>
        <v>1448</v>
      </c>
      <c r="F12" s="158">
        <v>3160</v>
      </c>
      <c r="G12" s="157">
        <v>22</v>
      </c>
      <c r="H12" s="157">
        <v>9</v>
      </c>
      <c r="I12" s="132">
        <f t="shared" si="1"/>
        <v>3191</v>
      </c>
      <c r="J12" s="158">
        <v>12835</v>
      </c>
      <c r="K12" s="157">
        <v>291</v>
      </c>
      <c r="L12" s="157">
        <v>305</v>
      </c>
      <c r="M12" s="132">
        <f t="shared" si="2"/>
        <v>13431</v>
      </c>
      <c r="N12" s="158">
        <f t="shared" si="3"/>
        <v>17437</v>
      </c>
      <c r="O12" s="157">
        <f t="shared" si="4"/>
        <v>316</v>
      </c>
      <c r="P12" s="157">
        <f t="shared" si="5"/>
        <v>317</v>
      </c>
      <c r="Q12" s="132">
        <f t="shared" si="6"/>
        <v>18070</v>
      </c>
    </row>
    <row r="13" spans="1:17" ht="12">
      <c r="A13" s="24" t="s">
        <v>99</v>
      </c>
      <c r="B13" s="157">
        <v>1279</v>
      </c>
      <c r="C13" s="157">
        <v>3</v>
      </c>
      <c r="D13" s="157">
        <v>0</v>
      </c>
      <c r="E13" s="132">
        <f t="shared" si="0"/>
        <v>1282</v>
      </c>
      <c r="F13" s="158">
        <v>2740</v>
      </c>
      <c r="G13" s="157">
        <v>22</v>
      </c>
      <c r="H13" s="157">
        <v>5</v>
      </c>
      <c r="I13" s="132">
        <f t="shared" si="1"/>
        <v>2767</v>
      </c>
      <c r="J13" s="158">
        <v>11680</v>
      </c>
      <c r="K13" s="157">
        <v>293</v>
      </c>
      <c r="L13" s="157">
        <v>287</v>
      </c>
      <c r="M13" s="132">
        <f t="shared" si="2"/>
        <v>12260</v>
      </c>
      <c r="N13" s="158">
        <f t="shared" si="3"/>
        <v>15699</v>
      </c>
      <c r="O13" s="157">
        <f t="shared" si="4"/>
        <v>318</v>
      </c>
      <c r="P13" s="157">
        <f t="shared" si="5"/>
        <v>292</v>
      </c>
      <c r="Q13" s="132">
        <f t="shared" si="6"/>
        <v>16309</v>
      </c>
    </row>
    <row r="14" spans="1:17" ht="12">
      <c r="A14" s="24" t="s">
        <v>100</v>
      </c>
      <c r="B14" s="157">
        <v>987</v>
      </c>
      <c r="C14" s="157">
        <v>0</v>
      </c>
      <c r="D14" s="157">
        <v>2</v>
      </c>
      <c r="E14" s="132">
        <f t="shared" si="0"/>
        <v>989</v>
      </c>
      <c r="F14" s="158">
        <v>2177</v>
      </c>
      <c r="G14" s="157">
        <v>30</v>
      </c>
      <c r="H14" s="157">
        <v>5</v>
      </c>
      <c r="I14" s="132">
        <f t="shared" si="1"/>
        <v>2212</v>
      </c>
      <c r="J14" s="158">
        <v>9505</v>
      </c>
      <c r="K14" s="157">
        <v>292</v>
      </c>
      <c r="L14" s="157">
        <v>218</v>
      </c>
      <c r="M14" s="132">
        <f t="shared" si="2"/>
        <v>10015</v>
      </c>
      <c r="N14" s="158">
        <f t="shared" si="3"/>
        <v>12669</v>
      </c>
      <c r="O14" s="157">
        <f t="shared" si="4"/>
        <v>322</v>
      </c>
      <c r="P14" s="157">
        <f t="shared" si="5"/>
        <v>225</v>
      </c>
      <c r="Q14" s="132">
        <f t="shared" si="6"/>
        <v>13216</v>
      </c>
    </row>
    <row r="15" spans="1:17" ht="12">
      <c r="A15" s="24" t="s">
        <v>101</v>
      </c>
      <c r="B15" s="157">
        <v>836</v>
      </c>
      <c r="C15" s="157">
        <v>4</v>
      </c>
      <c r="D15" s="157">
        <v>0</v>
      </c>
      <c r="E15" s="132">
        <f t="shared" si="0"/>
        <v>840</v>
      </c>
      <c r="F15" s="158">
        <v>1892</v>
      </c>
      <c r="G15" s="157">
        <v>14</v>
      </c>
      <c r="H15" s="157">
        <v>4</v>
      </c>
      <c r="I15" s="132">
        <f t="shared" si="1"/>
        <v>1910</v>
      </c>
      <c r="J15" s="158">
        <v>7996</v>
      </c>
      <c r="K15" s="157">
        <v>282</v>
      </c>
      <c r="L15" s="157">
        <v>183</v>
      </c>
      <c r="M15" s="132">
        <f t="shared" si="2"/>
        <v>8461</v>
      </c>
      <c r="N15" s="158">
        <f t="shared" si="3"/>
        <v>10724</v>
      </c>
      <c r="O15" s="157">
        <f t="shared" si="4"/>
        <v>300</v>
      </c>
      <c r="P15" s="157">
        <f t="shared" si="5"/>
        <v>187</v>
      </c>
      <c r="Q15" s="132">
        <f t="shared" si="6"/>
        <v>11211</v>
      </c>
    </row>
    <row r="16" spans="1:17" ht="12">
      <c r="A16" s="24" t="s">
        <v>102</v>
      </c>
      <c r="B16" s="157">
        <v>714</v>
      </c>
      <c r="C16" s="157">
        <v>2</v>
      </c>
      <c r="D16" s="157">
        <v>2</v>
      </c>
      <c r="E16" s="132">
        <f t="shared" si="0"/>
        <v>718</v>
      </c>
      <c r="F16" s="158">
        <v>1516</v>
      </c>
      <c r="G16" s="157">
        <v>15</v>
      </c>
      <c r="H16" s="157">
        <v>5</v>
      </c>
      <c r="I16" s="132">
        <f t="shared" si="1"/>
        <v>1536</v>
      </c>
      <c r="J16" s="158">
        <v>7233</v>
      </c>
      <c r="K16" s="157">
        <v>294</v>
      </c>
      <c r="L16" s="157">
        <v>206</v>
      </c>
      <c r="M16" s="132">
        <f t="shared" si="2"/>
        <v>7733</v>
      </c>
      <c r="N16" s="158">
        <f t="shared" si="3"/>
        <v>9463</v>
      </c>
      <c r="O16" s="157">
        <f t="shared" si="4"/>
        <v>311</v>
      </c>
      <c r="P16" s="157">
        <f t="shared" si="5"/>
        <v>213</v>
      </c>
      <c r="Q16" s="132">
        <f t="shared" si="6"/>
        <v>9987</v>
      </c>
    </row>
    <row r="17" spans="1:17" ht="12">
      <c r="A17" s="24" t="s">
        <v>103</v>
      </c>
      <c r="B17" s="157">
        <v>585</v>
      </c>
      <c r="C17" s="157">
        <v>2</v>
      </c>
      <c r="D17" s="157">
        <v>0</v>
      </c>
      <c r="E17" s="132">
        <f t="shared" si="0"/>
        <v>587</v>
      </c>
      <c r="F17" s="158">
        <v>1134</v>
      </c>
      <c r="G17" s="157">
        <v>11</v>
      </c>
      <c r="H17" s="157">
        <v>5</v>
      </c>
      <c r="I17" s="132">
        <f t="shared" si="1"/>
        <v>1150</v>
      </c>
      <c r="J17" s="158">
        <v>5160</v>
      </c>
      <c r="K17" s="157">
        <v>287</v>
      </c>
      <c r="L17" s="157">
        <v>149</v>
      </c>
      <c r="M17" s="132">
        <f t="shared" si="2"/>
        <v>5596</v>
      </c>
      <c r="N17" s="158">
        <f t="shared" si="3"/>
        <v>6879</v>
      </c>
      <c r="O17" s="157">
        <f t="shared" si="4"/>
        <v>300</v>
      </c>
      <c r="P17" s="157">
        <f t="shared" si="5"/>
        <v>154</v>
      </c>
      <c r="Q17" s="132">
        <f t="shared" si="6"/>
        <v>7333</v>
      </c>
    </row>
    <row r="18" spans="1:17" ht="12">
      <c r="A18" s="24" t="s">
        <v>104</v>
      </c>
      <c r="B18" s="157">
        <v>481</v>
      </c>
      <c r="C18" s="157">
        <v>0</v>
      </c>
      <c r="D18" s="157">
        <v>0</v>
      </c>
      <c r="E18" s="132">
        <f t="shared" si="0"/>
        <v>481</v>
      </c>
      <c r="F18" s="158">
        <v>932</v>
      </c>
      <c r="G18" s="157">
        <v>8</v>
      </c>
      <c r="H18" s="157">
        <v>3</v>
      </c>
      <c r="I18" s="132">
        <f t="shared" si="1"/>
        <v>943</v>
      </c>
      <c r="J18" s="158">
        <v>3741</v>
      </c>
      <c r="K18" s="157">
        <v>174</v>
      </c>
      <c r="L18" s="157">
        <v>90</v>
      </c>
      <c r="M18" s="132">
        <f t="shared" si="2"/>
        <v>4005</v>
      </c>
      <c r="N18" s="158">
        <f t="shared" si="3"/>
        <v>5154</v>
      </c>
      <c r="O18" s="157">
        <f t="shared" si="4"/>
        <v>182</v>
      </c>
      <c r="P18" s="157">
        <f t="shared" si="5"/>
        <v>93</v>
      </c>
      <c r="Q18" s="132">
        <f t="shared" si="6"/>
        <v>5429</v>
      </c>
    </row>
    <row r="19" spans="1:17" ht="12">
      <c r="A19" s="24" t="s">
        <v>105</v>
      </c>
      <c r="B19" s="157">
        <v>386</v>
      </c>
      <c r="C19" s="157">
        <v>2</v>
      </c>
      <c r="D19" s="157">
        <v>0</v>
      </c>
      <c r="E19" s="132">
        <f t="shared" si="0"/>
        <v>388</v>
      </c>
      <c r="F19" s="158">
        <v>731</v>
      </c>
      <c r="G19" s="157">
        <v>7</v>
      </c>
      <c r="H19" s="157">
        <v>0</v>
      </c>
      <c r="I19" s="132">
        <f t="shared" si="1"/>
        <v>738</v>
      </c>
      <c r="J19" s="158">
        <v>2621</v>
      </c>
      <c r="K19" s="157">
        <v>97</v>
      </c>
      <c r="L19" s="157">
        <v>54</v>
      </c>
      <c r="M19" s="132">
        <f t="shared" si="2"/>
        <v>2772</v>
      </c>
      <c r="N19" s="158">
        <f t="shared" si="3"/>
        <v>3738</v>
      </c>
      <c r="O19" s="157">
        <f t="shared" si="4"/>
        <v>106</v>
      </c>
      <c r="P19" s="157">
        <f t="shared" si="5"/>
        <v>54</v>
      </c>
      <c r="Q19" s="132">
        <f t="shared" si="6"/>
        <v>3898</v>
      </c>
    </row>
    <row r="20" spans="1:17" ht="12">
      <c r="A20" s="24" t="s">
        <v>106</v>
      </c>
      <c r="B20" s="157">
        <v>275</v>
      </c>
      <c r="C20" s="157">
        <v>0</v>
      </c>
      <c r="D20" s="157">
        <v>0</v>
      </c>
      <c r="E20" s="132">
        <f t="shared" si="0"/>
        <v>275</v>
      </c>
      <c r="F20" s="158">
        <v>416</v>
      </c>
      <c r="G20" s="157">
        <v>2</v>
      </c>
      <c r="H20" s="157">
        <v>0</v>
      </c>
      <c r="I20" s="132">
        <f t="shared" si="1"/>
        <v>418</v>
      </c>
      <c r="J20" s="158">
        <v>1807</v>
      </c>
      <c r="K20" s="157">
        <v>76</v>
      </c>
      <c r="L20" s="157">
        <v>42</v>
      </c>
      <c r="M20" s="132">
        <f t="shared" si="2"/>
        <v>1925</v>
      </c>
      <c r="N20" s="158">
        <f t="shared" si="3"/>
        <v>2498</v>
      </c>
      <c r="O20" s="157">
        <f t="shared" si="4"/>
        <v>78</v>
      </c>
      <c r="P20" s="157">
        <f t="shared" si="5"/>
        <v>42</v>
      </c>
      <c r="Q20" s="132">
        <f t="shared" si="6"/>
        <v>2618</v>
      </c>
    </row>
    <row r="21" spans="1:17" ht="12">
      <c r="A21" s="24" t="s">
        <v>107</v>
      </c>
      <c r="B21" s="157">
        <v>150</v>
      </c>
      <c r="C21" s="157">
        <v>0</v>
      </c>
      <c r="D21" s="157">
        <v>0</v>
      </c>
      <c r="E21" s="132">
        <f t="shared" si="0"/>
        <v>150</v>
      </c>
      <c r="F21" s="158">
        <v>208</v>
      </c>
      <c r="G21" s="157">
        <v>2</v>
      </c>
      <c r="H21" s="157">
        <v>2</v>
      </c>
      <c r="I21" s="132">
        <f t="shared" si="1"/>
        <v>212</v>
      </c>
      <c r="J21" s="158">
        <v>979</v>
      </c>
      <c r="K21" s="157">
        <v>38</v>
      </c>
      <c r="L21" s="157">
        <v>21</v>
      </c>
      <c r="M21" s="132">
        <f t="shared" si="2"/>
        <v>1038</v>
      </c>
      <c r="N21" s="158">
        <f t="shared" si="3"/>
        <v>1337</v>
      </c>
      <c r="O21" s="157">
        <f t="shared" si="4"/>
        <v>40</v>
      </c>
      <c r="P21" s="157">
        <f t="shared" si="5"/>
        <v>23</v>
      </c>
      <c r="Q21" s="132">
        <f t="shared" si="6"/>
        <v>1400</v>
      </c>
    </row>
    <row r="22" spans="1:17" ht="12">
      <c r="A22" s="24" t="s">
        <v>108</v>
      </c>
      <c r="B22" s="157">
        <v>52</v>
      </c>
      <c r="C22" s="157">
        <v>0</v>
      </c>
      <c r="D22" s="157">
        <v>0</v>
      </c>
      <c r="E22" s="132">
        <f t="shared" si="0"/>
        <v>52</v>
      </c>
      <c r="F22" s="158">
        <v>84</v>
      </c>
      <c r="G22" s="157">
        <v>4</v>
      </c>
      <c r="H22" s="157">
        <v>1</v>
      </c>
      <c r="I22" s="132">
        <f t="shared" si="1"/>
        <v>89</v>
      </c>
      <c r="J22" s="158">
        <v>452</v>
      </c>
      <c r="K22" s="157">
        <v>33</v>
      </c>
      <c r="L22" s="157">
        <v>30</v>
      </c>
      <c r="M22" s="132">
        <f t="shared" si="2"/>
        <v>515</v>
      </c>
      <c r="N22" s="158">
        <f t="shared" si="3"/>
        <v>588</v>
      </c>
      <c r="O22" s="157">
        <f t="shared" si="4"/>
        <v>37</v>
      </c>
      <c r="P22" s="157">
        <f t="shared" si="5"/>
        <v>31</v>
      </c>
      <c r="Q22" s="132">
        <f t="shared" si="6"/>
        <v>656</v>
      </c>
    </row>
    <row r="23" spans="1:17" ht="12">
      <c r="A23" s="24" t="s">
        <v>109</v>
      </c>
      <c r="B23" s="157">
        <v>21</v>
      </c>
      <c r="C23" s="157">
        <v>0</v>
      </c>
      <c r="D23" s="157">
        <v>0</v>
      </c>
      <c r="E23" s="132">
        <f t="shared" si="0"/>
        <v>21</v>
      </c>
      <c r="F23" s="158">
        <v>31</v>
      </c>
      <c r="G23" s="157">
        <v>1</v>
      </c>
      <c r="H23" s="157">
        <v>1</v>
      </c>
      <c r="I23" s="132">
        <f t="shared" si="1"/>
        <v>33</v>
      </c>
      <c r="J23" s="158">
        <v>215</v>
      </c>
      <c r="K23" s="157">
        <v>30</v>
      </c>
      <c r="L23" s="157">
        <v>36</v>
      </c>
      <c r="M23" s="132">
        <f t="shared" si="2"/>
        <v>281</v>
      </c>
      <c r="N23" s="158">
        <f t="shared" si="3"/>
        <v>267</v>
      </c>
      <c r="O23" s="157">
        <f t="shared" si="4"/>
        <v>31</v>
      </c>
      <c r="P23" s="157">
        <f t="shared" si="5"/>
        <v>37</v>
      </c>
      <c r="Q23" s="132">
        <f t="shared" si="6"/>
        <v>335</v>
      </c>
    </row>
    <row r="24" spans="1:17" ht="12">
      <c r="A24" s="24" t="s">
        <v>110</v>
      </c>
      <c r="B24" s="157">
        <v>7</v>
      </c>
      <c r="C24" s="157">
        <v>0</v>
      </c>
      <c r="D24" s="157">
        <v>0</v>
      </c>
      <c r="E24" s="132">
        <f t="shared" si="0"/>
        <v>7</v>
      </c>
      <c r="F24" s="158">
        <v>12</v>
      </c>
      <c r="G24" s="157">
        <v>0</v>
      </c>
      <c r="H24" s="157">
        <v>0</v>
      </c>
      <c r="I24" s="132">
        <f t="shared" si="1"/>
        <v>12</v>
      </c>
      <c r="J24" s="158">
        <v>47</v>
      </c>
      <c r="K24" s="157">
        <v>4</v>
      </c>
      <c r="L24" s="157">
        <v>3</v>
      </c>
      <c r="M24" s="132">
        <f t="shared" si="2"/>
        <v>54</v>
      </c>
      <c r="N24" s="158">
        <f t="shared" si="3"/>
        <v>66</v>
      </c>
      <c r="O24" s="157">
        <f t="shared" si="4"/>
        <v>4</v>
      </c>
      <c r="P24" s="157">
        <f t="shared" si="5"/>
        <v>3</v>
      </c>
      <c r="Q24" s="132">
        <f t="shared" si="6"/>
        <v>73</v>
      </c>
    </row>
    <row r="25" spans="1:17" s="17" customFormat="1" ht="13.5" customHeight="1" thickBot="1">
      <c r="A25" s="49" t="s">
        <v>43</v>
      </c>
      <c r="B25" s="148">
        <f aca="true" t="shared" si="7" ref="B25:M25">SUM(B5:B24)</f>
        <v>22038</v>
      </c>
      <c r="C25" s="148">
        <f t="shared" si="7"/>
        <v>28</v>
      </c>
      <c r="D25" s="148">
        <f t="shared" si="7"/>
        <v>14</v>
      </c>
      <c r="E25" s="149">
        <f t="shared" si="7"/>
        <v>22080</v>
      </c>
      <c r="F25" s="150">
        <f t="shared" si="7"/>
        <v>44180</v>
      </c>
      <c r="G25" s="148">
        <f t="shared" si="7"/>
        <v>193</v>
      </c>
      <c r="H25" s="148">
        <f t="shared" si="7"/>
        <v>101</v>
      </c>
      <c r="I25" s="149">
        <f t="shared" si="7"/>
        <v>44474</v>
      </c>
      <c r="J25" s="150">
        <f t="shared" si="7"/>
        <v>158482</v>
      </c>
      <c r="K25" s="148">
        <f t="shared" si="7"/>
        <v>3088</v>
      </c>
      <c r="L25" s="148">
        <f t="shared" si="7"/>
        <v>2665</v>
      </c>
      <c r="M25" s="149">
        <f t="shared" si="7"/>
        <v>164235</v>
      </c>
      <c r="N25" s="150">
        <f t="shared" si="3"/>
        <v>224700</v>
      </c>
      <c r="O25" s="148">
        <f t="shared" si="4"/>
        <v>3309</v>
      </c>
      <c r="P25" s="148">
        <f t="shared" si="5"/>
        <v>2780</v>
      </c>
      <c r="Q25" s="149">
        <f t="shared" si="6"/>
        <v>230789</v>
      </c>
    </row>
    <row r="26" ht="4.5" customHeight="1"/>
    <row r="27" ht="12">
      <c r="A27" s="40" t="s">
        <v>211</v>
      </c>
    </row>
  </sheetData>
  <sheetProtection/>
  <mergeCells count="5">
    <mergeCell ref="A1:Q1"/>
    <mergeCell ref="B3:E3"/>
    <mergeCell ref="F3:I3"/>
    <mergeCell ref="J3:M3"/>
    <mergeCell ref="N3:Q3"/>
  </mergeCells>
  <printOptions horizontalCentered="1"/>
  <pageMargins left="0.16" right="0" top="0" bottom="0" header="0" footer="0"/>
  <pageSetup orientation="landscape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Véronique Ujicas</cp:lastModifiedBy>
  <cp:lastPrinted>2006-12-04T21:08:46Z</cp:lastPrinted>
  <dcterms:created xsi:type="dcterms:W3CDTF">2006-03-10T06:44:00Z</dcterms:created>
  <dcterms:modified xsi:type="dcterms:W3CDTF">2015-11-02T00:24:23Z</dcterms:modified>
  <cp:category/>
  <cp:version/>
  <cp:contentType/>
  <cp:contentStatus/>
</cp:coreProperties>
</file>